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NCES 2020 Nordic NER\WP4\"/>
    </mc:Choice>
  </mc:AlternateContent>
  <bookViews>
    <workbookView xWindow="0" yWindow="0" windowWidth="28800" windowHeight="13500" tabRatio="853" activeTab="4"/>
  </bookViews>
  <sheets>
    <sheet name="YRFR" sheetId="15" r:id="rId1"/>
    <sheet name="ELCFR" sheetId="6" r:id="rId2"/>
    <sheet name="HETFR" sheetId="13" r:id="rId3"/>
    <sheet name="ELPRI" sheetId="14" r:id="rId4"/>
    <sheet name="Miscel" sheetId="10" r:id="rId5"/>
    <sheet name="SolHyd" sheetId="8" r:id="rId6"/>
    <sheet name="WINDUP" sheetId="7" r:id="rId7"/>
    <sheet name="HPUMP" sheetId="11" r:id="rId8"/>
  </sheets>
  <calcPr calcId="162913" calcMode="manual"/>
</workbook>
</file>

<file path=xl/calcChain.xml><?xml version="1.0" encoding="utf-8"?>
<calcChain xmlns="http://schemas.openxmlformats.org/spreadsheetml/2006/main">
  <c r="I59" i="8" l="1"/>
  <c r="H59" i="8"/>
  <c r="Q6" i="11"/>
  <c r="Q7" i="11"/>
  <c r="Q8" i="11"/>
  <c r="Q9" i="11"/>
  <c r="R10" i="11" s="1"/>
  <c r="Q10" i="11"/>
  <c r="I83" i="8"/>
  <c r="H83" i="8"/>
  <c r="I78" i="8"/>
  <c r="H78" i="8"/>
  <c r="I73" i="8"/>
  <c r="H73" i="8"/>
  <c r="I56" i="8"/>
  <c r="H56" i="8"/>
  <c r="I47" i="8"/>
  <c r="H47" i="8"/>
  <c r="I38" i="8"/>
  <c r="H38" i="8"/>
  <c r="U38" i="8"/>
  <c r="I14" i="15" a="1"/>
  <c r="I14" i="15" s="1"/>
  <c r="I13" i="15" a="1"/>
  <c r="I13" i="15" s="1"/>
  <c r="I12" i="15" a="1"/>
  <c r="I12" i="15" s="1"/>
  <c r="I11" i="15" a="1"/>
  <c r="I11" i="15" s="1"/>
  <c r="I15" i="15" s="1"/>
  <c r="I26" i="15" a="1"/>
  <c r="I26" i="15" s="1"/>
  <c r="I25" i="15" a="1"/>
  <c r="I25" i="15" s="1"/>
  <c r="I24" i="15" a="1"/>
  <c r="I24" i="15"/>
  <c r="I23" i="15" a="1"/>
  <c r="I23" i="15"/>
  <c r="I22" i="15" a="1"/>
  <c r="I22" i="15" s="1"/>
  <c r="I21" i="15" a="1"/>
  <c r="I21" i="15" s="1"/>
  <c r="I20" i="15" a="1"/>
  <c r="I20" i="15" s="1"/>
  <c r="I19" i="15" a="1"/>
  <c r="I19" i="15" s="1"/>
  <c r="E40" i="15"/>
  <c r="D40" i="15"/>
  <c r="F1" i="15"/>
  <c r="D1" i="15" s="1"/>
  <c r="M23" i="11"/>
  <c r="M22" i="11"/>
  <c r="M21" i="11"/>
  <c r="M20" i="11"/>
  <c r="M18" i="11"/>
  <c r="M17" i="11"/>
  <c r="M16" i="11"/>
  <c r="M15" i="11"/>
  <c r="M13" i="11"/>
  <c r="M12" i="11"/>
  <c r="M11" i="11"/>
  <c r="M10" i="11"/>
  <c r="M8" i="11"/>
  <c r="M7" i="11"/>
  <c r="M6" i="11"/>
  <c r="M5" i="11"/>
  <c r="H68" i="8"/>
  <c r="H38" i="11"/>
  <c r="G38" i="11" l="1"/>
  <c r="A1" i="15"/>
</calcChain>
</file>

<file path=xl/sharedStrings.xml><?xml version="1.0" encoding="utf-8"?>
<sst xmlns="http://schemas.openxmlformats.org/spreadsheetml/2006/main" count="6325" uniqueCount="192">
  <si>
    <t>~TFM_INS</t>
  </si>
  <si>
    <t>UP</t>
  </si>
  <si>
    <t>Other_Indexes</t>
  </si>
  <si>
    <t>COM_FR</t>
  </si>
  <si>
    <t>TimeSlice</t>
  </si>
  <si>
    <t>LimType</t>
  </si>
  <si>
    <t>Attribute</t>
  </si>
  <si>
    <t>Year</t>
  </si>
  <si>
    <t>Cset_CN</t>
  </si>
  <si>
    <t>~TFM_DINS</t>
  </si>
  <si>
    <t>Pset_Set</t>
  </si>
  <si>
    <t>Pset_CO</t>
  </si>
  <si>
    <t>Pset_CI</t>
  </si>
  <si>
    <t>Pset_PN</t>
  </si>
  <si>
    <t>Pset_PD</t>
  </si>
  <si>
    <t>Cset_Set</t>
  </si>
  <si>
    <t>Cset_CD</t>
  </si>
  <si>
    <t>FIN</t>
  </si>
  <si>
    <t>CLAELC</t>
  </si>
  <si>
    <t>COEELC</t>
  </si>
  <si>
    <t>COTELC</t>
  </si>
  <si>
    <t>CCLELC</t>
  </si>
  <si>
    <t>RCLELC</t>
  </si>
  <si>
    <t>RLAELC</t>
  </si>
  <si>
    <t>RRFELC</t>
  </si>
  <si>
    <t>ROTELC</t>
  </si>
  <si>
    <t>RHTELC</t>
  </si>
  <si>
    <t>RHPELC</t>
  </si>
  <si>
    <t>RWPELC</t>
  </si>
  <si>
    <t>CHTELC</t>
  </si>
  <si>
    <t>CHPELC</t>
  </si>
  <si>
    <t>CWHELC</t>
  </si>
  <si>
    <t>UPNELC</t>
  </si>
  <si>
    <t>TRDELC</t>
  </si>
  <si>
    <t>AGRHET</t>
  </si>
  <si>
    <t>RESHET</t>
  </si>
  <si>
    <t>COMHET</t>
  </si>
  <si>
    <t>ELCHYR</t>
  </si>
  <si>
    <t>ELCHYD</t>
  </si>
  <si>
    <t>Hydro inflow</t>
  </si>
  <si>
    <t>NCAP_AF</t>
  </si>
  <si>
    <t>NCAP_AFA</t>
  </si>
  <si>
    <t>EHYDDAM105</t>
  </si>
  <si>
    <t>EHYDRUN105</t>
  </si>
  <si>
    <t>EHYDRUN205</t>
  </si>
  <si>
    <t>ANNUAL</t>
  </si>
  <si>
    <t>NCAP_PKCNT</t>
  </si>
  <si>
    <t>HET</t>
  </si>
  <si>
    <t>RHAELC</t>
  </si>
  <si>
    <t>parameters</t>
  </si>
  <si>
    <t>Peaking eq.</t>
  </si>
  <si>
    <t>COM_PKRSV</t>
  </si>
  <si>
    <t>G-ALLELC</t>
  </si>
  <si>
    <t>COM_PKFLX</t>
  </si>
  <si>
    <t>TTRELC</t>
  </si>
  <si>
    <t>NRG</t>
  </si>
  <si>
    <t>G-ALLDHT</t>
  </si>
  <si>
    <t>FLO_SHAR</t>
  </si>
  <si>
    <t>HET_SOLHET*</t>
  </si>
  <si>
    <t xml:space="preserve">Hydro </t>
  </si>
  <si>
    <t>availability</t>
  </si>
  <si>
    <t>NST</t>
  </si>
  <si>
    <t>G-RSOLSEA</t>
  </si>
  <si>
    <t>Solar share</t>
  </si>
  <si>
    <t>in heating</t>
  </si>
  <si>
    <t>2010</t>
  </si>
  <si>
    <t>*</t>
  </si>
  <si>
    <t>FIM</t>
  </si>
  <si>
    <t>~TFM_DINS-TS</t>
  </si>
  <si>
    <t>Region</t>
  </si>
  <si>
    <t>Curr</t>
  </si>
  <si>
    <t>CUR</t>
  </si>
  <si>
    <t>ACT_BND</t>
  </si>
  <si>
    <t>LO</t>
  </si>
  <si>
    <t>EGASGEN00</t>
  </si>
  <si>
    <t>EOILGEN00</t>
  </si>
  <si>
    <t>CHAELC</t>
  </si>
  <si>
    <t>RWHELC</t>
  </si>
  <si>
    <t>ICHELC</t>
  </si>
  <si>
    <t>IISELC</t>
  </si>
  <si>
    <t>ILPELC</t>
  </si>
  <si>
    <t>INFELC</t>
  </si>
  <si>
    <t>INMELC</t>
  </si>
  <si>
    <t>IOOELC</t>
  </si>
  <si>
    <t>IOIELC</t>
  </si>
  <si>
    <t>ISCH</t>
  </si>
  <si>
    <t>ISIS</t>
  </si>
  <si>
    <t>ISLP</t>
  </si>
  <si>
    <t>ISNF</t>
  </si>
  <si>
    <t>ISNM</t>
  </si>
  <si>
    <t>INDLTH</t>
  </si>
  <si>
    <t>ISOI</t>
  </si>
  <si>
    <t>ELCSOL</t>
  </si>
  <si>
    <t>YRFR</t>
  </si>
  <si>
    <t>0</t>
  </si>
  <si>
    <t>ESOT*</t>
  </si>
  <si>
    <t>RW1</t>
  </si>
  <si>
    <t>RW2</t>
  </si>
  <si>
    <t>RH1</t>
  </si>
  <si>
    <t>RH2</t>
  </si>
  <si>
    <t>CHW</t>
  </si>
  <si>
    <t>CH1</t>
  </si>
  <si>
    <t>R*,C*</t>
  </si>
  <si>
    <t>RESELC,COMELC</t>
  </si>
  <si>
    <t>ESO*,EDSOL*</t>
  </si>
  <si>
    <t>DCOOL</t>
  </si>
  <si>
    <t>FLO_FUNC</t>
  </si>
  <si>
    <t>HETGEOP100</t>
  </si>
  <si>
    <t>HETGEOP200</t>
  </si>
  <si>
    <t>HETGEOP300</t>
  </si>
  <si>
    <t>HETGEOP400</t>
  </si>
  <si>
    <t>Seasonal effciency variation</t>
  </si>
  <si>
    <t>HET1HTPUMP</t>
  </si>
  <si>
    <t>HET3HTPUMP</t>
  </si>
  <si>
    <t>FNWA</t>
  </si>
  <si>
    <t>ELCWIN</t>
  </si>
  <si>
    <t>FNWB</t>
  </si>
  <si>
    <t>FNWC</t>
  </si>
  <si>
    <t>FNWD</t>
  </si>
  <si>
    <t>FWDA</t>
  </si>
  <si>
    <t>FWDB</t>
  </si>
  <si>
    <t>FWDC</t>
  </si>
  <si>
    <t>FWDD</t>
  </si>
  <si>
    <t>RNWA</t>
  </si>
  <si>
    <t>RNWB</t>
  </si>
  <si>
    <t>RNWC</t>
  </si>
  <si>
    <t>RNWD</t>
  </si>
  <si>
    <t>RWDA</t>
  </si>
  <si>
    <t>RWDB</t>
  </si>
  <si>
    <t>RWDC</t>
  </si>
  <si>
    <t>RWDD</t>
  </si>
  <si>
    <t>SNWA</t>
  </si>
  <si>
    <t>SNWB</t>
  </si>
  <si>
    <t>SNWC</t>
  </si>
  <si>
    <t>SNWD</t>
  </si>
  <si>
    <t>SWDA</t>
  </si>
  <si>
    <t>SWDB</t>
  </si>
  <si>
    <t>SWDC</t>
  </si>
  <si>
    <t>SWDD</t>
  </si>
  <si>
    <t>WNWA</t>
  </si>
  <si>
    <t>WNWB</t>
  </si>
  <si>
    <t>WNWC</t>
  </si>
  <si>
    <t>WNWD</t>
  </si>
  <si>
    <t>WWDA</t>
  </si>
  <si>
    <t>WWDB</t>
  </si>
  <si>
    <t>WWDC</t>
  </si>
  <si>
    <t>WWDD</t>
  </si>
  <si>
    <t>ELCWOF</t>
  </si>
  <si>
    <t>WWD</t>
  </si>
  <si>
    <t>WNW</t>
  </si>
  <si>
    <t>RWD</t>
  </si>
  <si>
    <t>RNW</t>
  </si>
  <si>
    <t>SWD</t>
  </si>
  <si>
    <t>SNW</t>
  </si>
  <si>
    <t>FWD</t>
  </si>
  <si>
    <t>FNW</t>
  </si>
  <si>
    <t>EUR15</t>
  </si>
  <si>
    <t>IRE_PRICE</t>
  </si>
  <si>
    <t>IMP</t>
  </si>
  <si>
    <t>IRE</t>
  </si>
  <si>
    <t>X-ELC-EEU-FIN</t>
  </si>
  <si>
    <t>ELCC</t>
  </si>
  <si>
    <t>X+ELC-EEU-FIN</t>
  </si>
  <si>
    <t>X-ELC-RUS-FIN</t>
  </si>
  <si>
    <t>EXP</t>
  </si>
  <si>
    <t>ELCE</t>
  </si>
  <si>
    <t>SUPELC</t>
  </si>
  <si>
    <t>File:</t>
  </si>
  <si>
    <t>W</t>
  </si>
  <si>
    <t>R</t>
  </si>
  <si>
    <t>S</t>
  </si>
  <si>
    <t>F</t>
  </si>
  <si>
    <t>season profile</t>
  </si>
  <si>
    <t>EFF</t>
  </si>
  <si>
    <t>TS</t>
  </si>
  <si>
    <t>ASSUME FLAT-NEUTRAL</t>
  </si>
  <si>
    <t>INPUT</t>
  </si>
  <si>
    <t>FT-INDELC11</t>
  </si>
  <si>
    <t>DHC1</t>
  </si>
  <si>
    <t>DHC3</t>
  </si>
  <si>
    <t>EWIN*</t>
  </si>
  <si>
    <t>ELCW*</t>
  </si>
  <si>
    <t>Solar thermal</t>
  </si>
  <si>
    <t>ELCD</t>
  </si>
  <si>
    <t>ELCDP</t>
  </si>
  <si>
    <t>Peak gen.</t>
  </si>
  <si>
    <t>Peaking contr.</t>
  </si>
  <si>
    <t>*SOL</t>
  </si>
  <si>
    <t>R*,C*,A*</t>
  </si>
  <si>
    <t>AGRLTH</t>
  </si>
  <si>
    <t>DUMSOL</t>
  </si>
  <si>
    <t>AGRELA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</si>
</sst>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7" formatCode="0.00;\-0.00;;@\ "/>
  </numFmts>
  <fonts count="2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name val="Arial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43"/>
        <bgColor indexed="31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30"/>
      </left>
      <right/>
      <top style="thin">
        <color indexed="30"/>
      </top>
      <bottom style="thin">
        <color indexed="30"/>
      </bottom>
      <diagonal/>
    </border>
    <border>
      <left style="thin">
        <color indexed="3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30"/>
      </top>
      <bottom style="thin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3" fillId="0" borderId="0"/>
    <xf numFmtId="0" fontId="5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2" fontId="0" fillId="0" borderId="0" xfId="0" applyNumberFormat="1"/>
    <xf numFmtId="0" fontId="0" fillId="0" borderId="0" xfId="0" applyFill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24" borderId="10" xfId="0" applyFont="1" applyFill="1" applyBorder="1"/>
    <xf numFmtId="0" fontId="3" fillId="24" borderId="10" xfId="0" applyFont="1" applyFill="1" applyBorder="1"/>
    <xf numFmtId="0" fontId="0" fillId="24" borderId="10" xfId="0" applyFill="1" applyBorder="1"/>
    <xf numFmtId="0" fontId="4" fillId="0" borderId="0" xfId="0" quotePrefix="1" applyFont="1" applyAlignment="1">
      <alignment horizontal="left"/>
    </xf>
    <xf numFmtId="0" fontId="2" fillId="24" borderId="10" xfId="0" applyFont="1" applyFill="1" applyBorder="1" applyAlignment="1">
      <alignment horizontal="center"/>
    </xf>
    <xf numFmtId="0" fontId="3" fillId="24" borderId="0" xfId="0" applyFont="1" applyFill="1"/>
    <xf numFmtId="0" fontId="3" fillId="24" borderId="0" xfId="0" applyFont="1" applyFill="1" applyBorder="1" applyAlignment="1" applyProtection="1">
      <alignment horizontal="right"/>
      <protection locked="0"/>
    </xf>
    <xf numFmtId="0" fontId="0" fillId="25" borderId="0" xfId="0" applyFill="1"/>
    <xf numFmtId="0" fontId="2" fillId="24" borderId="11" xfId="0" applyFont="1" applyFill="1" applyBorder="1"/>
    <xf numFmtId="0" fontId="2" fillId="25" borderId="12" xfId="0" applyFont="1" applyFill="1" applyBorder="1"/>
    <xf numFmtId="0" fontId="3" fillId="24" borderId="0" xfId="0" applyFont="1" applyFill="1" applyBorder="1" applyAlignment="1" applyProtection="1">
      <protection locked="0"/>
    </xf>
    <xf numFmtId="0" fontId="3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4" borderId="0" xfId="0" applyFont="1" applyFill="1" applyBorder="1"/>
    <xf numFmtId="0" fontId="23" fillId="24" borderId="0" xfId="0" applyFont="1" applyFill="1"/>
    <xf numFmtId="0" fontId="3" fillId="24" borderId="0" xfId="0" applyFont="1" applyFill="1" applyBorder="1"/>
    <xf numFmtId="0" fontId="3" fillId="24" borderId="0" xfId="0" applyFont="1" applyFill="1" applyBorder="1" applyAlignment="1">
      <alignment horizontal="center"/>
    </xf>
    <xf numFmtId="0" fontId="2" fillId="25" borderId="12" xfId="0" applyFont="1" applyFill="1" applyBorder="1" applyAlignment="1">
      <alignment horizontal="center"/>
    </xf>
    <xf numFmtId="2" fontId="0" fillId="25" borderId="0" xfId="0" applyNumberFormat="1" applyFill="1"/>
    <xf numFmtId="165" fontId="0" fillId="0" borderId="0" xfId="0" applyNumberFormat="1" applyAlignment="1">
      <alignment horizontal="center"/>
    </xf>
    <xf numFmtId="0" fontId="0" fillId="24" borderId="0" xfId="0" applyFill="1"/>
    <xf numFmtId="2" fontId="0" fillId="24" borderId="0" xfId="0" applyNumberFormat="1" applyFill="1"/>
    <xf numFmtId="165" fontId="0" fillId="24" borderId="0" xfId="0" applyNumberFormat="1" applyFill="1"/>
    <xf numFmtId="0" fontId="0" fillId="24" borderId="0" xfId="0" quotePrefix="1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quotePrefix="1" applyFill="1" applyAlignment="1">
      <alignment horizontal="center"/>
    </xf>
    <xf numFmtId="1" fontId="0" fillId="25" borderId="0" xfId="0" applyNumberFormat="1" applyFill="1"/>
    <xf numFmtId="0" fontId="24" fillId="26" borderId="0" xfId="0" applyFont="1" applyFill="1"/>
    <xf numFmtId="0" fontId="2" fillId="26" borderId="0" xfId="0" applyFont="1" applyFill="1"/>
    <xf numFmtId="0" fontId="0" fillId="25" borderId="0" xfId="0" applyFill="1" applyBorder="1"/>
    <xf numFmtId="0" fontId="0" fillId="0" borderId="0" xfId="0"/>
    <xf numFmtId="0" fontId="0" fillId="25" borderId="13" xfId="0" applyFill="1" applyBorder="1"/>
    <xf numFmtId="0" fontId="0" fillId="27" borderId="0" xfId="0" applyFill="1" applyBorder="1"/>
    <xf numFmtId="0" fontId="0" fillId="27" borderId="13" xfId="0" applyFill="1" applyBorder="1"/>
    <xf numFmtId="0" fontId="0" fillId="28" borderId="11" xfId="0" applyFill="1" applyBorder="1" applyAlignment="1">
      <alignment horizontal="left"/>
    </xf>
    <xf numFmtId="0" fontId="0" fillId="28" borderId="0" xfId="0" applyFill="1" applyBorder="1" applyAlignment="1">
      <alignment horizontal="left"/>
    </xf>
    <xf numFmtId="0" fontId="0" fillId="28" borderId="13" xfId="0" applyFill="1" applyBorder="1" applyAlignment="1">
      <alignment horizontal="left"/>
    </xf>
    <xf numFmtId="0" fontId="0" fillId="27" borderId="11" xfId="0" applyFill="1" applyBorder="1"/>
    <xf numFmtId="0" fontId="3" fillId="29" borderId="14" xfId="37" applyNumberFormat="1" applyFont="1" applyFill="1" applyBorder="1" applyAlignment="1"/>
    <xf numFmtId="0" fontId="0" fillId="25" borderId="0" xfId="0" applyFill="1" applyAlignment="1">
      <alignment horizontal="center"/>
    </xf>
    <xf numFmtId="0" fontId="0" fillId="25" borderId="0" xfId="0" applyFill="1"/>
    <xf numFmtId="2" fontId="0" fillId="25" borderId="0" xfId="0" applyNumberFormat="1" applyFill="1" applyAlignment="1">
      <alignment horizontal="center"/>
    </xf>
    <xf numFmtId="0" fontId="3" fillId="25" borderId="14" xfId="37" applyNumberFormat="1" applyFont="1" applyFill="1" applyBorder="1" applyAlignment="1"/>
    <xf numFmtId="0" fontId="3" fillId="30" borderId="14" xfId="37" applyNumberFormat="1" applyFont="1" applyFill="1" applyBorder="1" applyAlignment="1"/>
    <xf numFmtId="0" fontId="0" fillId="24" borderId="0" xfId="0" applyFill="1" applyAlignment="1">
      <alignment horizontal="center"/>
    </xf>
    <xf numFmtId="0" fontId="0" fillId="24" borderId="0" xfId="0" applyFill="1"/>
    <xf numFmtId="2" fontId="0" fillId="24" borderId="0" xfId="0" applyNumberFormat="1" applyFill="1" applyAlignment="1">
      <alignment horizontal="center"/>
    </xf>
    <xf numFmtId="0" fontId="3" fillId="24" borderId="14" xfId="37" applyNumberFormat="1" applyFont="1" applyFill="1" applyBorder="1" applyAlignment="1"/>
    <xf numFmtId="0" fontId="25" fillId="24" borderId="15" xfId="38" applyNumberFormat="1" applyFont="1" applyFill="1" applyBorder="1" applyAlignment="1">
      <alignment horizontal="left" vertical="center" wrapText="1"/>
    </xf>
    <xf numFmtId="0" fontId="25" fillId="24" borderId="12" xfId="38" applyNumberFormat="1" applyFont="1" applyFill="1" applyBorder="1" applyAlignment="1">
      <alignment horizontal="left" vertical="center" wrapText="1"/>
    </xf>
    <xf numFmtId="0" fontId="3" fillId="31" borderId="14" xfId="37" applyNumberFormat="1" applyFont="1" applyFill="1" applyBorder="1" applyAlignment="1"/>
    <xf numFmtId="0" fontId="3" fillId="31" borderId="16" xfId="37" applyNumberFormat="1" applyFont="1" applyFill="1" applyBorder="1" applyAlignment="1"/>
    <xf numFmtId="0" fontId="3" fillId="0" borderId="14" xfId="37" applyNumberFormat="1" applyFont="1" applyBorder="1" applyAlignment="1"/>
    <xf numFmtId="0" fontId="3" fillId="0" borderId="16" xfId="37" applyNumberFormat="1" applyFont="1" applyBorder="1" applyAlignment="1"/>
    <xf numFmtId="166" fontId="3" fillId="0" borderId="16" xfId="37" applyNumberFormat="1" applyFont="1" applyBorder="1" applyAlignment="1"/>
    <xf numFmtId="0" fontId="25" fillId="32" borderId="12" xfId="38" applyNumberFormat="1" applyFont="1" applyFill="1" applyBorder="1" applyAlignment="1">
      <alignment horizontal="center" vertical="center" wrapText="1"/>
    </xf>
    <xf numFmtId="0" fontId="0" fillId="26" borderId="0" xfId="0" applyFill="1"/>
    <xf numFmtId="0" fontId="4" fillId="0" borderId="0" xfId="0" applyFont="1" applyAlignment="1">
      <alignment horizontal="center"/>
    </xf>
    <xf numFmtId="0" fontId="0" fillId="27" borderId="0" xfId="0" applyFill="1"/>
    <xf numFmtId="0" fontId="0" fillId="27" borderId="0" xfId="0" applyFill="1"/>
    <xf numFmtId="0" fontId="0" fillId="33" borderId="0" xfId="0" applyFill="1" applyBorder="1"/>
    <xf numFmtId="0" fontId="0" fillId="33" borderId="13" xfId="0" applyFill="1" applyBorder="1"/>
    <xf numFmtId="0" fontId="0" fillId="34" borderId="0" xfId="0" applyFill="1" applyAlignment="1">
      <alignment horizontal="center"/>
    </xf>
    <xf numFmtId="167" fontId="0" fillId="24" borderId="0" xfId="0" applyNumberFormat="1" applyFill="1"/>
    <xf numFmtId="0" fontId="0" fillId="24" borderId="12" xfId="0" applyFill="1" applyBorder="1"/>
    <xf numFmtId="0" fontId="0" fillId="35" borderId="12" xfId="0" applyFill="1" applyBorder="1"/>
    <xf numFmtId="0" fontId="0" fillId="35" borderId="12" xfId="0" quotePrefix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3" fillId="24" borderId="11" xfId="0" applyFont="1" applyFill="1" applyBorder="1"/>
    <xf numFmtId="0" fontId="2" fillId="24" borderId="12" xfId="0" applyFont="1" applyFill="1" applyBorder="1"/>
    <xf numFmtId="0" fontId="2" fillId="24" borderId="12" xfId="0" applyFont="1" applyFill="1" applyBorder="1" applyAlignment="1">
      <alignment horizontal="center"/>
    </xf>
    <xf numFmtId="0" fontId="3" fillId="24" borderId="12" xfId="0" applyFont="1" applyFill="1" applyBorder="1"/>
    <xf numFmtId="0" fontId="3" fillId="24" borderId="12" xfId="0" applyFont="1" applyFill="1" applyBorder="1" applyAlignment="1" applyProtection="1">
      <protection locked="0"/>
    </xf>
    <xf numFmtId="0" fontId="3" fillId="24" borderId="12" xfId="0" applyFont="1" applyFill="1" applyBorder="1" applyAlignment="1" applyProtection="1">
      <alignment horizontal="right"/>
      <protection locked="0"/>
    </xf>
    <xf numFmtId="0" fontId="3" fillId="24" borderId="12" xfId="0" applyFont="1" applyFill="1" applyBorder="1" applyAlignment="1">
      <alignment horizontal="center"/>
    </xf>
    <xf numFmtId="165" fontId="0" fillId="24" borderId="0" xfId="0" applyNumberFormat="1" applyFill="1" applyAlignment="1">
      <alignment horizontal="center"/>
    </xf>
    <xf numFmtId="165" fontId="0" fillId="24" borderId="12" xfId="0" applyNumberFormat="1" applyFill="1" applyBorder="1" applyAlignment="1">
      <alignment horizontal="center"/>
    </xf>
    <xf numFmtId="164" fontId="3" fillId="36" borderId="0" xfId="0" applyNumberFormat="1" applyFont="1" applyFill="1" applyAlignment="1">
      <alignment horizontal="center"/>
    </xf>
    <xf numFmtId="2" fontId="3" fillId="36" borderId="0" xfId="0" applyNumberFormat="1" applyFont="1" applyFill="1" applyAlignment="1">
      <alignment horizontal="center"/>
    </xf>
    <xf numFmtId="2" fontId="3" fillId="36" borderId="12" xfId="0" applyNumberFormat="1" applyFont="1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36" borderId="0" xfId="0" applyFill="1" applyAlignment="1">
      <alignment horizontal="center"/>
    </xf>
    <xf numFmtId="0" fontId="0" fillId="36" borderId="12" xfId="0" applyFill="1" applyBorder="1"/>
    <xf numFmtId="0" fontId="0" fillId="36" borderId="12" xfId="0" applyFill="1" applyBorder="1" applyAlignment="1">
      <alignment horizontal="center"/>
    </xf>
    <xf numFmtId="0" fontId="0" fillId="36" borderId="12" xfId="0" applyNumberFormat="1" applyFill="1" applyBorder="1" applyAlignment="1">
      <alignment horizontal="center"/>
    </xf>
    <xf numFmtId="165" fontId="0" fillId="36" borderId="0" xfId="0" applyNumberFormat="1" applyFill="1" applyAlignment="1">
      <alignment horizontal="center"/>
    </xf>
    <xf numFmtId="165" fontId="0" fillId="25" borderId="0" xfId="0" applyNumberFormat="1" applyFill="1" applyAlignment="1">
      <alignment horizontal="center"/>
    </xf>
    <xf numFmtId="0" fontId="2" fillId="24" borderId="17" xfId="0" applyFont="1" applyFill="1" applyBorder="1" applyAlignment="1">
      <alignment horizontal="center"/>
    </xf>
    <xf numFmtId="0" fontId="3" fillId="24" borderId="18" xfId="0" applyFont="1" applyFill="1" applyBorder="1" applyAlignment="1">
      <alignment horizontal="center"/>
    </xf>
    <xf numFmtId="0" fontId="0" fillId="24" borderId="18" xfId="0" applyFill="1" applyBorder="1" applyAlignment="1">
      <alignment horizontal="center"/>
    </xf>
    <xf numFmtId="0" fontId="0" fillId="25" borderId="18" xfId="0" applyFill="1" applyBorder="1" applyAlignment="1">
      <alignment horizontal="center"/>
    </xf>
    <xf numFmtId="0" fontId="0" fillId="24" borderId="19" xfId="0" applyFill="1" applyBorder="1" applyAlignment="1">
      <alignment horizontal="center"/>
    </xf>
    <xf numFmtId="2" fontId="0" fillId="35" borderId="12" xfId="0" applyNumberFormat="1" applyFill="1" applyBorder="1"/>
    <xf numFmtId="2" fontId="0" fillId="24" borderId="12" xfId="0" applyNumberFormat="1" applyFill="1" applyBorder="1"/>
    <xf numFmtId="0" fontId="0" fillId="35" borderId="0" xfId="0" applyFill="1"/>
    <xf numFmtId="0" fontId="0" fillId="35" borderId="0" xfId="0" applyFill="1" applyAlignment="1">
      <alignment horizontal="center"/>
    </xf>
    <xf numFmtId="0" fontId="0" fillId="37" borderId="0" xfId="0" applyFill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37"/>
    <cellStyle name="Normal 2" xfId="38"/>
    <cellStyle name="Note" xfId="39" builtinId="10" customBuiltin="1"/>
    <cellStyle name="Output" xfId="40" builtinId="21" customBuiltin="1"/>
    <cellStyle name="Standard_Sce_D_Extraction" xfId="4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M7" sqref="M7"/>
    </sheetView>
  </sheetViews>
  <sheetFormatPr defaultRowHeight="12.75" x14ac:dyDescent="0.2"/>
  <sheetData>
    <row r="1" spans="1:9" x14ac:dyDescent="0.2">
      <c r="A1" s="7" t="str">
        <f ca="1">"~Scenario:"&amp;REPLACE(REPLACE($F$1,FIND(".",$F$1),100,""),1,FIND("[",$F$1)+5,"")</f>
        <v>~Scenario:FI_SubAnnualData</v>
      </c>
      <c r="D1" s="64" t="b">
        <f ca="1">NOT(ISERR(FIND(".xlsx",$F$1)))</f>
        <v>1</v>
      </c>
      <c r="E1" s="65" t="s">
        <v>167</v>
      </c>
      <c r="F1" s="7" t="str">
        <f ca="1">CELL("filename",$E$1)</f>
        <v>C:\Users\tltomi\Downloads\[Scen_FI_SubAnnualData.xlsx]YRFR</v>
      </c>
    </row>
    <row r="4" spans="1:9" x14ac:dyDescent="0.2">
      <c r="B4" s="7" t="s">
        <v>0</v>
      </c>
    </row>
    <row r="5" spans="1:9" x14ac:dyDescent="0.2">
      <c r="B5" s="56" t="s">
        <v>4</v>
      </c>
      <c r="C5" s="57" t="s">
        <v>6</v>
      </c>
      <c r="D5" s="63" t="s">
        <v>17</v>
      </c>
      <c r="E5" s="63" t="s">
        <v>67</v>
      </c>
    </row>
    <row r="6" spans="1:9" x14ac:dyDescent="0.2">
      <c r="B6" s="58" t="s">
        <v>127</v>
      </c>
      <c r="C6" s="59" t="s">
        <v>93</v>
      </c>
      <c r="D6" s="59">
        <v>6.3698630136986303E-2</v>
      </c>
      <c r="E6" s="59">
        <v>6.3698630136986303E-2</v>
      </c>
    </row>
    <row r="7" spans="1:9" x14ac:dyDescent="0.2">
      <c r="B7" s="60" t="s">
        <v>129</v>
      </c>
      <c r="C7" s="61" t="s">
        <v>93</v>
      </c>
      <c r="D7" s="61">
        <v>3.5388127853881277E-2</v>
      </c>
      <c r="E7" s="61">
        <v>3.5388127853881277E-2</v>
      </c>
    </row>
    <row r="8" spans="1:9" x14ac:dyDescent="0.2">
      <c r="B8" s="58" t="s">
        <v>130</v>
      </c>
      <c r="C8" s="59" t="s">
        <v>93</v>
      </c>
      <c r="D8" s="59">
        <v>3.5388127853881277E-2</v>
      </c>
      <c r="E8" s="59">
        <v>3.5388127853881277E-2</v>
      </c>
    </row>
    <row r="9" spans="1:9" x14ac:dyDescent="0.2">
      <c r="B9" s="60" t="s">
        <v>128</v>
      </c>
      <c r="C9" s="61" t="s">
        <v>93</v>
      </c>
      <c r="D9" s="61">
        <v>3.5388127853881277E-2</v>
      </c>
      <c r="E9" s="61">
        <v>3.5388127853881277E-2</v>
      </c>
    </row>
    <row r="10" spans="1:9" x14ac:dyDescent="0.2">
      <c r="B10" s="58" t="s">
        <v>123</v>
      </c>
      <c r="C10" s="59" t="s">
        <v>93</v>
      </c>
      <c r="D10" s="59">
        <v>3.0821917808219176E-2</v>
      </c>
      <c r="E10" s="59">
        <v>3.0821917808219176E-2</v>
      </c>
      <c r="H10" s="56" t="s">
        <v>4</v>
      </c>
      <c r="I10" s="63" t="s">
        <v>17</v>
      </c>
    </row>
    <row r="11" spans="1:9" x14ac:dyDescent="0.2">
      <c r="B11" s="60" t="s">
        <v>125</v>
      </c>
      <c r="C11" s="61" t="s">
        <v>93</v>
      </c>
      <c r="D11" s="61">
        <v>1.7123287671232876E-2</v>
      </c>
      <c r="E11" s="61">
        <v>1.7123287671232876E-2</v>
      </c>
      <c r="H11" s="70" t="s">
        <v>168</v>
      </c>
      <c r="I11" s="70">
        <f t="array" ref="I11">SUM(IF(LEFT($B$6:$B$37,1)=$H11,$D$6:$D$37))</f>
        <v>0.24657534246575338</v>
      </c>
    </row>
    <row r="12" spans="1:9" x14ac:dyDescent="0.2">
      <c r="B12" s="58" t="s">
        <v>126</v>
      </c>
      <c r="C12" s="59" t="s">
        <v>93</v>
      </c>
      <c r="D12" s="59">
        <v>1.7123287671232876E-2</v>
      </c>
      <c r="E12" s="59">
        <v>1.7123287671232876E-2</v>
      </c>
      <c r="H12" s="70" t="s">
        <v>169</v>
      </c>
      <c r="I12" s="70">
        <f t="array" ref="I12">SUM(IF(LEFT($B$6:$B$37,1)=$H12,$D$6:$D$37))</f>
        <v>0.25205479452054802</v>
      </c>
    </row>
    <row r="13" spans="1:9" x14ac:dyDescent="0.2">
      <c r="B13" s="60" t="s">
        <v>124</v>
      </c>
      <c r="C13" s="61" t="s">
        <v>93</v>
      </c>
      <c r="D13" s="61">
        <v>1.7123287671232876E-2</v>
      </c>
      <c r="E13" s="61">
        <v>1.7123287671232876E-2</v>
      </c>
      <c r="H13" s="70" t="s">
        <v>170</v>
      </c>
      <c r="I13" s="70">
        <f t="array" ref="I13">SUM(IF(LEFT($B$6:$B$37,1)=$H13,$D$6:$D$37))</f>
        <v>0.25205479452054796</v>
      </c>
    </row>
    <row r="14" spans="1:9" x14ac:dyDescent="0.2">
      <c r="B14" s="58" t="s">
        <v>135</v>
      </c>
      <c r="C14" s="59" t="s">
        <v>93</v>
      </c>
      <c r="D14" s="59">
        <v>6.4726027397260272E-2</v>
      </c>
      <c r="E14" s="59">
        <v>6.4726027397260272E-2</v>
      </c>
      <c r="H14" s="70" t="s">
        <v>171</v>
      </c>
      <c r="I14" s="70">
        <f t="array" ref="I14">SUM(IF(LEFT($B$6:$B$37,1)=$H14,$D$6:$D$37))</f>
        <v>0.24931506849315066</v>
      </c>
    </row>
    <row r="15" spans="1:9" x14ac:dyDescent="0.2">
      <c r="B15" s="60" t="s">
        <v>137</v>
      </c>
      <c r="C15" s="61" t="s">
        <v>93</v>
      </c>
      <c r="D15" s="61">
        <v>3.5958904109589039E-2</v>
      </c>
      <c r="E15" s="61">
        <v>3.5958904109589039E-2</v>
      </c>
      <c r="I15" s="1">
        <f>SUM(I11:I14)</f>
        <v>1</v>
      </c>
    </row>
    <row r="16" spans="1:9" x14ac:dyDescent="0.2">
      <c r="B16" s="58" t="s">
        <v>138</v>
      </c>
      <c r="C16" s="59" t="s">
        <v>93</v>
      </c>
      <c r="D16" s="59">
        <v>3.5958904109589039E-2</v>
      </c>
      <c r="E16" s="59">
        <v>3.5958904109589039E-2</v>
      </c>
    </row>
    <row r="17" spans="2:9" x14ac:dyDescent="0.2">
      <c r="B17" s="60" t="s">
        <v>136</v>
      </c>
      <c r="C17" s="61" t="s">
        <v>93</v>
      </c>
      <c r="D17" s="61">
        <v>3.5958904109589039E-2</v>
      </c>
      <c r="E17" s="61">
        <v>3.5958904109589039E-2</v>
      </c>
    </row>
    <row r="18" spans="2:9" x14ac:dyDescent="0.2">
      <c r="B18" s="58" t="s">
        <v>131</v>
      </c>
      <c r="C18" s="59" t="s">
        <v>93</v>
      </c>
      <c r="D18" s="59">
        <v>2.9794520547945205E-2</v>
      </c>
      <c r="E18" s="59">
        <v>2.9794520547945205E-2</v>
      </c>
      <c r="H18" s="56" t="s">
        <v>4</v>
      </c>
      <c r="I18" s="63" t="s">
        <v>17</v>
      </c>
    </row>
    <row r="19" spans="2:9" x14ac:dyDescent="0.2">
      <c r="B19" s="60" t="s">
        <v>133</v>
      </c>
      <c r="C19" s="61" t="s">
        <v>93</v>
      </c>
      <c r="D19" s="61">
        <v>1.6552511415525113E-2</v>
      </c>
      <c r="E19" s="61">
        <v>1.6552511415525113E-2</v>
      </c>
      <c r="H19" s="70" t="s">
        <v>148</v>
      </c>
      <c r="I19" s="70">
        <f t="array" ref="I19">SUM(IF(LEFT($B$6:$B$37,3)=$H19,$D$6:$D$37))</f>
        <v>0.15616438356164383</v>
      </c>
    </row>
    <row r="20" spans="2:9" x14ac:dyDescent="0.2">
      <c r="B20" s="58" t="s">
        <v>134</v>
      </c>
      <c r="C20" s="59" t="s">
        <v>93</v>
      </c>
      <c r="D20" s="59">
        <v>1.6552511415525113E-2</v>
      </c>
      <c r="E20" s="59">
        <v>1.6552511415525113E-2</v>
      </c>
      <c r="H20" s="70" t="s">
        <v>149</v>
      </c>
      <c r="I20" s="70">
        <f t="array" ref="I20">SUM(IF(LEFT($B$6:$B$37,3)=$H20,$D$6:$D$37))</f>
        <v>9.0410958904109578E-2</v>
      </c>
    </row>
    <row r="21" spans="2:9" x14ac:dyDescent="0.2">
      <c r="B21" s="60" t="s">
        <v>132</v>
      </c>
      <c r="C21" s="61" t="s">
        <v>93</v>
      </c>
      <c r="D21" s="61">
        <v>1.6552511415525113E-2</v>
      </c>
      <c r="E21" s="61">
        <v>1.6552511415525113E-2</v>
      </c>
      <c r="H21" s="70" t="s">
        <v>150</v>
      </c>
      <c r="I21" s="70">
        <f t="array" ref="I21">SUM(IF(LEFT($B$6:$B$37,3)=$H21,$D$6:$D$37))</f>
        <v>0.16986301369863016</v>
      </c>
    </row>
    <row r="22" spans="2:9" x14ac:dyDescent="0.2">
      <c r="B22" s="58" t="s">
        <v>119</v>
      </c>
      <c r="C22" s="59" t="s">
        <v>93</v>
      </c>
      <c r="D22" s="59">
        <v>6.6780821917808222E-2</v>
      </c>
      <c r="E22" s="59">
        <v>6.6780821917808222E-2</v>
      </c>
      <c r="H22" s="70" t="s">
        <v>151</v>
      </c>
      <c r="I22" s="70">
        <f t="array" ref="I22">SUM(IF(LEFT($B$6:$B$37,3)=$H22,$D$6:$D$37))</f>
        <v>8.2191780821917804E-2</v>
      </c>
    </row>
    <row r="23" spans="2:9" x14ac:dyDescent="0.2">
      <c r="B23" s="60" t="s">
        <v>121</v>
      </c>
      <c r="C23" s="61" t="s">
        <v>93</v>
      </c>
      <c r="D23" s="61">
        <v>3.7100456621004564E-2</v>
      </c>
      <c r="E23" s="61">
        <v>3.7100456621004564E-2</v>
      </c>
      <c r="H23" s="70" t="s">
        <v>152</v>
      </c>
      <c r="I23" s="70">
        <f t="array" ref="I23">SUM(IF(LEFT($B$6:$B$37,3)=$H23,$D$6:$D$37))</f>
        <v>0.17260273972602741</v>
      </c>
    </row>
    <row r="24" spans="2:9" x14ac:dyDescent="0.2">
      <c r="B24" s="58" t="s">
        <v>122</v>
      </c>
      <c r="C24" s="59" t="s">
        <v>93</v>
      </c>
      <c r="D24" s="59">
        <v>3.7100456621004564E-2</v>
      </c>
      <c r="E24" s="59">
        <v>3.7100456621004564E-2</v>
      </c>
      <c r="H24" s="70" t="s">
        <v>153</v>
      </c>
      <c r="I24" s="70">
        <f t="array" ref="I24">SUM(IF(LEFT($B$6:$B$37,3)=$H24,$D$6:$D$37))</f>
        <v>7.9452054794520527E-2</v>
      </c>
    </row>
    <row r="25" spans="2:9" x14ac:dyDescent="0.2">
      <c r="B25" s="60" t="s">
        <v>120</v>
      </c>
      <c r="C25" s="61" t="s">
        <v>93</v>
      </c>
      <c r="D25" s="61">
        <v>3.7100456621004564E-2</v>
      </c>
      <c r="E25" s="61">
        <v>3.7100456621004564E-2</v>
      </c>
      <c r="H25" s="70" t="s">
        <v>154</v>
      </c>
      <c r="I25" s="70">
        <f t="array" ref="I25">SUM(IF(LEFT($B$6:$B$37,3)=$H25,$D$6:$D$37))</f>
        <v>0.17808219178082191</v>
      </c>
    </row>
    <row r="26" spans="2:9" x14ac:dyDescent="0.2">
      <c r="B26" s="58" t="s">
        <v>114</v>
      </c>
      <c r="C26" s="59" t="s">
        <v>93</v>
      </c>
      <c r="D26" s="59">
        <v>2.6712328767123289E-2</v>
      </c>
      <c r="E26" s="59">
        <v>2.6712328767123289E-2</v>
      </c>
      <c r="H26" s="70" t="s">
        <v>155</v>
      </c>
      <c r="I26" s="70">
        <f t="array" ref="I26">SUM(IF(LEFT($B$6:$B$37,3)=$H26,$D$6:$D$37))</f>
        <v>7.1232876712328766E-2</v>
      </c>
    </row>
    <row r="27" spans="2:9" x14ac:dyDescent="0.2">
      <c r="B27" s="60" t="s">
        <v>117</v>
      </c>
      <c r="C27" s="61" t="s">
        <v>93</v>
      </c>
      <c r="D27" s="61">
        <v>1.4840182648401826E-2</v>
      </c>
      <c r="E27" s="61">
        <v>1.4840182648401826E-2</v>
      </c>
    </row>
    <row r="28" spans="2:9" x14ac:dyDescent="0.2">
      <c r="B28" s="58" t="s">
        <v>118</v>
      </c>
      <c r="C28" s="59" t="s">
        <v>93</v>
      </c>
      <c r="D28" s="59">
        <v>1.4840182648401826E-2</v>
      </c>
      <c r="E28" s="59">
        <v>1.4840182648401826E-2</v>
      </c>
    </row>
    <row r="29" spans="2:9" x14ac:dyDescent="0.2">
      <c r="B29" s="60" t="s">
        <v>116</v>
      </c>
      <c r="C29" s="61" t="s">
        <v>93</v>
      </c>
      <c r="D29" s="61">
        <v>1.4840182648401826E-2</v>
      </c>
      <c r="E29" s="61">
        <v>1.4840182648401826E-2</v>
      </c>
    </row>
    <row r="30" spans="2:9" x14ac:dyDescent="0.2">
      <c r="B30" s="58" t="s">
        <v>143</v>
      </c>
      <c r="C30" s="59" t="s">
        <v>93</v>
      </c>
      <c r="D30" s="59">
        <v>5.8561643835616441E-2</v>
      </c>
      <c r="E30" s="59">
        <v>5.8561643835616441E-2</v>
      </c>
    </row>
    <row r="31" spans="2:9" x14ac:dyDescent="0.2">
      <c r="B31" s="60" t="s">
        <v>145</v>
      </c>
      <c r="C31" s="61" t="s">
        <v>93</v>
      </c>
      <c r="D31" s="62">
        <v>3.2534246575342464E-2</v>
      </c>
      <c r="E31" s="62">
        <v>3.2534246575342464E-2</v>
      </c>
    </row>
    <row r="32" spans="2:9" x14ac:dyDescent="0.2">
      <c r="B32" s="58" t="s">
        <v>146</v>
      </c>
      <c r="C32" s="59" t="s">
        <v>93</v>
      </c>
      <c r="D32" s="59">
        <v>3.2534246575342464E-2</v>
      </c>
      <c r="E32" s="59">
        <v>3.2534246575342464E-2</v>
      </c>
    </row>
    <row r="33" spans="2:5" x14ac:dyDescent="0.2">
      <c r="B33" s="60" t="s">
        <v>144</v>
      </c>
      <c r="C33" s="61" t="s">
        <v>93</v>
      </c>
      <c r="D33" s="61">
        <v>3.2534246575342464E-2</v>
      </c>
      <c r="E33" s="61">
        <v>3.2534246575342464E-2</v>
      </c>
    </row>
    <row r="34" spans="2:5" x14ac:dyDescent="0.2">
      <c r="B34" s="58" t="s">
        <v>139</v>
      </c>
      <c r="C34" s="59" t="s">
        <v>93</v>
      </c>
      <c r="D34" s="59">
        <v>3.3904109589041095E-2</v>
      </c>
      <c r="E34" s="59">
        <v>3.3904109589041095E-2</v>
      </c>
    </row>
    <row r="35" spans="2:5" x14ac:dyDescent="0.2">
      <c r="B35" s="60" t="s">
        <v>141</v>
      </c>
      <c r="C35" s="61" t="s">
        <v>93</v>
      </c>
      <c r="D35" s="61">
        <v>1.8835616438356163E-2</v>
      </c>
      <c r="E35" s="61">
        <v>1.8835616438356163E-2</v>
      </c>
    </row>
    <row r="36" spans="2:5" x14ac:dyDescent="0.2">
      <c r="B36" s="58" t="s">
        <v>142</v>
      </c>
      <c r="C36" s="59" t="s">
        <v>93</v>
      </c>
      <c r="D36" s="59">
        <v>1.8835616438356163E-2</v>
      </c>
      <c r="E36" s="59">
        <v>1.8835616438356163E-2</v>
      </c>
    </row>
    <row r="37" spans="2:5" x14ac:dyDescent="0.2">
      <c r="B37" s="60" t="s">
        <v>140</v>
      </c>
      <c r="C37" s="61" t="s">
        <v>93</v>
      </c>
      <c r="D37" s="61">
        <v>1.8835616438356163E-2</v>
      </c>
      <c r="E37" s="61">
        <v>1.8835616438356163E-2</v>
      </c>
    </row>
    <row r="40" spans="2:5" x14ac:dyDescent="0.2">
      <c r="D40" s="6">
        <f>SUM(D6:D37)-1</f>
        <v>0</v>
      </c>
      <c r="E40" s="6">
        <f>SUM(E6:E37)-1</f>
        <v>0</v>
      </c>
    </row>
  </sheetData>
  <phoneticPr fontId="2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900"/>
  <sheetViews>
    <sheetView zoomScale="75"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G5" sqref="G5"/>
    </sheetView>
  </sheetViews>
  <sheetFormatPr defaultRowHeight="12.75" x14ac:dyDescent="0.2"/>
  <cols>
    <col min="2" max="2" width="14.5703125" customWidth="1"/>
    <col min="3" max="3" width="11.5703125" customWidth="1"/>
    <col min="4" max="6" width="7.5703125" bestFit="1" customWidth="1"/>
    <col min="7" max="7" width="11.28515625" customWidth="1"/>
  </cols>
  <sheetData>
    <row r="2" spans="2:8" x14ac:dyDescent="0.2">
      <c r="B2" s="11"/>
    </row>
    <row r="3" spans="2:8" x14ac:dyDescent="0.2">
      <c r="B3" s="7" t="s">
        <v>9</v>
      </c>
      <c r="G3" s="6"/>
      <c r="H3" s="5"/>
    </row>
    <row r="4" spans="2:8" ht="13.5" thickBot="1" x14ac:dyDescent="0.25">
      <c r="B4" s="16" t="s">
        <v>4</v>
      </c>
      <c r="C4" s="8" t="s">
        <v>6</v>
      </c>
      <c r="D4" s="8" t="s">
        <v>7</v>
      </c>
      <c r="E4" s="12" t="s">
        <v>67</v>
      </c>
      <c r="F4" s="12" t="s">
        <v>17</v>
      </c>
      <c r="G4" s="8" t="s">
        <v>8</v>
      </c>
      <c r="H4" s="10"/>
    </row>
    <row r="5" spans="2:8" x14ac:dyDescent="0.2">
      <c r="B5" s="40" t="s">
        <v>144</v>
      </c>
      <c r="C5" s="28" t="s">
        <v>3</v>
      </c>
      <c r="D5" s="28">
        <v>2020</v>
      </c>
      <c r="E5" s="28">
        <v>5.4903676697871572E-2</v>
      </c>
      <c r="F5" s="28">
        <v>5.4903676697871572E-2</v>
      </c>
      <c r="G5" s="28" t="s">
        <v>191</v>
      </c>
      <c r="H5" s="2"/>
    </row>
    <row r="6" spans="2:8" x14ac:dyDescent="0.2">
      <c r="B6" s="40" t="s">
        <v>143</v>
      </c>
      <c r="C6" s="28" t="s">
        <v>3</v>
      </c>
      <c r="D6" s="28">
        <v>2020</v>
      </c>
      <c r="E6" s="28">
        <v>7.9414246652278517E-2</v>
      </c>
      <c r="F6" s="28">
        <v>7.9414246652278517E-2</v>
      </c>
      <c r="G6" s="28" t="s">
        <v>191</v>
      </c>
      <c r="H6" s="2"/>
    </row>
    <row r="7" spans="2:8" x14ac:dyDescent="0.2">
      <c r="B7" s="40" t="s">
        <v>145</v>
      </c>
      <c r="C7" s="28" t="s">
        <v>3</v>
      </c>
      <c r="D7" s="28">
        <v>2020</v>
      </c>
      <c r="E7" s="28">
        <v>5.0043411730589432E-2</v>
      </c>
      <c r="F7" s="28">
        <v>5.0043411730589432E-2</v>
      </c>
      <c r="G7" s="28" t="s">
        <v>191</v>
      </c>
      <c r="H7" s="2"/>
    </row>
    <row r="8" spans="2:8" x14ac:dyDescent="0.2">
      <c r="B8" s="40" t="s">
        <v>146</v>
      </c>
      <c r="C8" s="28" t="s">
        <v>3</v>
      </c>
      <c r="D8" s="28">
        <v>2020</v>
      </c>
      <c r="E8" s="28">
        <v>5.0940136481567221E-2</v>
      </c>
      <c r="F8" s="28">
        <v>5.0940136481567221E-2</v>
      </c>
      <c r="G8" s="28" t="s">
        <v>191</v>
      </c>
      <c r="H8" s="2"/>
    </row>
    <row r="9" spans="2:8" x14ac:dyDescent="0.2">
      <c r="B9" s="40" t="s">
        <v>140</v>
      </c>
      <c r="C9" s="28" t="s">
        <v>3</v>
      </c>
      <c r="D9" s="28">
        <v>2020</v>
      </c>
      <c r="E9" s="28">
        <v>2.5433984629253777E-2</v>
      </c>
      <c r="F9" s="28">
        <v>2.5433984629253777E-2</v>
      </c>
      <c r="G9" s="28" t="s">
        <v>191</v>
      </c>
      <c r="H9" s="2"/>
    </row>
    <row r="10" spans="2:8" x14ac:dyDescent="0.2">
      <c r="B10" s="40" t="s">
        <v>139</v>
      </c>
      <c r="C10" s="28" t="s">
        <v>3</v>
      </c>
      <c r="D10" s="28">
        <v>2020</v>
      </c>
      <c r="E10" s="28">
        <v>3.6788442053027781E-2</v>
      </c>
      <c r="F10" s="28">
        <v>3.6788442053027781E-2</v>
      </c>
      <c r="G10" s="28" t="s">
        <v>191</v>
      </c>
      <c r="H10" s="2"/>
    </row>
    <row r="11" spans="2:8" x14ac:dyDescent="0.2">
      <c r="B11" s="40" t="s">
        <v>141</v>
      </c>
      <c r="C11" s="28" t="s">
        <v>3</v>
      </c>
      <c r="D11" s="28">
        <v>2020</v>
      </c>
      <c r="E11" s="28">
        <v>2.2687486219305213E-2</v>
      </c>
      <c r="F11" s="28">
        <v>2.2687486219305213E-2</v>
      </c>
      <c r="G11" s="28" t="s">
        <v>191</v>
      </c>
      <c r="H11" s="2"/>
    </row>
    <row r="12" spans="2:8" x14ac:dyDescent="0.2">
      <c r="B12" s="40" t="s">
        <v>142</v>
      </c>
      <c r="C12" s="28" t="s">
        <v>3</v>
      </c>
      <c r="D12" s="28">
        <v>2020</v>
      </c>
      <c r="E12" s="28">
        <v>2.409287836664371E-2</v>
      </c>
      <c r="F12" s="28">
        <v>2.409287836664371E-2</v>
      </c>
      <c r="G12" s="28" t="s">
        <v>191</v>
      </c>
      <c r="H12" s="2"/>
    </row>
    <row r="13" spans="2:8" x14ac:dyDescent="0.2">
      <c r="B13" s="40" t="s">
        <v>128</v>
      </c>
      <c r="C13" s="28" t="s">
        <v>3</v>
      </c>
      <c r="D13" s="28">
        <v>2020</v>
      </c>
      <c r="E13" s="28">
        <v>4.1572040808170931E-2</v>
      </c>
      <c r="F13" s="28">
        <v>4.1572040808170931E-2</v>
      </c>
      <c r="G13" s="28" t="s">
        <v>191</v>
      </c>
      <c r="H13" s="2"/>
    </row>
    <row r="14" spans="2:8" x14ac:dyDescent="0.2">
      <c r="B14" s="40" t="s">
        <v>127</v>
      </c>
      <c r="C14" s="28" t="s">
        <v>3</v>
      </c>
      <c r="D14" s="28">
        <v>2020</v>
      </c>
      <c r="E14" s="28">
        <v>6.0130987597532951E-2</v>
      </c>
      <c r="F14" s="28">
        <v>6.0130987597532951E-2</v>
      </c>
      <c r="G14" s="28" t="s">
        <v>191</v>
      </c>
      <c r="H14" s="2"/>
    </row>
    <row r="15" spans="2:8" x14ac:dyDescent="0.2">
      <c r="B15" s="40" t="s">
        <v>129</v>
      </c>
      <c r="C15" s="28" t="s">
        <v>3</v>
      </c>
      <c r="D15" s="28">
        <v>2020</v>
      </c>
      <c r="E15" s="28">
        <v>3.9848589515802051E-2</v>
      </c>
      <c r="F15" s="28">
        <v>3.9848589515802051E-2</v>
      </c>
      <c r="G15" s="28" t="s">
        <v>191</v>
      </c>
      <c r="H15" s="2"/>
    </row>
    <row r="16" spans="2:8" x14ac:dyDescent="0.2">
      <c r="B16" s="40" t="s">
        <v>130</v>
      </c>
      <c r="C16" s="28" t="s">
        <v>3</v>
      </c>
      <c r="D16" s="28">
        <v>2020</v>
      </c>
      <c r="E16" s="28">
        <v>3.6614271256369492E-2</v>
      </c>
      <c r="F16" s="28">
        <v>3.6614271256369492E-2</v>
      </c>
      <c r="G16" s="28" t="s">
        <v>191</v>
      </c>
      <c r="H16" s="2"/>
    </row>
    <row r="17" spans="2:8" x14ac:dyDescent="0.2">
      <c r="B17" s="40" t="s">
        <v>124</v>
      </c>
      <c r="C17" s="28" t="s">
        <v>3</v>
      </c>
      <c r="D17" s="28">
        <v>2020</v>
      </c>
      <c r="E17" s="28">
        <v>1.7019260610704121E-2</v>
      </c>
      <c r="F17" s="28">
        <v>1.7019260610704121E-2</v>
      </c>
      <c r="G17" s="28" t="s">
        <v>191</v>
      </c>
      <c r="H17" s="2"/>
    </row>
    <row r="18" spans="2:8" x14ac:dyDescent="0.2">
      <c r="B18" s="40" t="s">
        <v>123</v>
      </c>
      <c r="C18" s="28" t="s">
        <v>3</v>
      </c>
      <c r="D18" s="28">
        <v>2020</v>
      </c>
      <c r="E18" s="28">
        <v>2.4617144811911313E-2</v>
      </c>
      <c r="F18" s="28">
        <v>2.4617144811911313E-2</v>
      </c>
      <c r="G18" s="28" t="s">
        <v>191</v>
      </c>
      <c r="H18" s="2"/>
    </row>
    <row r="19" spans="2:8" x14ac:dyDescent="0.2">
      <c r="B19" s="40" t="s">
        <v>125</v>
      </c>
      <c r="C19" s="28" t="s">
        <v>3</v>
      </c>
      <c r="D19" s="28">
        <v>2020</v>
      </c>
      <c r="E19" s="28">
        <v>1.4885062892447964E-2</v>
      </c>
      <c r="F19" s="28">
        <v>1.4885062892447964E-2</v>
      </c>
      <c r="G19" s="28" t="s">
        <v>191</v>
      </c>
      <c r="H19" s="2"/>
    </row>
    <row r="20" spans="2:8" x14ac:dyDescent="0.2">
      <c r="B20" s="40" t="s">
        <v>126</v>
      </c>
      <c r="C20" s="28" t="s">
        <v>3</v>
      </c>
      <c r="D20" s="28">
        <v>2020</v>
      </c>
      <c r="E20" s="28">
        <v>1.6418220016525681E-2</v>
      </c>
      <c r="F20" s="28">
        <v>1.6418220016525681E-2</v>
      </c>
      <c r="G20" s="28" t="s">
        <v>191</v>
      </c>
      <c r="H20" s="2"/>
    </row>
    <row r="21" spans="2:8" x14ac:dyDescent="0.2">
      <c r="B21" s="40" t="s">
        <v>136</v>
      </c>
      <c r="C21" s="28" t="s">
        <v>3</v>
      </c>
      <c r="D21" s="28">
        <v>2020</v>
      </c>
      <c r="E21" s="28">
        <v>3.3010371195696254E-2</v>
      </c>
      <c r="F21" s="28">
        <v>3.3010371195696254E-2</v>
      </c>
      <c r="G21" s="28" t="s">
        <v>191</v>
      </c>
      <c r="H21" s="2"/>
    </row>
    <row r="22" spans="2:8" x14ac:dyDescent="0.2">
      <c r="B22" s="40" t="s">
        <v>135</v>
      </c>
      <c r="C22" s="28" t="s">
        <v>3</v>
      </c>
      <c r="D22" s="28">
        <v>2020</v>
      </c>
      <c r="E22" s="28">
        <v>4.7747144050917789E-2</v>
      </c>
      <c r="F22" s="28">
        <v>4.7747144050917789E-2</v>
      </c>
      <c r="G22" s="28" t="s">
        <v>191</v>
      </c>
      <c r="H22" s="2"/>
    </row>
    <row r="23" spans="2:8" x14ac:dyDescent="0.2">
      <c r="B23" s="40" t="s">
        <v>137</v>
      </c>
      <c r="C23" s="28" t="s">
        <v>3</v>
      </c>
      <c r="D23" s="28">
        <v>2020</v>
      </c>
      <c r="E23" s="28">
        <v>3.1139267381298592E-2</v>
      </c>
      <c r="F23" s="28">
        <v>3.1139267381298592E-2</v>
      </c>
      <c r="G23" s="28" t="s">
        <v>191</v>
      </c>
      <c r="H23" s="2"/>
    </row>
    <row r="24" spans="2:8" x14ac:dyDescent="0.2">
      <c r="B24" s="40" t="s">
        <v>138</v>
      </c>
      <c r="C24" s="28" t="s">
        <v>3</v>
      </c>
      <c r="D24" s="28">
        <v>2020</v>
      </c>
      <c r="E24" s="28">
        <v>2.9576236782214153E-2</v>
      </c>
      <c r="F24" s="28">
        <v>2.9576236782214153E-2</v>
      </c>
      <c r="G24" s="28" t="s">
        <v>191</v>
      </c>
      <c r="H24" s="2"/>
    </row>
    <row r="25" spans="2:8" x14ac:dyDescent="0.2">
      <c r="B25" s="40" t="s">
        <v>132</v>
      </c>
      <c r="C25" s="28" t="s">
        <v>3</v>
      </c>
      <c r="D25" s="28">
        <v>2020</v>
      </c>
      <c r="E25" s="28">
        <v>9.7159610350694529E-3</v>
      </c>
      <c r="F25" s="28">
        <v>9.7159610350694529E-3</v>
      </c>
      <c r="G25" s="28" t="s">
        <v>191</v>
      </c>
      <c r="H25" s="2"/>
    </row>
    <row r="26" spans="2:8" x14ac:dyDescent="0.2">
      <c r="B26" s="40" t="s">
        <v>131</v>
      </c>
      <c r="C26" s="28" t="s">
        <v>3</v>
      </c>
      <c r="D26" s="28">
        <v>2020</v>
      </c>
      <c r="E26" s="28">
        <v>1.4053443640011171E-2</v>
      </c>
      <c r="F26" s="28">
        <v>1.4053443640011171E-2</v>
      </c>
      <c r="G26" s="28" t="s">
        <v>191</v>
      </c>
      <c r="H26" s="2"/>
    </row>
    <row r="27" spans="2:8" x14ac:dyDescent="0.2">
      <c r="B27" s="40" t="s">
        <v>133</v>
      </c>
      <c r="C27" s="28" t="s">
        <v>3</v>
      </c>
      <c r="D27" s="28">
        <v>2020</v>
      </c>
      <c r="E27" s="28">
        <v>8.9447165344112654E-3</v>
      </c>
      <c r="F27" s="28">
        <v>8.9447165344112654E-3</v>
      </c>
      <c r="G27" s="28" t="s">
        <v>191</v>
      </c>
      <c r="H27" s="2"/>
    </row>
    <row r="28" spans="2:8" x14ac:dyDescent="0.2">
      <c r="B28" s="40" t="s">
        <v>134</v>
      </c>
      <c r="C28" s="28" t="s">
        <v>3</v>
      </c>
      <c r="D28" s="28">
        <v>2020</v>
      </c>
      <c r="E28" s="28">
        <v>8.9257117979486197E-3</v>
      </c>
      <c r="F28" s="28">
        <v>8.9257117979486197E-3</v>
      </c>
      <c r="G28" s="28" t="s">
        <v>191</v>
      </c>
      <c r="H28" s="2"/>
    </row>
    <row r="29" spans="2:8" x14ac:dyDescent="0.2">
      <c r="B29" s="40" t="s">
        <v>120</v>
      </c>
      <c r="C29" s="28" t="s">
        <v>3</v>
      </c>
      <c r="D29" s="28">
        <v>2020</v>
      </c>
      <c r="E29" s="28">
        <v>3.7555713735362997E-2</v>
      </c>
      <c r="F29" s="28">
        <v>3.7555713735362997E-2</v>
      </c>
      <c r="G29" s="28" t="s">
        <v>191</v>
      </c>
      <c r="H29" s="2"/>
    </row>
    <row r="30" spans="2:8" x14ac:dyDescent="0.2">
      <c r="B30" s="40" t="s">
        <v>119</v>
      </c>
      <c r="C30" s="28" t="s">
        <v>3</v>
      </c>
      <c r="D30" s="28">
        <v>2020</v>
      </c>
      <c r="E30" s="28">
        <v>5.4321657367221478E-2</v>
      </c>
      <c r="F30" s="28">
        <v>5.4321657367221478E-2</v>
      </c>
      <c r="G30" s="28" t="s">
        <v>191</v>
      </c>
      <c r="H30" s="2"/>
    </row>
    <row r="31" spans="2:8" x14ac:dyDescent="0.2">
      <c r="B31" s="40" t="s">
        <v>121</v>
      </c>
      <c r="C31" s="28" t="s">
        <v>3</v>
      </c>
      <c r="D31" s="28">
        <v>2020</v>
      </c>
      <c r="E31" s="28">
        <v>3.6737198765158699E-2</v>
      </c>
      <c r="F31" s="28">
        <v>3.6737198765158699E-2</v>
      </c>
      <c r="G31" s="28" t="s">
        <v>191</v>
      </c>
      <c r="H31" s="2"/>
    </row>
    <row r="32" spans="2:8" x14ac:dyDescent="0.2">
      <c r="B32" s="40" t="s">
        <v>122</v>
      </c>
      <c r="C32" s="28" t="s">
        <v>3</v>
      </c>
      <c r="D32" s="28">
        <v>2020</v>
      </c>
      <c r="E32" s="28">
        <v>3.2338488998098248E-2</v>
      </c>
      <c r="F32" s="28">
        <v>3.2338488998098248E-2</v>
      </c>
      <c r="G32" s="28" t="s">
        <v>191</v>
      </c>
      <c r="H32" s="2"/>
    </row>
    <row r="33" spans="2:8" x14ac:dyDescent="0.2">
      <c r="B33" s="40" t="s">
        <v>116</v>
      </c>
      <c r="C33" s="28" t="s">
        <v>3</v>
      </c>
      <c r="D33" s="28">
        <v>2020</v>
      </c>
      <c r="E33" s="28">
        <v>1.4122324621204248E-2</v>
      </c>
      <c r="F33" s="28">
        <v>1.4122324621204248E-2</v>
      </c>
      <c r="G33" s="28" t="s">
        <v>191</v>
      </c>
      <c r="H33" s="2"/>
    </row>
    <row r="34" spans="2:8" x14ac:dyDescent="0.2">
      <c r="B34" s="40" t="s">
        <v>114</v>
      </c>
      <c r="C34" s="28" t="s">
        <v>3</v>
      </c>
      <c r="D34" s="28">
        <v>2020</v>
      </c>
      <c r="E34" s="28">
        <v>2.0426933827099002E-2</v>
      </c>
      <c r="F34" s="28">
        <v>2.0426933827099002E-2</v>
      </c>
      <c r="G34" s="28" t="s">
        <v>191</v>
      </c>
      <c r="H34" s="2"/>
    </row>
    <row r="35" spans="2:8" x14ac:dyDescent="0.2">
      <c r="B35" s="40" t="s">
        <v>117</v>
      </c>
      <c r="C35" s="28" t="s">
        <v>3</v>
      </c>
      <c r="D35" s="28">
        <v>2020</v>
      </c>
      <c r="E35" s="28">
        <v>1.3273531714234283E-2</v>
      </c>
      <c r="F35" s="28">
        <v>1.3273531714234283E-2</v>
      </c>
      <c r="G35" s="28" t="s">
        <v>191</v>
      </c>
      <c r="H35" s="2"/>
    </row>
    <row r="36" spans="2:8" x14ac:dyDescent="0.2">
      <c r="B36" s="41" t="s">
        <v>118</v>
      </c>
      <c r="C36" s="28" t="s">
        <v>3</v>
      </c>
      <c r="D36" s="28">
        <v>2020</v>
      </c>
      <c r="E36" s="28">
        <v>1.2701458214052098E-2</v>
      </c>
      <c r="F36" s="28">
        <v>1.2701458214052098E-2</v>
      </c>
      <c r="G36" s="28" t="s">
        <v>191</v>
      </c>
      <c r="H36" s="2"/>
    </row>
    <row r="37" spans="2:8" x14ac:dyDescent="0.2">
      <c r="B37" s="45" t="s">
        <v>144</v>
      </c>
      <c r="C37" s="28" t="s">
        <v>3</v>
      </c>
      <c r="D37" s="28">
        <v>2020</v>
      </c>
      <c r="E37" s="28">
        <v>0</v>
      </c>
      <c r="F37" s="28">
        <v>0</v>
      </c>
      <c r="G37" s="28" t="s">
        <v>21</v>
      </c>
      <c r="H37" s="2"/>
    </row>
    <row r="38" spans="2:8" x14ac:dyDescent="0.2">
      <c r="B38" s="40" t="s">
        <v>143</v>
      </c>
      <c r="C38" s="28" t="s">
        <v>3</v>
      </c>
      <c r="D38" s="28">
        <v>2020</v>
      </c>
      <c r="E38" s="28">
        <v>0</v>
      </c>
      <c r="F38" s="28">
        <v>0</v>
      </c>
      <c r="G38" s="28" t="s">
        <v>21</v>
      </c>
      <c r="H38" s="2"/>
    </row>
    <row r="39" spans="2:8" x14ac:dyDescent="0.2">
      <c r="B39" s="40" t="s">
        <v>145</v>
      </c>
      <c r="C39" s="28" t="s">
        <v>3</v>
      </c>
      <c r="D39" s="28">
        <v>2020</v>
      </c>
      <c r="E39" s="28">
        <v>0</v>
      </c>
      <c r="F39" s="28">
        <v>0</v>
      </c>
      <c r="G39" s="28" t="s">
        <v>21</v>
      </c>
      <c r="H39" s="2"/>
    </row>
    <row r="40" spans="2:8" x14ac:dyDescent="0.2">
      <c r="B40" s="40" t="s">
        <v>146</v>
      </c>
      <c r="C40" s="28" t="s">
        <v>3</v>
      </c>
      <c r="D40" s="28">
        <v>2020</v>
      </c>
      <c r="E40" s="28">
        <v>0</v>
      </c>
      <c r="F40" s="28">
        <v>0</v>
      </c>
      <c r="G40" s="28" t="s">
        <v>21</v>
      </c>
      <c r="H40" s="2"/>
    </row>
    <row r="41" spans="2:8" x14ac:dyDescent="0.2">
      <c r="B41" s="40" t="s">
        <v>140</v>
      </c>
      <c r="C41" s="28" t="s">
        <v>3</v>
      </c>
      <c r="D41" s="28">
        <v>2020</v>
      </c>
      <c r="E41" s="28">
        <v>0</v>
      </c>
      <c r="F41" s="28">
        <v>0</v>
      </c>
      <c r="G41" s="28" t="s">
        <v>21</v>
      </c>
      <c r="H41" s="2"/>
    </row>
    <row r="42" spans="2:8" x14ac:dyDescent="0.2">
      <c r="B42" s="40" t="s">
        <v>139</v>
      </c>
      <c r="C42" s="28" t="s">
        <v>3</v>
      </c>
      <c r="D42" s="28">
        <v>2020</v>
      </c>
      <c r="E42" s="28">
        <v>0</v>
      </c>
      <c r="F42" s="28">
        <v>0</v>
      </c>
      <c r="G42" s="28" t="s">
        <v>21</v>
      </c>
      <c r="H42" s="2"/>
    </row>
    <row r="43" spans="2:8" x14ac:dyDescent="0.2">
      <c r="B43" s="40" t="s">
        <v>141</v>
      </c>
      <c r="C43" s="28" t="s">
        <v>3</v>
      </c>
      <c r="D43" s="28">
        <v>2020</v>
      </c>
      <c r="E43" s="28">
        <v>0</v>
      </c>
      <c r="F43" s="28">
        <v>0</v>
      </c>
      <c r="G43" s="28" t="s">
        <v>21</v>
      </c>
      <c r="H43" s="2"/>
    </row>
    <row r="44" spans="2:8" x14ac:dyDescent="0.2">
      <c r="B44" s="40" t="s">
        <v>142</v>
      </c>
      <c r="C44" s="28" t="s">
        <v>3</v>
      </c>
      <c r="D44" s="28">
        <v>2020</v>
      </c>
      <c r="E44" s="28">
        <v>0</v>
      </c>
      <c r="F44" s="28">
        <v>0</v>
      </c>
      <c r="G44" s="28" t="s">
        <v>21</v>
      </c>
      <c r="H44" s="2"/>
    </row>
    <row r="45" spans="2:8" x14ac:dyDescent="0.2">
      <c r="B45" s="40" t="s">
        <v>128</v>
      </c>
      <c r="C45" s="28" t="s">
        <v>3</v>
      </c>
      <c r="D45" s="28">
        <v>2020</v>
      </c>
      <c r="E45" s="28">
        <v>2.1793049392853023E-2</v>
      </c>
      <c r="F45" s="28">
        <v>2.1793049392853023E-2</v>
      </c>
      <c r="G45" s="28" t="s">
        <v>21</v>
      </c>
      <c r="H45" s="2"/>
    </row>
    <row r="46" spans="2:8" x14ac:dyDescent="0.2">
      <c r="B46" s="40" t="s">
        <v>127</v>
      </c>
      <c r="C46" s="28" t="s">
        <v>3</v>
      </c>
      <c r="D46" s="28">
        <v>2020</v>
      </c>
      <c r="E46" s="28">
        <v>2.7396460699415984E-2</v>
      </c>
      <c r="F46" s="28">
        <v>2.7396460699415984E-2</v>
      </c>
      <c r="G46" s="28" t="s">
        <v>21</v>
      </c>
      <c r="H46" s="2"/>
    </row>
    <row r="47" spans="2:8" x14ac:dyDescent="0.2">
      <c r="B47" s="40" t="s">
        <v>129</v>
      </c>
      <c r="C47" s="28" t="s">
        <v>3</v>
      </c>
      <c r="D47" s="28">
        <v>2020</v>
      </c>
      <c r="E47" s="28">
        <v>2.6493230999927776E-2</v>
      </c>
      <c r="F47" s="28">
        <v>2.6493230999927776E-2</v>
      </c>
      <c r="G47" s="28" t="s">
        <v>21</v>
      </c>
      <c r="H47" s="2"/>
    </row>
    <row r="48" spans="2:8" x14ac:dyDescent="0.2">
      <c r="B48" s="40" t="s">
        <v>130</v>
      </c>
      <c r="C48" s="28" t="s">
        <v>3</v>
      </c>
      <c r="D48" s="28">
        <v>2020</v>
      </c>
      <c r="E48" s="28">
        <v>2.1494192645952627E-2</v>
      </c>
      <c r="F48" s="28">
        <v>2.1494192645952627E-2</v>
      </c>
      <c r="G48" s="28" t="s">
        <v>21</v>
      </c>
      <c r="H48" s="2"/>
    </row>
    <row r="49" spans="2:8" x14ac:dyDescent="0.2">
      <c r="B49" s="40" t="s">
        <v>124</v>
      </c>
      <c r="C49" s="28" t="s">
        <v>3</v>
      </c>
      <c r="D49" s="28">
        <v>2020</v>
      </c>
      <c r="E49" s="28">
        <v>1.0637793783180851E-2</v>
      </c>
      <c r="F49" s="28">
        <v>1.0637793783180851E-2</v>
      </c>
      <c r="G49" s="28" t="s">
        <v>21</v>
      </c>
      <c r="H49" s="2"/>
    </row>
    <row r="50" spans="2:8" x14ac:dyDescent="0.2">
      <c r="B50" s="40" t="s">
        <v>123</v>
      </c>
      <c r="C50" s="28" t="s">
        <v>3</v>
      </c>
      <c r="D50" s="28">
        <v>2020</v>
      </c>
      <c r="E50" s="28">
        <v>1.3253398184443209E-2</v>
      </c>
      <c r="F50" s="28">
        <v>1.3253398184443209E-2</v>
      </c>
      <c r="G50" s="28" t="s">
        <v>21</v>
      </c>
      <c r="H50" s="2"/>
    </row>
    <row r="51" spans="2:8" x14ac:dyDescent="0.2">
      <c r="B51" s="40" t="s">
        <v>125</v>
      </c>
      <c r="C51" s="28" t="s">
        <v>3</v>
      </c>
      <c r="D51" s="28">
        <v>2020</v>
      </c>
      <c r="E51" s="28">
        <v>1.3486759226972608E-2</v>
      </c>
      <c r="F51" s="28">
        <v>1.3486759226972608E-2</v>
      </c>
      <c r="G51" s="28" t="s">
        <v>21</v>
      </c>
      <c r="H51" s="2"/>
    </row>
    <row r="52" spans="2:8" x14ac:dyDescent="0.2">
      <c r="B52" s="40" t="s">
        <v>126</v>
      </c>
      <c r="C52" s="28" t="s">
        <v>3</v>
      </c>
      <c r="D52" s="28">
        <v>2020</v>
      </c>
      <c r="E52" s="28">
        <v>1.0909808448856861E-2</v>
      </c>
      <c r="F52" s="28">
        <v>1.0909808448856861E-2</v>
      </c>
      <c r="G52" s="28" t="s">
        <v>21</v>
      </c>
      <c r="H52" s="2"/>
    </row>
    <row r="53" spans="2:8" x14ac:dyDescent="0.2">
      <c r="B53" s="40" t="s">
        <v>136</v>
      </c>
      <c r="C53" s="28" t="s">
        <v>3</v>
      </c>
      <c r="D53" s="28">
        <v>2020</v>
      </c>
      <c r="E53" s="28">
        <v>0.10994613936881907</v>
      </c>
      <c r="F53" s="28">
        <v>0.10994613936881907</v>
      </c>
      <c r="G53" s="28" t="s">
        <v>21</v>
      </c>
      <c r="H53" s="2"/>
    </row>
    <row r="54" spans="2:8" x14ac:dyDescent="0.2">
      <c r="B54" s="40" t="s">
        <v>135</v>
      </c>
      <c r="C54" s="28" t="s">
        <v>3</v>
      </c>
      <c r="D54" s="28">
        <v>2020</v>
      </c>
      <c r="E54" s="28">
        <v>0.1103416580134526</v>
      </c>
      <c r="F54" s="28">
        <v>0.1103416580134526</v>
      </c>
      <c r="G54" s="28" t="s">
        <v>21</v>
      </c>
      <c r="H54" s="2"/>
    </row>
    <row r="55" spans="2:8" x14ac:dyDescent="0.2">
      <c r="B55" s="40" t="s">
        <v>137</v>
      </c>
      <c r="C55" s="28" t="s">
        <v>3</v>
      </c>
      <c r="D55" s="28">
        <v>2020</v>
      </c>
      <c r="E55" s="28">
        <v>0.14197931285517681</v>
      </c>
      <c r="F55" s="28">
        <v>0.14197931285517681</v>
      </c>
      <c r="G55" s="28" t="s">
        <v>21</v>
      </c>
      <c r="H55" s="2"/>
    </row>
    <row r="56" spans="2:8" x14ac:dyDescent="0.2">
      <c r="B56" s="40" t="s">
        <v>138</v>
      </c>
      <c r="C56" s="28" t="s">
        <v>3</v>
      </c>
      <c r="D56" s="28">
        <v>2020</v>
      </c>
      <c r="E56" s="28">
        <v>0.10279123327314758</v>
      </c>
      <c r="F56" s="28">
        <v>0.10279123327314758</v>
      </c>
      <c r="G56" s="28" t="s">
        <v>21</v>
      </c>
      <c r="H56" s="2"/>
    </row>
    <row r="57" spans="2:8" x14ac:dyDescent="0.2">
      <c r="B57" s="40" t="s">
        <v>132</v>
      </c>
      <c r="C57" s="28" t="s">
        <v>3</v>
      </c>
      <c r="D57" s="28">
        <v>2020</v>
      </c>
      <c r="E57" s="28">
        <v>4.1265191599453827E-2</v>
      </c>
      <c r="F57" s="28">
        <v>4.1265191599453827E-2</v>
      </c>
      <c r="G57" s="28" t="s">
        <v>21</v>
      </c>
      <c r="H57" s="2"/>
    </row>
    <row r="58" spans="2:8" x14ac:dyDescent="0.2">
      <c r="B58" s="40" t="s">
        <v>131</v>
      </c>
      <c r="C58" s="28" t="s">
        <v>3</v>
      </c>
      <c r="D58" s="28">
        <v>2020</v>
      </c>
      <c r="E58" s="28">
        <v>4.1477607729110313E-2</v>
      </c>
      <c r="F58" s="28">
        <v>4.1477607729110313E-2</v>
      </c>
      <c r="G58" s="28" t="s">
        <v>21</v>
      </c>
      <c r="H58" s="2"/>
    </row>
    <row r="59" spans="2:8" x14ac:dyDescent="0.2">
      <c r="B59" s="40" t="s">
        <v>133</v>
      </c>
      <c r="C59" s="28" t="s">
        <v>3</v>
      </c>
      <c r="D59" s="28">
        <v>2020</v>
      </c>
      <c r="E59" s="28">
        <v>5.4210748857222442E-2</v>
      </c>
      <c r="F59" s="28">
        <v>5.4210748857222442E-2</v>
      </c>
      <c r="G59" s="28" t="s">
        <v>21</v>
      </c>
      <c r="H59" s="2"/>
    </row>
    <row r="60" spans="2:8" x14ac:dyDescent="0.2">
      <c r="B60" s="40" t="s">
        <v>134</v>
      </c>
      <c r="C60" s="28" t="s">
        <v>3</v>
      </c>
      <c r="D60" s="28">
        <v>2020</v>
      </c>
      <c r="E60" s="28">
        <v>3.9615169453462502E-2</v>
      </c>
      <c r="F60" s="28">
        <v>3.9615169453462502E-2</v>
      </c>
      <c r="G60" s="28" t="s">
        <v>21</v>
      </c>
      <c r="H60" s="2"/>
    </row>
    <row r="61" spans="2:8" x14ac:dyDescent="0.2">
      <c r="B61" s="40" t="s">
        <v>120</v>
      </c>
      <c r="C61" s="28" t="s">
        <v>3</v>
      </c>
      <c r="D61" s="28">
        <v>2020</v>
      </c>
      <c r="E61" s="28">
        <v>3.517315753494505E-2</v>
      </c>
      <c r="F61" s="28">
        <v>3.517315753494505E-2</v>
      </c>
      <c r="G61" s="28" t="s">
        <v>21</v>
      </c>
      <c r="H61" s="2"/>
    </row>
    <row r="62" spans="2:8" x14ac:dyDescent="0.2">
      <c r="B62" s="40" t="s">
        <v>119</v>
      </c>
      <c r="C62" s="28" t="s">
        <v>3</v>
      </c>
      <c r="D62" s="28">
        <v>2020</v>
      </c>
      <c r="E62" s="28">
        <v>3.4167047456249433E-2</v>
      </c>
      <c r="F62" s="28">
        <v>3.4167047456249433E-2</v>
      </c>
      <c r="G62" s="28" t="s">
        <v>21</v>
      </c>
      <c r="H62" s="2"/>
    </row>
    <row r="63" spans="2:8" x14ac:dyDescent="0.2">
      <c r="B63" s="40" t="s">
        <v>121</v>
      </c>
      <c r="C63" s="28" t="s">
        <v>3</v>
      </c>
      <c r="D63" s="28">
        <v>2020</v>
      </c>
      <c r="E63" s="28">
        <v>5.0396784127780515E-2</v>
      </c>
      <c r="F63" s="28">
        <v>5.0396784127780515E-2</v>
      </c>
      <c r="G63" s="28" t="s">
        <v>21</v>
      </c>
      <c r="H63" s="2"/>
    </row>
    <row r="64" spans="2:8" x14ac:dyDescent="0.2">
      <c r="B64" s="40" t="s">
        <v>122</v>
      </c>
      <c r="C64" s="28" t="s">
        <v>3</v>
      </c>
      <c r="D64" s="28">
        <v>2020</v>
      </c>
      <c r="E64" s="28">
        <v>3.3027256663067224E-2</v>
      </c>
      <c r="F64" s="28">
        <v>3.3027256663067224E-2</v>
      </c>
      <c r="G64" s="28" t="s">
        <v>21</v>
      </c>
      <c r="H64" s="2"/>
    </row>
    <row r="65" spans="2:8" x14ac:dyDescent="0.2">
      <c r="B65" s="40" t="s">
        <v>116</v>
      </c>
      <c r="C65" s="28" t="s">
        <v>3</v>
      </c>
      <c r="D65" s="28">
        <v>2020</v>
      </c>
      <c r="E65" s="28">
        <v>1.3838707784343754E-2</v>
      </c>
      <c r="F65" s="28">
        <v>1.3838707784343754E-2</v>
      </c>
      <c r="G65" s="28" t="s">
        <v>21</v>
      </c>
      <c r="H65" s="2"/>
    </row>
    <row r="66" spans="2:8" x14ac:dyDescent="0.2">
      <c r="B66" s="40" t="s">
        <v>114</v>
      </c>
      <c r="C66" s="28" t="s">
        <v>3</v>
      </c>
      <c r="D66" s="28">
        <v>2020</v>
      </c>
      <c r="E66" s="28">
        <v>1.3356529005153328E-2</v>
      </c>
      <c r="F66" s="28">
        <v>1.3356529005153328E-2</v>
      </c>
      <c r="G66" s="28" t="s">
        <v>21</v>
      </c>
      <c r="H66" s="2"/>
    </row>
    <row r="67" spans="2:8" x14ac:dyDescent="0.2">
      <c r="B67" s="40" t="s">
        <v>117</v>
      </c>
      <c r="C67" s="28" t="s">
        <v>3</v>
      </c>
      <c r="D67" s="28">
        <v>2020</v>
      </c>
      <c r="E67" s="28">
        <v>1.9917830758987815E-2</v>
      </c>
      <c r="F67" s="28">
        <v>1.9917830758987815E-2</v>
      </c>
      <c r="G67" s="28" t="s">
        <v>21</v>
      </c>
      <c r="H67" s="2"/>
    </row>
    <row r="68" spans="2:8" x14ac:dyDescent="0.2">
      <c r="B68" s="41" t="s">
        <v>118</v>
      </c>
      <c r="C68" s="28" t="s">
        <v>3</v>
      </c>
      <c r="D68" s="28">
        <v>2020</v>
      </c>
      <c r="E68" s="28">
        <v>1.3030932138024722E-2</v>
      </c>
      <c r="F68" s="28">
        <v>1.3030932138024722E-2</v>
      </c>
      <c r="G68" s="28" t="s">
        <v>21</v>
      </c>
      <c r="H68" s="2"/>
    </row>
    <row r="69" spans="2:8" x14ac:dyDescent="0.2">
      <c r="B69" s="45" t="s">
        <v>144</v>
      </c>
      <c r="C69" s="28" t="s">
        <v>3</v>
      </c>
      <c r="D69" s="28">
        <v>2020</v>
      </c>
      <c r="E69" s="28">
        <v>5.8486649576157956E-2</v>
      </c>
      <c r="F69" s="28">
        <v>5.8486649576157956E-2</v>
      </c>
      <c r="G69" s="28" t="s">
        <v>18</v>
      </c>
      <c r="H69" s="2"/>
    </row>
    <row r="70" spans="2:8" x14ac:dyDescent="0.2">
      <c r="B70" s="40" t="s">
        <v>143</v>
      </c>
      <c r="C70" s="28" t="s">
        <v>3</v>
      </c>
      <c r="D70" s="28">
        <v>2020</v>
      </c>
      <c r="E70" s="28">
        <v>4.2110387694833731E-2</v>
      </c>
      <c r="F70" s="28">
        <v>4.2110387694833731E-2</v>
      </c>
      <c r="G70" s="28" t="s">
        <v>18</v>
      </c>
      <c r="H70" s="2"/>
    </row>
    <row r="71" spans="2:8" x14ac:dyDescent="0.2">
      <c r="B71" s="40" t="s">
        <v>145</v>
      </c>
      <c r="C71" s="28" t="s">
        <v>3</v>
      </c>
      <c r="D71" s="28">
        <v>2020</v>
      </c>
      <c r="E71" s="28">
        <v>4.2895797139285388E-2</v>
      </c>
      <c r="F71" s="28">
        <v>4.2895797139285388E-2</v>
      </c>
      <c r="G71" s="28" t="s">
        <v>18</v>
      </c>
      <c r="H71" s="2"/>
    </row>
    <row r="72" spans="2:8" x14ac:dyDescent="0.2">
      <c r="B72" s="40" t="s">
        <v>146</v>
      </c>
      <c r="C72" s="28" t="s">
        <v>3</v>
      </c>
      <c r="D72" s="28">
        <v>2020</v>
      </c>
      <c r="E72" s="28">
        <v>4.3664444233428419E-2</v>
      </c>
      <c r="F72" s="28">
        <v>4.3664444233428419E-2</v>
      </c>
      <c r="G72" s="28" t="s">
        <v>18</v>
      </c>
      <c r="H72" s="2"/>
    </row>
    <row r="73" spans="2:8" x14ac:dyDescent="0.2">
      <c r="B73" s="40" t="s">
        <v>140</v>
      </c>
      <c r="C73" s="28" t="s">
        <v>3</v>
      </c>
      <c r="D73" s="28">
        <v>2020</v>
      </c>
      <c r="E73" s="28">
        <v>3.0990128909471965E-2</v>
      </c>
      <c r="F73" s="28">
        <v>3.0990128909471965E-2</v>
      </c>
      <c r="G73" s="28" t="s">
        <v>18</v>
      </c>
      <c r="H73" s="2"/>
    </row>
    <row r="74" spans="2:8" x14ac:dyDescent="0.2">
      <c r="B74" s="40" t="s">
        <v>139</v>
      </c>
      <c r="C74" s="28" t="s">
        <v>3</v>
      </c>
      <c r="D74" s="28">
        <v>2020</v>
      </c>
      <c r="E74" s="28">
        <v>2.2312892814819813E-2</v>
      </c>
      <c r="F74" s="28">
        <v>2.2312892814819813E-2</v>
      </c>
      <c r="G74" s="28" t="s">
        <v>18</v>
      </c>
      <c r="H74" s="2"/>
    </row>
    <row r="75" spans="2:8" x14ac:dyDescent="0.2">
      <c r="B75" s="40" t="s">
        <v>141</v>
      </c>
      <c r="C75" s="28" t="s">
        <v>3</v>
      </c>
      <c r="D75" s="28">
        <v>2020</v>
      </c>
      <c r="E75" s="28">
        <v>2.2243743301508849E-2</v>
      </c>
      <c r="F75" s="28">
        <v>2.2243743301508849E-2</v>
      </c>
      <c r="G75" s="28" t="s">
        <v>18</v>
      </c>
      <c r="H75" s="2"/>
    </row>
    <row r="76" spans="2:8" x14ac:dyDescent="0.2">
      <c r="B76" s="40" t="s">
        <v>142</v>
      </c>
      <c r="C76" s="28" t="s">
        <v>3</v>
      </c>
      <c r="D76" s="28">
        <v>2020</v>
      </c>
      <c r="E76" s="28">
        <v>2.362164748450965E-2</v>
      </c>
      <c r="F76" s="28">
        <v>2.362164748450965E-2</v>
      </c>
      <c r="G76" s="28" t="s">
        <v>18</v>
      </c>
      <c r="H76" s="2"/>
    </row>
    <row r="77" spans="2:8" x14ac:dyDescent="0.2">
      <c r="B77" s="40" t="s">
        <v>128</v>
      </c>
      <c r="C77" s="28" t="s">
        <v>3</v>
      </c>
      <c r="D77" s="28">
        <v>2020</v>
      </c>
      <c r="E77" s="28">
        <v>4.9577232275268571E-2</v>
      </c>
      <c r="F77" s="28">
        <v>4.9577232275268571E-2</v>
      </c>
      <c r="G77" s="28" t="s">
        <v>18</v>
      </c>
      <c r="H77" s="2"/>
    </row>
    <row r="78" spans="2:8" x14ac:dyDescent="0.2">
      <c r="B78" s="40" t="s">
        <v>127</v>
      </c>
      <c r="C78" s="28" t="s">
        <v>3</v>
      </c>
      <c r="D78" s="28">
        <v>2020</v>
      </c>
      <c r="E78" s="28">
        <v>4.6967904260780756E-2</v>
      </c>
      <c r="F78" s="28">
        <v>4.6967904260780756E-2</v>
      </c>
      <c r="G78" s="28" t="s">
        <v>18</v>
      </c>
      <c r="H78" s="2"/>
    </row>
    <row r="79" spans="2:8" x14ac:dyDescent="0.2">
      <c r="B79" s="40" t="s">
        <v>129</v>
      </c>
      <c r="C79" s="28" t="s">
        <v>3</v>
      </c>
      <c r="D79" s="28">
        <v>2020</v>
      </c>
      <c r="E79" s="28">
        <v>3.6715956970573643E-2</v>
      </c>
      <c r="F79" s="28">
        <v>3.6715956970573643E-2</v>
      </c>
      <c r="G79" s="28" t="s">
        <v>18</v>
      </c>
      <c r="H79" s="2"/>
    </row>
    <row r="80" spans="2:8" x14ac:dyDescent="0.2">
      <c r="B80" s="40" t="s">
        <v>130</v>
      </c>
      <c r="C80" s="28" t="s">
        <v>3</v>
      </c>
      <c r="D80" s="28">
        <v>2020</v>
      </c>
      <c r="E80" s="28">
        <v>3.3735899420597487E-2</v>
      </c>
      <c r="F80" s="28">
        <v>3.3735899420597487E-2</v>
      </c>
      <c r="G80" s="28" t="s">
        <v>18</v>
      </c>
      <c r="H80" s="2"/>
    </row>
    <row r="81" spans="2:8" x14ac:dyDescent="0.2">
      <c r="B81" s="40" t="s">
        <v>124</v>
      </c>
      <c r="C81" s="28" t="s">
        <v>3</v>
      </c>
      <c r="D81" s="28">
        <v>2020</v>
      </c>
      <c r="E81" s="28">
        <v>2.1670652626034927E-2</v>
      </c>
      <c r="F81" s="28">
        <v>2.1670652626034927E-2</v>
      </c>
      <c r="G81" s="28" t="s">
        <v>18</v>
      </c>
      <c r="H81" s="2"/>
    </row>
    <row r="82" spans="2:8" x14ac:dyDescent="0.2">
      <c r="B82" s="40" t="s">
        <v>123</v>
      </c>
      <c r="C82" s="28" t="s">
        <v>3</v>
      </c>
      <c r="D82" s="28">
        <v>2020</v>
      </c>
      <c r="E82" s="28">
        <v>2.0530091961506777E-2</v>
      </c>
      <c r="F82" s="28">
        <v>2.0530091961506777E-2</v>
      </c>
      <c r="G82" s="28" t="s">
        <v>18</v>
      </c>
      <c r="H82" s="2"/>
    </row>
    <row r="83" spans="2:8" x14ac:dyDescent="0.2">
      <c r="B83" s="40" t="s">
        <v>125</v>
      </c>
      <c r="C83" s="28" t="s">
        <v>3</v>
      </c>
      <c r="D83" s="28">
        <v>2020</v>
      </c>
      <c r="E83" s="28">
        <v>1.4643434248896241E-2</v>
      </c>
      <c r="F83" s="28">
        <v>1.4643434248896241E-2</v>
      </c>
      <c r="G83" s="28" t="s">
        <v>18</v>
      </c>
      <c r="H83" s="2"/>
    </row>
    <row r="84" spans="2:8" x14ac:dyDescent="0.2">
      <c r="B84" s="40" t="s">
        <v>126</v>
      </c>
      <c r="C84" s="28" t="s">
        <v>3</v>
      </c>
      <c r="D84" s="28">
        <v>2020</v>
      </c>
      <c r="E84" s="28">
        <v>1.6151703693363925E-2</v>
      </c>
      <c r="F84" s="28">
        <v>1.6151703693363925E-2</v>
      </c>
      <c r="G84" s="28" t="s">
        <v>18</v>
      </c>
      <c r="H84" s="2"/>
    </row>
    <row r="85" spans="2:8" x14ac:dyDescent="0.2">
      <c r="B85" s="40" t="s">
        <v>136</v>
      </c>
      <c r="C85" s="28" t="s">
        <v>3</v>
      </c>
      <c r="D85" s="28">
        <v>2020</v>
      </c>
      <c r="E85" s="28">
        <v>4.6527436784940472E-2</v>
      </c>
      <c r="F85" s="28">
        <v>4.6527436784940472E-2</v>
      </c>
      <c r="G85" s="28" t="s">
        <v>18</v>
      </c>
      <c r="H85" s="2"/>
    </row>
    <row r="86" spans="2:8" x14ac:dyDescent="0.2">
      <c r="B86" s="40" t="s">
        <v>135</v>
      </c>
      <c r="C86" s="28" t="s">
        <v>3</v>
      </c>
      <c r="D86" s="28">
        <v>2020</v>
      </c>
      <c r="E86" s="28">
        <v>5.5832924141928558E-2</v>
      </c>
      <c r="F86" s="28">
        <v>5.5832924141928558E-2</v>
      </c>
      <c r="G86" s="28" t="s">
        <v>18</v>
      </c>
      <c r="H86" s="2"/>
    </row>
    <row r="87" spans="2:8" x14ac:dyDescent="0.2">
      <c r="B87" s="40" t="s">
        <v>137</v>
      </c>
      <c r="C87" s="28" t="s">
        <v>3</v>
      </c>
      <c r="D87" s="28">
        <v>2020</v>
      </c>
      <c r="E87" s="28">
        <v>3.2347091273924287E-2</v>
      </c>
      <c r="F87" s="28">
        <v>3.2347091273924287E-2</v>
      </c>
      <c r="G87" s="28" t="s">
        <v>18</v>
      </c>
      <c r="H87" s="2"/>
    </row>
    <row r="88" spans="2:8" x14ac:dyDescent="0.2">
      <c r="B88" s="40" t="s">
        <v>138</v>
      </c>
      <c r="C88" s="28" t="s">
        <v>3</v>
      </c>
      <c r="D88" s="28">
        <v>2020</v>
      </c>
      <c r="E88" s="28">
        <v>3.0723434145661699E-2</v>
      </c>
      <c r="F88" s="28">
        <v>3.0723434145661699E-2</v>
      </c>
      <c r="G88" s="28" t="s">
        <v>18</v>
      </c>
      <c r="H88" s="2"/>
    </row>
    <row r="89" spans="2:8" x14ac:dyDescent="0.2">
      <c r="B89" s="40" t="s">
        <v>132</v>
      </c>
      <c r="C89" s="28" t="s">
        <v>3</v>
      </c>
      <c r="D89" s="28">
        <v>2020</v>
      </c>
      <c r="E89" s="28">
        <v>1.5276772843571788E-2</v>
      </c>
      <c r="F89" s="28">
        <v>1.5276772843571788E-2</v>
      </c>
      <c r="G89" s="28" t="s">
        <v>18</v>
      </c>
      <c r="H89" s="2"/>
    </row>
    <row r="90" spans="2:8" x14ac:dyDescent="0.2">
      <c r="B90" s="40" t="s">
        <v>131</v>
      </c>
      <c r="C90" s="28" t="s">
        <v>3</v>
      </c>
      <c r="D90" s="28">
        <v>2020</v>
      </c>
      <c r="E90" s="28">
        <v>1.8332127412286146E-2</v>
      </c>
      <c r="F90" s="28">
        <v>1.8332127412286146E-2</v>
      </c>
      <c r="G90" s="28" t="s">
        <v>18</v>
      </c>
      <c r="H90" s="2"/>
    </row>
    <row r="91" spans="2:8" x14ac:dyDescent="0.2">
      <c r="B91" s="40" t="s">
        <v>133</v>
      </c>
      <c r="C91" s="28" t="s">
        <v>3</v>
      </c>
      <c r="D91" s="28">
        <v>2020</v>
      </c>
      <c r="E91" s="28">
        <v>1.0365268633125641E-2</v>
      </c>
      <c r="F91" s="28">
        <v>1.0365268633125641E-2</v>
      </c>
      <c r="G91" s="28" t="s">
        <v>18</v>
      </c>
      <c r="H91" s="2"/>
    </row>
    <row r="92" spans="2:8" x14ac:dyDescent="0.2">
      <c r="B92" s="40" t="s">
        <v>134</v>
      </c>
      <c r="C92" s="28" t="s">
        <v>3</v>
      </c>
      <c r="D92" s="28">
        <v>2020</v>
      </c>
      <c r="E92" s="28">
        <v>1.0343245665938335E-2</v>
      </c>
      <c r="F92" s="28">
        <v>1.0343245665938335E-2</v>
      </c>
      <c r="G92" s="28" t="s">
        <v>18</v>
      </c>
      <c r="H92" s="2"/>
    </row>
    <row r="93" spans="2:8" x14ac:dyDescent="0.2">
      <c r="B93" s="40" t="s">
        <v>120</v>
      </c>
      <c r="C93" s="28" t="s">
        <v>3</v>
      </c>
      <c r="D93" s="28">
        <v>2020</v>
      </c>
      <c r="E93" s="28">
        <v>5.4276450095900833E-2</v>
      </c>
      <c r="F93" s="28">
        <v>5.4276450095900833E-2</v>
      </c>
      <c r="G93" s="28" t="s">
        <v>18</v>
      </c>
      <c r="H93" s="2"/>
    </row>
    <row r="94" spans="2:8" x14ac:dyDescent="0.2">
      <c r="B94" s="40" t="s">
        <v>119</v>
      </c>
      <c r="C94" s="28" t="s">
        <v>3</v>
      </c>
      <c r="D94" s="28">
        <v>2020</v>
      </c>
      <c r="E94" s="28">
        <v>5.1419794827695535E-2</v>
      </c>
      <c r="F94" s="28">
        <v>5.1419794827695535E-2</v>
      </c>
      <c r="G94" s="28" t="s">
        <v>18</v>
      </c>
      <c r="H94" s="2"/>
    </row>
    <row r="95" spans="2:8" x14ac:dyDescent="0.2">
      <c r="B95" s="40" t="s">
        <v>121</v>
      </c>
      <c r="C95" s="28" t="s">
        <v>3</v>
      </c>
      <c r="D95" s="28">
        <v>2020</v>
      </c>
      <c r="E95" s="28">
        <v>4.1020638756206762E-2</v>
      </c>
      <c r="F95" s="28">
        <v>4.1020638756206762E-2</v>
      </c>
      <c r="G95" s="28" t="s">
        <v>18</v>
      </c>
      <c r="H95" s="2"/>
    </row>
    <row r="96" spans="2:8" x14ac:dyDescent="0.2">
      <c r="B96" s="40" t="s">
        <v>122</v>
      </c>
      <c r="C96" s="28" t="s">
        <v>3</v>
      </c>
      <c r="D96" s="28">
        <v>2020</v>
      </c>
      <c r="E96" s="28">
        <v>3.6109053485336544E-2</v>
      </c>
      <c r="F96" s="28">
        <v>3.6109053485336544E-2</v>
      </c>
      <c r="G96" s="28" t="s">
        <v>18</v>
      </c>
      <c r="H96" s="2"/>
    </row>
    <row r="97" spans="2:8" x14ac:dyDescent="0.2">
      <c r="B97" s="40" t="s">
        <v>116</v>
      </c>
      <c r="C97" s="28" t="s">
        <v>3</v>
      </c>
      <c r="D97" s="28">
        <v>2020</v>
      </c>
      <c r="E97" s="28">
        <v>2.1109948611350939E-2</v>
      </c>
      <c r="F97" s="28">
        <v>2.1109948611350939E-2</v>
      </c>
      <c r="G97" s="28" t="s">
        <v>18</v>
      </c>
      <c r="H97" s="2"/>
    </row>
    <row r="98" spans="2:8" x14ac:dyDescent="0.2">
      <c r="B98" s="40" t="s">
        <v>114</v>
      </c>
      <c r="C98" s="28" t="s">
        <v>3</v>
      </c>
      <c r="D98" s="28">
        <v>2020</v>
      </c>
      <c r="E98" s="28">
        <v>1.9998898684437733E-2</v>
      </c>
      <c r="F98" s="28">
        <v>1.9998898684437733E-2</v>
      </c>
      <c r="G98" s="28" t="s">
        <v>18</v>
      </c>
      <c r="H98" s="2"/>
    </row>
    <row r="99" spans="2:8" x14ac:dyDescent="0.2">
      <c r="B99" s="40" t="s">
        <v>117</v>
      </c>
      <c r="C99" s="28" t="s">
        <v>3</v>
      </c>
      <c r="D99" s="28">
        <v>2020</v>
      </c>
      <c r="E99" s="28">
        <v>1.5329516007736629E-2</v>
      </c>
      <c r="F99" s="28">
        <v>1.5329516007736629E-2</v>
      </c>
      <c r="G99" s="28" t="s">
        <v>18</v>
      </c>
      <c r="H99" s="2"/>
    </row>
    <row r="100" spans="2:8" x14ac:dyDescent="0.2">
      <c r="B100" s="41" t="s">
        <v>118</v>
      </c>
      <c r="C100" s="28" t="s">
        <v>3</v>
      </c>
      <c r="D100" s="28">
        <v>2020</v>
      </c>
      <c r="E100" s="28">
        <v>1.4668832018919966E-2</v>
      </c>
      <c r="F100" s="28">
        <v>1.4668832018919966E-2</v>
      </c>
      <c r="G100" s="28" t="s">
        <v>18</v>
      </c>
      <c r="H100" s="2"/>
    </row>
    <row r="101" spans="2:8" x14ac:dyDescent="0.2">
      <c r="B101" s="45" t="s">
        <v>144</v>
      </c>
      <c r="C101" s="28" t="s">
        <v>3</v>
      </c>
      <c r="D101" s="28">
        <v>2020</v>
      </c>
      <c r="E101" s="28">
        <v>5.1863219502645448E-2</v>
      </c>
      <c r="F101" s="28">
        <v>5.1863219502645448E-2</v>
      </c>
      <c r="G101" s="28" t="s">
        <v>19</v>
      </c>
      <c r="H101" s="2"/>
    </row>
    <row r="102" spans="2:8" x14ac:dyDescent="0.2">
      <c r="B102" s="40" t="s">
        <v>143</v>
      </c>
      <c r="C102" s="28" t="s">
        <v>3</v>
      </c>
      <c r="D102" s="28">
        <v>2020</v>
      </c>
      <c r="E102" s="28">
        <v>5.2278125258666618E-2</v>
      </c>
      <c r="F102" s="28">
        <v>5.2278125258666618E-2</v>
      </c>
      <c r="G102" s="28" t="s">
        <v>19</v>
      </c>
      <c r="H102" s="2"/>
    </row>
    <row r="103" spans="2:8" x14ac:dyDescent="0.2">
      <c r="B103" s="40" t="s">
        <v>145</v>
      </c>
      <c r="C103" s="28" t="s">
        <v>3</v>
      </c>
      <c r="D103" s="28">
        <v>2020</v>
      </c>
      <c r="E103" s="28">
        <v>4.7084853795819774E-2</v>
      </c>
      <c r="F103" s="28">
        <v>4.7084853795819774E-2</v>
      </c>
      <c r="G103" s="28" t="s">
        <v>19</v>
      </c>
      <c r="H103" s="2"/>
    </row>
    <row r="104" spans="2:8" x14ac:dyDescent="0.2">
      <c r="B104" s="40" t="s">
        <v>146</v>
      </c>
      <c r="C104" s="28" t="s">
        <v>3</v>
      </c>
      <c r="D104" s="28">
        <v>2020</v>
      </c>
      <c r="E104" s="28">
        <v>4.7928564333026689E-2</v>
      </c>
      <c r="F104" s="28">
        <v>4.7928564333026689E-2</v>
      </c>
      <c r="G104" s="28" t="s">
        <v>19</v>
      </c>
      <c r="H104" s="2"/>
    </row>
    <row r="105" spans="2:8" x14ac:dyDescent="0.2">
      <c r="B105" s="40" t="s">
        <v>140</v>
      </c>
      <c r="C105" s="28" t="s">
        <v>3</v>
      </c>
      <c r="D105" s="28">
        <v>2020</v>
      </c>
      <c r="E105" s="28">
        <v>2.5928321484572327E-2</v>
      </c>
      <c r="F105" s="28">
        <v>2.5928321484572327E-2</v>
      </c>
      <c r="G105" s="28" t="s">
        <v>19</v>
      </c>
      <c r="H105" s="2"/>
    </row>
    <row r="106" spans="2:8" x14ac:dyDescent="0.2">
      <c r="B106" s="40" t="s">
        <v>139</v>
      </c>
      <c r="C106" s="28" t="s">
        <v>3</v>
      </c>
      <c r="D106" s="28">
        <v>2020</v>
      </c>
      <c r="E106" s="28">
        <v>2.6135748056448905E-2</v>
      </c>
      <c r="F106" s="28">
        <v>2.6135748056448905E-2</v>
      </c>
      <c r="G106" s="28" t="s">
        <v>19</v>
      </c>
      <c r="H106" s="2"/>
    </row>
    <row r="107" spans="2:8" x14ac:dyDescent="0.2">
      <c r="B107" s="40" t="s">
        <v>141</v>
      </c>
      <c r="C107" s="28" t="s">
        <v>3</v>
      </c>
      <c r="D107" s="28">
        <v>2020</v>
      </c>
      <c r="E107" s="28">
        <v>2.3036826347336177E-2</v>
      </c>
      <c r="F107" s="28">
        <v>2.3036826347336177E-2</v>
      </c>
      <c r="G107" s="28" t="s">
        <v>19</v>
      </c>
    </row>
    <row r="108" spans="2:8" x14ac:dyDescent="0.2">
      <c r="B108" s="40" t="s">
        <v>142</v>
      </c>
      <c r="C108" s="28" t="s">
        <v>3</v>
      </c>
      <c r="D108" s="28">
        <v>2020</v>
      </c>
      <c r="E108" s="28">
        <v>2.4463858612400319E-2</v>
      </c>
      <c r="F108" s="28">
        <v>2.4463858612400319E-2</v>
      </c>
      <c r="G108" s="28" t="s">
        <v>19</v>
      </c>
    </row>
    <row r="109" spans="2:8" x14ac:dyDescent="0.2">
      <c r="B109" s="40" t="s">
        <v>128</v>
      </c>
      <c r="C109" s="28" t="s">
        <v>3</v>
      </c>
      <c r="D109" s="28">
        <v>2020</v>
      </c>
      <c r="E109" s="28">
        <v>4.0387996787564003E-2</v>
      </c>
      <c r="F109" s="28">
        <v>4.0387996787564003E-2</v>
      </c>
      <c r="G109" s="28" t="s">
        <v>19</v>
      </c>
    </row>
    <row r="110" spans="2:8" x14ac:dyDescent="0.2">
      <c r="B110" s="40" t="s">
        <v>127</v>
      </c>
      <c r="C110" s="28" t="s">
        <v>3</v>
      </c>
      <c r="D110" s="28">
        <v>2020</v>
      </c>
      <c r="E110" s="28">
        <v>4.6424939465284094E-2</v>
      </c>
      <c r="F110" s="28">
        <v>4.6424939465284094E-2</v>
      </c>
      <c r="G110" s="28" t="s">
        <v>19</v>
      </c>
    </row>
    <row r="111" spans="2:8" x14ac:dyDescent="0.2">
      <c r="B111" s="40" t="s">
        <v>129</v>
      </c>
      <c r="C111" s="28" t="s">
        <v>3</v>
      </c>
      <c r="D111" s="28">
        <v>2020</v>
      </c>
      <c r="E111" s="28">
        <v>3.9836466199371937E-2</v>
      </c>
      <c r="F111" s="28">
        <v>3.9836466199371937E-2</v>
      </c>
      <c r="G111" s="28" t="s">
        <v>19</v>
      </c>
    </row>
    <row r="112" spans="2:8" x14ac:dyDescent="0.2">
      <c r="B112" s="40" t="s">
        <v>130</v>
      </c>
      <c r="C112" s="28" t="s">
        <v>3</v>
      </c>
      <c r="D112" s="28">
        <v>2020</v>
      </c>
      <c r="E112" s="28">
        <v>3.6603131931196561E-2</v>
      </c>
      <c r="F112" s="28">
        <v>3.6603131931196561E-2</v>
      </c>
      <c r="G112" s="28" t="s">
        <v>19</v>
      </c>
    </row>
    <row r="113" spans="2:7" x14ac:dyDescent="0.2">
      <c r="B113" s="40" t="s">
        <v>124</v>
      </c>
      <c r="C113" s="28" t="s">
        <v>3</v>
      </c>
      <c r="D113" s="28">
        <v>2020</v>
      </c>
      <c r="E113" s="28">
        <v>1.7518874703632406E-2</v>
      </c>
      <c r="F113" s="28">
        <v>1.7518874703632406E-2</v>
      </c>
      <c r="G113" s="28" t="s">
        <v>19</v>
      </c>
    </row>
    <row r="114" spans="2:7" x14ac:dyDescent="0.2">
      <c r="B114" s="40" t="s">
        <v>123</v>
      </c>
      <c r="C114" s="28" t="s">
        <v>3</v>
      </c>
      <c r="D114" s="28">
        <v>2020</v>
      </c>
      <c r="E114" s="28">
        <v>2.0137485448806933E-2</v>
      </c>
      <c r="F114" s="28">
        <v>2.0137485448806933E-2</v>
      </c>
      <c r="G114" s="28" t="s">
        <v>19</v>
      </c>
    </row>
    <row r="115" spans="2:7" x14ac:dyDescent="0.2">
      <c r="B115" s="40" t="s">
        <v>125</v>
      </c>
      <c r="C115" s="28" t="s">
        <v>3</v>
      </c>
      <c r="D115" s="28">
        <v>2020</v>
      </c>
      <c r="E115" s="28">
        <v>1.5766419450002837E-2</v>
      </c>
      <c r="F115" s="28">
        <v>1.5766419450002837E-2</v>
      </c>
      <c r="G115" s="28" t="s">
        <v>19</v>
      </c>
    </row>
    <row r="116" spans="2:7" x14ac:dyDescent="0.2">
      <c r="B116" s="40" t="s">
        <v>126</v>
      </c>
      <c r="C116" s="28" t="s">
        <v>3</v>
      </c>
      <c r="D116" s="28">
        <v>2020</v>
      </c>
      <c r="E116" s="28">
        <v>1.7390356041714079E-2</v>
      </c>
      <c r="F116" s="28">
        <v>1.7390356041714079E-2</v>
      </c>
      <c r="G116" s="28" t="s">
        <v>19</v>
      </c>
    </row>
    <row r="117" spans="2:7" x14ac:dyDescent="0.2">
      <c r="B117" s="40" t="s">
        <v>136</v>
      </c>
      <c r="C117" s="28" t="s">
        <v>3</v>
      </c>
      <c r="D117" s="28">
        <v>2020</v>
      </c>
      <c r="E117" s="28">
        <v>3.7783846601636147E-2</v>
      </c>
      <c r="F117" s="28">
        <v>3.7783846601636147E-2</v>
      </c>
      <c r="G117" s="28" t="s">
        <v>19</v>
      </c>
    </row>
    <row r="118" spans="2:7" x14ac:dyDescent="0.2">
      <c r="B118" s="40" t="s">
        <v>135</v>
      </c>
      <c r="C118" s="28" t="s">
        <v>3</v>
      </c>
      <c r="D118" s="28">
        <v>2020</v>
      </c>
      <c r="E118" s="28">
        <v>5.2897385242290609E-2</v>
      </c>
      <c r="F118" s="28">
        <v>5.2897385242290609E-2</v>
      </c>
      <c r="G118" s="28" t="s">
        <v>19</v>
      </c>
    </row>
    <row r="119" spans="2:7" x14ac:dyDescent="0.2">
      <c r="B119" s="40" t="s">
        <v>137</v>
      </c>
      <c r="C119" s="28" t="s">
        <v>3</v>
      </c>
      <c r="D119" s="28">
        <v>2020</v>
      </c>
      <c r="E119" s="28">
        <v>3.6172766643924832E-2</v>
      </c>
      <c r="F119" s="28">
        <v>3.6172766643924832E-2</v>
      </c>
      <c r="G119" s="28" t="s">
        <v>19</v>
      </c>
    </row>
    <row r="120" spans="2:7" x14ac:dyDescent="0.2">
      <c r="B120" s="40" t="s">
        <v>138</v>
      </c>
      <c r="C120" s="28" t="s">
        <v>3</v>
      </c>
      <c r="D120" s="28">
        <v>2020</v>
      </c>
      <c r="E120" s="28">
        <v>3.4357080345795973E-2</v>
      </c>
      <c r="F120" s="28">
        <v>3.4357080345795973E-2</v>
      </c>
      <c r="G120" s="28" t="s">
        <v>19</v>
      </c>
    </row>
    <row r="121" spans="2:7" x14ac:dyDescent="0.2">
      <c r="B121" s="40" t="s">
        <v>132</v>
      </c>
      <c r="C121" s="28" t="s">
        <v>3</v>
      </c>
      <c r="D121" s="28">
        <v>2020</v>
      </c>
      <c r="E121" s="28">
        <v>1.2440310347350577E-2</v>
      </c>
      <c r="F121" s="28">
        <v>1.2440310347350577E-2</v>
      </c>
      <c r="G121" s="28" t="s">
        <v>19</v>
      </c>
    </row>
    <row r="122" spans="2:7" x14ac:dyDescent="0.2">
      <c r="B122" s="40" t="s">
        <v>131</v>
      </c>
      <c r="C122" s="28" t="s">
        <v>3</v>
      </c>
      <c r="D122" s="28">
        <v>2020</v>
      </c>
      <c r="E122" s="28">
        <v>1.7416434486290808E-2</v>
      </c>
      <c r="F122" s="28">
        <v>1.7416434486290808E-2</v>
      </c>
      <c r="G122" s="28" t="s">
        <v>19</v>
      </c>
    </row>
    <row r="123" spans="2:7" x14ac:dyDescent="0.2">
      <c r="B123" s="40" t="s">
        <v>133</v>
      </c>
      <c r="C123" s="28" t="s">
        <v>3</v>
      </c>
      <c r="D123" s="28">
        <v>2020</v>
      </c>
      <c r="E123" s="28">
        <v>1.1623304274725136E-2</v>
      </c>
      <c r="F123" s="28">
        <v>1.1623304274725136E-2</v>
      </c>
      <c r="G123" s="28" t="s">
        <v>19</v>
      </c>
    </row>
    <row r="124" spans="2:7" x14ac:dyDescent="0.2">
      <c r="B124" s="40" t="s">
        <v>134</v>
      </c>
      <c r="C124" s="28" t="s">
        <v>3</v>
      </c>
      <c r="D124" s="28">
        <v>2020</v>
      </c>
      <c r="E124" s="28">
        <v>1.1598608373662602E-2</v>
      </c>
      <c r="F124" s="28">
        <v>1.1598608373662602E-2</v>
      </c>
      <c r="G124" s="28" t="s">
        <v>19</v>
      </c>
    </row>
    <row r="125" spans="2:7" x14ac:dyDescent="0.2">
      <c r="B125" s="40" t="s">
        <v>120</v>
      </c>
      <c r="C125" s="28" t="s">
        <v>3</v>
      </c>
      <c r="D125" s="28">
        <v>2020</v>
      </c>
      <c r="E125" s="28">
        <v>4.511678264710102E-2</v>
      </c>
      <c r="F125" s="28">
        <v>4.511678264710102E-2</v>
      </c>
      <c r="G125" s="28" t="s">
        <v>19</v>
      </c>
    </row>
    <row r="126" spans="2:7" x14ac:dyDescent="0.2">
      <c r="B126" s="40" t="s">
        <v>119</v>
      </c>
      <c r="C126" s="28" t="s">
        <v>3</v>
      </c>
      <c r="D126" s="28">
        <v>2020</v>
      </c>
      <c r="E126" s="28">
        <v>5.3855191075592161E-2</v>
      </c>
      <c r="F126" s="28">
        <v>5.3855191075592161E-2</v>
      </c>
      <c r="G126" s="28" t="s">
        <v>19</v>
      </c>
    </row>
    <row r="127" spans="2:7" x14ac:dyDescent="0.2">
      <c r="B127" s="40" t="s">
        <v>121</v>
      </c>
      <c r="C127" s="28" t="s">
        <v>3</v>
      </c>
      <c r="D127" s="28">
        <v>2020</v>
      </c>
      <c r="E127" s="28">
        <v>4.4352678086741121E-2</v>
      </c>
      <c r="F127" s="28">
        <v>4.4352678086741121E-2</v>
      </c>
      <c r="G127" s="28" t="s">
        <v>19</v>
      </c>
    </row>
    <row r="128" spans="2:7" x14ac:dyDescent="0.2">
      <c r="B128" s="40" t="s">
        <v>122</v>
      </c>
      <c r="C128" s="28" t="s">
        <v>3</v>
      </c>
      <c r="D128" s="28">
        <v>2020</v>
      </c>
      <c r="E128" s="28">
        <v>3.904213278516349E-2</v>
      </c>
      <c r="F128" s="28">
        <v>3.904213278516349E-2</v>
      </c>
      <c r="G128" s="28" t="s">
        <v>19</v>
      </c>
    </row>
    <row r="129" spans="2:7" x14ac:dyDescent="0.2">
      <c r="B129" s="40" t="s">
        <v>116</v>
      </c>
      <c r="C129" s="28" t="s">
        <v>3</v>
      </c>
      <c r="D129" s="28">
        <v>2020</v>
      </c>
      <c r="E129" s="28">
        <v>1.7455827366581946E-2</v>
      </c>
      <c r="F129" s="28">
        <v>1.7455827366581946E-2</v>
      </c>
      <c r="G129" s="28" t="s">
        <v>19</v>
      </c>
    </row>
    <row r="130" spans="2:7" x14ac:dyDescent="0.2">
      <c r="B130" s="40" t="s">
        <v>114</v>
      </c>
      <c r="C130" s="28" t="s">
        <v>3</v>
      </c>
      <c r="D130" s="28">
        <v>2020</v>
      </c>
      <c r="E130" s="28">
        <v>2.0836745509162029E-2</v>
      </c>
      <c r="F130" s="28">
        <v>2.0836745509162029E-2</v>
      </c>
      <c r="G130" s="28" t="s">
        <v>19</v>
      </c>
    </row>
    <row r="131" spans="2:7" x14ac:dyDescent="0.2">
      <c r="B131" s="40" t="s">
        <v>117</v>
      </c>
      <c r="C131" s="28" t="s">
        <v>3</v>
      </c>
      <c r="D131" s="28">
        <v>2020</v>
      </c>
      <c r="E131" s="28">
        <v>1.6488169693114854E-2</v>
      </c>
      <c r="F131" s="28">
        <v>1.6488169693114854E-2</v>
      </c>
      <c r="G131" s="28" t="s">
        <v>19</v>
      </c>
    </row>
    <row r="132" spans="2:7" x14ac:dyDescent="0.2">
      <c r="B132" s="41" t="s">
        <v>118</v>
      </c>
      <c r="C132" s="28" t="s">
        <v>3</v>
      </c>
      <c r="D132" s="28">
        <v>2020</v>
      </c>
      <c r="E132" s="28">
        <v>1.5777549102377674E-2</v>
      </c>
      <c r="F132" s="28">
        <v>1.5777549102377674E-2</v>
      </c>
      <c r="G132" s="28" t="s">
        <v>19</v>
      </c>
    </row>
    <row r="133" spans="2:7" x14ac:dyDescent="0.2">
      <c r="B133" s="45" t="s">
        <v>144</v>
      </c>
      <c r="C133" s="28" t="s">
        <v>3</v>
      </c>
      <c r="D133" s="28">
        <v>2020</v>
      </c>
      <c r="E133" s="28">
        <v>6.2684737755703809E-2</v>
      </c>
      <c r="F133" s="28">
        <v>6.2684737755703809E-2</v>
      </c>
      <c r="G133" s="28" t="s">
        <v>20</v>
      </c>
    </row>
    <row r="134" spans="2:7" x14ac:dyDescent="0.2">
      <c r="B134" s="40" t="s">
        <v>143</v>
      </c>
      <c r="C134" s="28" t="s">
        <v>3</v>
      </c>
      <c r="D134" s="28">
        <v>2020</v>
      </c>
      <c r="E134" s="28">
        <v>5.2863815573588296E-2</v>
      </c>
      <c r="F134" s="28">
        <v>5.2863815573588296E-2</v>
      </c>
      <c r="G134" s="28" t="s">
        <v>20</v>
      </c>
    </row>
    <row r="135" spans="2:7" x14ac:dyDescent="0.2">
      <c r="B135" s="40" t="s">
        <v>145</v>
      </c>
      <c r="C135" s="28" t="s">
        <v>3</v>
      </c>
      <c r="D135" s="28">
        <v>2020</v>
      </c>
      <c r="E135" s="28">
        <v>5.4513451667777733E-2</v>
      </c>
      <c r="F135" s="28">
        <v>5.4513451667777733E-2</v>
      </c>
      <c r="G135" s="28" t="s">
        <v>20</v>
      </c>
    </row>
    <row r="136" spans="2:7" x14ac:dyDescent="0.2">
      <c r="B136" s="40" t="s">
        <v>146</v>
      </c>
      <c r="C136" s="28" t="s">
        <v>3</v>
      </c>
      <c r="D136" s="28">
        <v>2020</v>
      </c>
      <c r="E136" s="28">
        <v>5.5490274783573552E-2</v>
      </c>
      <c r="F136" s="28">
        <v>5.5490274783573552E-2</v>
      </c>
      <c r="G136" s="28" t="s">
        <v>20</v>
      </c>
    </row>
    <row r="137" spans="2:7" x14ac:dyDescent="0.2">
      <c r="B137" s="40" t="s">
        <v>140</v>
      </c>
      <c r="C137" s="28" t="s">
        <v>3</v>
      </c>
      <c r="D137" s="28">
        <v>2020</v>
      </c>
      <c r="E137" s="28">
        <v>2.6685117739135903E-2</v>
      </c>
      <c r="F137" s="28">
        <v>2.6685117739135903E-2</v>
      </c>
      <c r="G137" s="28" t="s">
        <v>20</v>
      </c>
    </row>
    <row r="138" spans="2:7" x14ac:dyDescent="0.2">
      <c r="B138" s="40" t="s">
        <v>139</v>
      </c>
      <c r="C138" s="28" t="s">
        <v>3</v>
      </c>
      <c r="D138" s="28">
        <v>2020</v>
      </c>
      <c r="E138" s="28">
        <v>2.2504315934428702E-2</v>
      </c>
      <c r="F138" s="28">
        <v>2.2504315934428702E-2</v>
      </c>
      <c r="G138" s="28" t="s">
        <v>20</v>
      </c>
    </row>
    <row r="139" spans="2:7" x14ac:dyDescent="0.2">
      <c r="B139" s="40" t="s">
        <v>141</v>
      </c>
      <c r="C139" s="28" t="s">
        <v>3</v>
      </c>
      <c r="D139" s="28">
        <v>2020</v>
      </c>
      <c r="E139" s="28">
        <v>2.2711064140934944E-2</v>
      </c>
      <c r="F139" s="28">
        <v>2.2711064140934944E-2</v>
      </c>
      <c r="G139" s="28" t="s">
        <v>20</v>
      </c>
    </row>
    <row r="140" spans="2:7" x14ac:dyDescent="0.2">
      <c r="B140" s="40" t="s">
        <v>142</v>
      </c>
      <c r="C140" s="28" t="s">
        <v>3</v>
      </c>
      <c r="D140" s="28">
        <v>2020</v>
      </c>
      <c r="E140" s="28">
        <v>2.4117916839062909E-2</v>
      </c>
      <c r="F140" s="28">
        <v>2.4117916839062909E-2</v>
      </c>
      <c r="G140" s="28" t="s">
        <v>20</v>
      </c>
    </row>
    <row r="141" spans="2:7" x14ac:dyDescent="0.2">
      <c r="B141" s="40" t="s">
        <v>128</v>
      </c>
      <c r="C141" s="28" t="s">
        <v>3</v>
      </c>
      <c r="D141" s="28">
        <v>2020</v>
      </c>
      <c r="E141" s="28">
        <v>4.2746389199019262E-2</v>
      </c>
      <c r="F141" s="28">
        <v>4.2746389199019262E-2</v>
      </c>
      <c r="G141" s="28" t="s">
        <v>20</v>
      </c>
    </row>
    <row r="142" spans="2:7" x14ac:dyDescent="0.2">
      <c r="B142" s="40" t="s">
        <v>127</v>
      </c>
      <c r="C142" s="28" t="s">
        <v>3</v>
      </c>
      <c r="D142" s="28">
        <v>2020</v>
      </c>
      <c r="E142" s="28">
        <v>4.2041963074440379E-2</v>
      </c>
      <c r="F142" s="28">
        <v>4.2041963074440379E-2</v>
      </c>
      <c r="G142" s="28" t="s">
        <v>20</v>
      </c>
    </row>
    <row r="143" spans="2:7" x14ac:dyDescent="0.2">
      <c r="B143" s="40" t="s">
        <v>129</v>
      </c>
      <c r="C143" s="28" t="s">
        <v>3</v>
      </c>
      <c r="D143" s="28">
        <v>2020</v>
      </c>
      <c r="E143" s="28">
        <v>3.8449769940538024E-2</v>
      </c>
      <c r="F143" s="28">
        <v>3.8449769940538024E-2</v>
      </c>
      <c r="G143" s="28" t="s">
        <v>20</v>
      </c>
    </row>
    <row r="144" spans="2:7" x14ac:dyDescent="0.2">
      <c r="B144" s="40" t="s">
        <v>130</v>
      </c>
      <c r="C144" s="28" t="s">
        <v>3</v>
      </c>
      <c r="D144" s="28">
        <v>2020</v>
      </c>
      <c r="E144" s="28">
        <v>3.532898713490451E-2</v>
      </c>
      <c r="F144" s="28">
        <v>3.532898713490451E-2</v>
      </c>
      <c r="G144" s="28" t="s">
        <v>20</v>
      </c>
    </row>
    <row r="145" spans="2:7" x14ac:dyDescent="0.2">
      <c r="B145" s="40" t="s">
        <v>124</v>
      </c>
      <c r="C145" s="28" t="s">
        <v>3</v>
      </c>
      <c r="D145" s="28">
        <v>2020</v>
      </c>
      <c r="E145" s="28">
        <v>1.8554210537900743E-2</v>
      </c>
      <c r="F145" s="28">
        <v>1.8554210537900743E-2</v>
      </c>
      <c r="G145" s="28" t="s">
        <v>20</v>
      </c>
    </row>
    <row r="146" spans="2:7" x14ac:dyDescent="0.2">
      <c r="B146" s="40" t="s">
        <v>123</v>
      </c>
      <c r="C146" s="28" t="s">
        <v>3</v>
      </c>
      <c r="D146" s="28">
        <v>2020</v>
      </c>
      <c r="E146" s="28">
        <v>1.8248452066396113E-2</v>
      </c>
      <c r="F146" s="28">
        <v>1.8248452066396113E-2</v>
      </c>
      <c r="G146" s="28" t="s">
        <v>20</v>
      </c>
    </row>
    <row r="147" spans="2:7" x14ac:dyDescent="0.2">
      <c r="B147" s="40" t="s">
        <v>125</v>
      </c>
      <c r="C147" s="28" t="s">
        <v>3</v>
      </c>
      <c r="D147" s="28">
        <v>2020</v>
      </c>
      <c r="E147" s="28">
        <v>1.5227729969558582E-2</v>
      </c>
      <c r="F147" s="28">
        <v>1.5227729969558582E-2</v>
      </c>
      <c r="G147" s="28" t="s">
        <v>20</v>
      </c>
    </row>
    <row r="148" spans="2:7" x14ac:dyDescent="0.2">
      <c r="B148" s="40" t="s">
        <v>126</v>
      </c>
      <c r="C148" s="28" t="s">
        <v>3</v>
      </c>
      <c r="D148" s="28">
        <v>2020</v>
      </c>
      <c r="E148" s="28">
        <v>1.6796181702349422E-2</v>
      </c>
      <c r="F148" s="28">
        <v>1.6796181702349422E-2</v>
      </c>
      <c r="G148" s="28" t="s">
        <v>20</v>
      </c>
    </row>
    <row r="149" spans="2:7" x14ac:dyDescent="0.2">
      <c r="B149" s="40" t="s">
        <v>136</v>
      </c>
      <c r="C149" s="28" t="s">
        <v>3</v>
      </c>
      <c r="D149" s="28">
        <v>2020</v>
      </c>
      <c r="E149" s="28">
        <v>3.6835511503130851E-2</v>
      </c>
      <c r="F149" s="28">
        <v>3.6835511503130851E-2</v>
      </c>
      <c r="G149" s="28" t="s">
        <v>20</v>
      </c>
    </row>
    <row r="150" spans="2:7" x14ac:dyDescent="0.2">
      <c r="B150" s="40" t="s">
        <v>135</v>
      </c>
      <c r="C150" s="28" t="s">
        <v>3</v>
      </c>
      <c r="D150" s="28">
        <v>2020</v>
      </c>
      <c r="E150" s="28">
        <v>5.1895872322296081E-2</v>
      </c>
      <c r="F150" s="28">
        <v>5.1895872322296081E-2</v>
      </c>
      <c r="G150" s="28" t="s">
        <v>20</v>
      </c>
    </row>
    <row r="151" spans="2:7" x14ac:dyDescent="0.2">
      <c r="B151" s="40" t="s">
        <v>137</v>
      </c>
      <c r="C151" s="28" t="s">
        <v>3</v>
      </c>
      <c r="D151" s="28">
        <v>2020</v>
      </c>
      <c r="E151" s="28">
        <v>3.4464918430915439E-2</v>
      </c>
      <c r="F151" s="28">
        <v>3.4464918430915439E-2</v>
      </c>
      <c r="G151" s="28" t="s">
        <v>20</v>
      </c>
    </row>
    <row r="152" spans="2:7" x14ac:dyDescent="0.2">
      <c r="B152" s="40" t="s">
        <v>138</v>
      </c>
      <c r="C152" s="28" t="s">
        <v>3</v>
      </c>
      <c r="D152" s="28">
        <v>2020</v>
      </c>
      <c r="E152" s="28">
        <v>3.2734957303608314E-2</v>
      </c>
      <c r="F152" s="28">
        <v>3.2734957303608314E-2</v>
      </c>
      <c r="G152" s="28" t="s">
        <v>20</v>
      </c>
    </row>
    <row r="153" spans="2:7" x14ac:dyDescent="0.2">
      <c r="B153" s="40" t="s">
        <v>132</v>
      </c>
      <c r="C153" s="28" t="s">
        <v>3</v>
      </c>
      <c r="D153" s="28">
        <v>2020</v>
      </c>
      <c r="E153" s="28">
        <v>1.2092117303242779E-2</v>
      </c>
      <c r="F153" s="28">
        <v>1.2092117303242779E-2</v>
      </c>
      <c r="G153" s="28" t="s">
        <v>20</v>
      </c>
    </row>
    <row r="154" spans="2:7" x14ac:dyDescent="0.2">
      <c r="B154" s="40" t="s">
        <v>131</v>
      </c>
      <c r="C154" s="28" t="s">
        <v>3</v>
      </c>
      <c r="D154" s="28">
        <v>2020</v>
      </c>
      <c r="E154" s="28">
        <v>1.7036032623626719E-2</v>
      </c>
      <c r="F154" s="28">
        <v>1.7036032623626719E-2</v>
      </c>
      <c r="G154" s="28" t="s">
        <v>20</v>
      </c>
    </row>
    <row r="155" spans="2:7" x14ac:dyDescent="0.2">
      <c r="B155" s="40" t="s">
        <v>133</v>
      </c>
      <c r="C155" s="28" t="s">
        <v>3</v>
      </c>
      <c r="D155" s="28">
        <v>2020</v>
      </c>
      <c r="E155" s="28">
        <v>1.1041694739897998E-2</v>
      </c>
      <c r="F155" s="28">
        <v>1.1041694739897998E-2</v>
      </c>
      <c r="G155" s="28" t="s">
        <v>20</v>
      </c>
    </row>
    <row r="156" spans="2:7" x14ac:dyDescent="0.2">
      <c r="B156" s="40" t="s">
        <v>134</v>
      </c>
      <c r="C156" s="28" t="s">
        <v>3</v>
      </c>
      <c r="D156" s="28">
        <v>2020</v>
      </c>
      <c r="E156" s="28">
        <v>1.1018234577932504E-2</v>
      </c>
      <c r="F156" s="28">
        <v>1.1018234577932504E-2</v>
      </c>
      <c r="G156" s="28" t="s">
        <v>20</v>
      </c>
    </row>
    <row r="157" spans="2:7" x14ac:dyDescent="0.2">
      <c r="B157" s="40" t="s">
        <v>120</v>
      </c>
      <c r="C157" s="28" t="s">
        <v>3</v>
      </c>
      <c r="D157" s="28">
        <v>2020</v>
      </c>
      <c r="E157" s="28">
        <v>4.6433652007333265E-2</v>
      </c>
      <c r="F157" s="28">
        <v>4.6433652007333265E-2</v>
      </c>
      <c r="G157" s="28" t="s">
        <v>20</v>
      </c>
    </row>
    <row r="158" spans="2:7" x14ac:dyDescent="0.2">
      <c r="B158" s="40" t="s">
        <v>119</v>
      </c>
      <c r="C158" s="28" t="s">
        <v>3</v>
      </c>
      <c r="D158" s="28">
        <v>2020</v>
      </c>
      <c r="E158" s="28">
        <v>4.6990577368740565E-2</v>
      </c>
      <c r="F158" s="28">
        <v>4.6990577368740565E-2</v>
      </c>
      <c r="G158" s="28" t="s">
        <v>20</v>
      </c>
    </row>
    <row r="159" spans="2:7" x14ac:dyDescent="0.2">
      <c r="B159" s="40" t="s">
        <v>121</v>
      </c>
      <c r="C159" s="28" t="s">
        <v>3</v>
      </c>
      <c r="D159" s="28">
        <v>2020</v>
      </c>
      <c r="E159" s="28">
        <v>4.3848561257037733E-2</v>
      </c>
      <c r="F159" s="28">
        <v>4.3848561257037733E-2</v>
      </c>
      <c r="G159" s="28" t="s">
        <v>20</v>
      </c>
    </row>
    <row r="160" spans="2:7" x14ac:dyDescent="0.2">
      <c r="B160" s="40" t="s">
        <v>122</v>
      </c>
      <c r="C160" s="28" t="s">
        <v>3</v>
      </c>
      <c r="D160" s="28">
        <v>2020</v>
      </c>
      <c r="E160" s="28">
        <v>3.859837612708699E-2</v>
      </c>
      <c r="F160" s="28">
        <v>3.859837612708699E-2</v>
      </c>
      <c r="G160" s="28" t="s">
        <v>20</v>
      </c>
    </row>
    <row r="161" spans="2:7" x14ac:dyDescent="0.2">
      <c r="B161" s="40" t="s">
        <v>116</v>
      </c>
      <c r="C161" s="28" t="s">
        <v>3</v>
      </c>
      <c r="D161" s="28">
        <v>2020</v>
      </c>
      <c r="E161" s="28">
        <v>1.7965328329812361E-2</v>
      </c>
      <c r="F161" s="28">
        <v>1.7965328329812361E-2</v>
      </c>
      <c r="G161" s="28" t="s">
        <v>20</v>
      </c>
    </row>
    <row r="162" spans="2:7" x14ac:dyDescent="0.2">
      <c r="B162" s="40" t="s">
        <v>114</v>
      </c>
      <c r="C162" s="28" t="s">
        <v>3</v>
      </c>
      <c r="D162" s="28">
        <v>2020</v>
      </c>
      <c r="E162" s="28">
        <v>1.8180804531669183E-2</v>
      </c>
      <c r="F162" s="28">
        <v>1.8180804531669183E-2</v>
      </c>
      <c r="G162" s="28" t="s">
        <v>20</v>
      </c>
    </row>
    <row r="163" spans="2:7" x14ac:dyDescent="0.2">
      <c r="B163" s="40" t="s">
        <v>117</v>
      </c>
      <c r="C163" s="28" t="s">
        <v>3</v>
      </c>
      <c r="D163" s="28">
        <v>2020</v>
      </c>
      <c r="E163" s="28">
        <v>1.6300763561357741E-2</v>
      </c>
      <c r="F163" s="28">
        <v>1.6300763561357741E-2</v>
      </c>
      <c r="G163" s="28" t="s">
        <v>20</v>
      </c>
    </row>
    <row r="164" spans="2:7" x14ac:dyDescent="0.2">
      <c r="B164" s="41" t="s">
        <v>118</v>
      </c>
      <c r="C164" s="28" t="s">
        <v>3</v>
      </c>
      <c r="D164" s="28">
        <v>2020</v>
      </c>
      <c r="E164" s="28">
        <v>1.5598219952998571E-2</v>
      </c>
      <c r="F164" s="28">
        <v>1.5598219952998571E-2</v>
      </c>
      <c r="G164" s="28" t="s">
        <v>20</v>
      </c>
    </row>
    <row r="165" spans="2:7" x14ac:dyDescent="0.2">
      <c r="B165" s="45" t="s">
        <v>144</v>
      </c>
      <c r="C165" s="28" t="s">
        <v>3</v>
      </c>
      <c r="D165" s="28">
        <v>2020</v>
      </c>
      <c r="E165" s="28">
        <v>9.2337103963958861E-2</v>
      </c>
      <c r="F165" s="28">
        <v>9.2337103963958861E-2</v>
      </c>
      <c r="G165" s="28" t="s">
        <v>29</v>
      </c>
    </row>
    <row r="166" spans="2:7" x14ac:dyDescent="0.2">
      <c r="B166" s="40" t="s">
        <v>143</v>
      </c>
      <c r="C166" s="28" t="s">
        <v>3</v>
      </c>
      <c r="D166" s="28">
        <v>2020</v>
      </c>
      <c r="E166" s="28">
        <v>0.10906836144123164</v>
      </c>
      <c r="F166" s="28">
        <v>0.10906836144123164</v>
      </c>
      <c r="G166" s="28" t="s">
        <v>29</v>
      </c>
    </row>
    <row r="167" spans="2:7" x14ac:dyDescent="0.2">
      <c r="B167" s="40" t="s">
        <v>145</v>
      </c>
      <c r="C167" s="28" t="s">
        <v>3</v>
      </c>
      <c r="D167" s="28">
        <v>2020</v>
      </c>
      <c r="E167" s="28">
        <v>7.6364162703613209E-2</v>
      </c>
      <c r="F167" s="28">
        <v>7.6364162703613209E-2</v>
      </c>
      <c r="G167" s="28" t="s">
        <v>29</v>
      </c>
    </row>
    <row r="168" spans="2:7" x14ac:dyDescent="0.2">
      <c r="B168" s="40" t="s">
        <v>146</v>
      </c>
      <c r="C168" s="28" t="s">
        <v>3</v>
      </c>
      <c r="D168" s="28">
        <v>2020</v>
      </c>
      <c r="E168" s="28">
        <v>6.2937174614763391E-2</v>
      </c>
      <c r="F168" s="28">
        <v>6.2937174614763391E-2</v>
      </c>
      <c r="G168" s="28" t="s">
        <v>29</v>
      </c>
    </row>
    <row r="169" spans="2:7" x14ac:dyDescent="0.2">
      <c r="B169" s="40" t="s">
        <v>140</v>
      </c>
      <c r="C169" s="28" t="s">
        <v>3</v>
      </c>
      <c r="D169" s="28">
        <v>2020</v>
      </c>
      <c r="E169" s="28">
        <v>3.0604954112946101E-2</v>
      </c>
      <c r="F169" s="28">
        <v>3.0604954112946101E-2</v>
      </c>
      <c r="G169" s="28" t="s">
        <v>29</v>
      </c>
    </row>
    <row r="170" spans="2:7" x14ac:dyDescent="0.2">
      <c r="B170" s="40" t="s">
        <v>139</v>
      </c>
      <c r="C170" s="28" t="s">
        <v>3</v>
      </c>
      <c r="D170" s="28">
        <v>2020</v>
      </c>
      <c r="E170" s="28">
        <v>5.3488265415403927E-2</v>
      </c>
      <c r="F170" s="28">
        <v>5.3488265415403927E-2</v>
      </c>
      <c r="G170" s="28" t="s">
        <v>29</v>
      </c>
    </row>
    <row r="171" spans="2:7" x14ac:dyDescent="0.2">
      <c r="B171" s="40" t="s">
        <v>141</v>
      </c>
      <c r="C171" s="28" t="s">
        <v>3</v>
      </c>
      <c r="D171" s="28">
        <v>2020</v>
      </c>
      <c r="E171" s="28">
        <v>3.2081222206616765E-2</v>
      </c>
      <c r="F171" s="28">
        <v>3.2081222206616765E-2</v>
      </c>
      <c r="G171" s="28" t="s">
        <v>29</v>
      </c>
    </row>
    <row r="172" spans="2:7" x14ac:dyDescent="0.2">
      <c r="B172" s="40" t="s">
        <v>142</v>
      </c>
      <c r="C172" s="28" t="s">
        <v>3</v>
      </c>
      <c r="D172" s="28">
        <v>2020</v>
      </c>
      <c r="E172" s="28">
        <v>2.9377785425887797E-2</v>
      </c>
      <c r="F172" s="28">
        <v>2.9377785425887797E-2</v>
      </c>
      <c r="G172" s="28" t="s">
        <v>29</v>
      </c>
    </row>
    <row r="173" spans="2:7" x14ac:dyDescent="0.2">
      <c r="B173" s="40" t="s">
        <v>128</v>
      </c>
      <c r="C173" s="28" t="s">
        <v>3</v>
      </c>
      <c r="D173" s="28">
        <v>2020</v>
      </c>
      <c r="E173" s="28">
        <v>4.1947675648512026E-2</v>
      </c>
      <c r="F173" s="28">
        <v>4.1947675648512026E-2</v>
      </c>
      <c r="G173" s="28" t="s">
        <v>29</v>
      </c>
    </row>
    <row r="174" spans="2:7" x14ac:dyDescent="0.2">
      <c r="B174" s="40" t="s">
        <v>127</v>
      </c>
      <c r="C174" s="28" t="s">
        <v>3</v>
      </c>
      <c r="D174" s="28">
        <v>2020</v>
      </c>
      <c r="E174" s="28">
        <v>6.9118310615649645E-2</v>
      </c>
      <c r="F174" s="28">
        <v>6.9118310615649645E-2</v>
      </c>
      <c r="G174" s="28" t="s">
        <v>29</v>
      </c>
    </row>
    <row r="175" spans="2:7" x14ac:dyDescent="0.2">
      <c r="B175" s="40" t="s">
        <v>129</v>
      </c>
      <c r="C175" s="28" t="s">
        <v>3</v>
      </c>
      <c r="D175" s="28">
        <v>2020</v>
      </c>
      <c r="E175" s="28">
        <v>1.8205832955512265E-2</v>
      </c>
      <c r="F175" s="28">
        <v>1.8205832955512265E-2</v>
      </c>
      <c r="G175" s="28" t="s">
        <v>29</v>
      </c>
    </row>
    <row r="176" spans="2:7" x14ac:dyDescent="0.2">
      <c r="B176" s="40" t="s">
        <v>130</v>
      </c>
      <c r="C176" s="28" t="s">
        <v>3</v>
      </c>
      <c r="D176" s="28">
        <v>2020</v>
      </c>
      <c r="E176" s="28">
        <v>3.0851239824394468E-2</v>
      </c>
      <c r="F176" s="28">
        <v>3.0851239824394468E-2</v>
      </c>
      <c r="G176" s="28" t="s">
        <v>29</v>
      </c>
    </row>
    <row r="177" spans="2:7" x14ac:dyDescent="0.2">
      <c r="B177" s="40" t="s">
        <v>124</v>
      </c>
      <c r="C177" s="28" t="s">
        <v>3</v>
      </c>
      <c r="D177" s="28">
        <v>2020</v>
      </c>
      <c r="E177" s="28">
        <v>5.5236100694244965E-3</v>
      </c>
      <c r="F177" s="28">
        <v>5.5236100694244965E-3</v>
      </c>
      <c r="G177" s="28" t="s">
        <v>29</v>
      </c>
    </row>
    <row r="178" spans="2:7" x14ac:dyDescent="0.2">
      <c r="B178" s="40" t="s">
        <v>123</v>
      </c>
      <c r="C178" s="28" t="s">
        <v>3</v>
      </c>
      <c r="D178" s="28">
        <v>2020</v>
      </c>
      <c r="E178" s="28">
        <v>2.1032013846694508E-2</v>
      </c>
      <c r="F178" s="28">
        <v>2.1032013846694508E-2</v>
      </c>
      <c r="G178" s="28" t="s">
        <v>29</v>
      </c>
    </row>
    <row r="179" spans="2:7" x14ac:dyDescent="0.2">
      <c r="B179" s="40" t="s">
        <v>125</v>
      </c>
      <c r="C179" s="28" t="s">
        <v>3</v>
      </c>
      <c r="D179" s="28">
        <v>2020</v>
      </c>
      <c r="E179" s="28">
        <v>1.3841042107263774E-2</v>
      </c>
      <c r="F179" s="28">
        <v>1.3841042107263774E-2</v>
      </c>
      <c r="G179" s="28" t="s">
        <v>29</v>
      </c>
    </row>
    <row r="180" spans="2:7" x14ac:dyDescent="0.2">
      <c r="B180" s="40" t="s">
        <v>126</v>
      </c>
      <c r="C180" s="28" t="s">
        <v>3</v>
      </c>
      <c r="D180" s="28">
        <v>2020</v>
      </c>
      <c r="E180" s="28">
        <v>5.7648574388437296E-3</v>
      </c>
      <c r="F180" s="28">
        <v>5.7648574388437296E-3</v>
      </c>
      <c r="G180" s="28" t="s">
        <v>29</v>
      </c>
    </row>
    <row r="181" spans="2:7" x14ac:dyDescent="0.2">
      <c r="B181" s="40" t="s">
        <v>136</v>
      </c>
      <c r="C181" s="28" t="s">
        <v>3</v>
      </c>
      <c r="D181" s="28">
        <v>2020</v>
      </c>
      <c r="E181" s="28">
        <v>2.023416845169373E-3</v>
      </c>
      <c r="F181" s="28">
        <v>2.023416845169373E-3</v>
      </c>
      <c r="G181" s="28" t="s">
        <v>29</v>
      </c>
    </row>
    <row r="182" spans="2:7" x14ac:dyDescent="0.2">
      <c r="B182" s="40" t="s">
        <v>135</v>
      </c>
      <c r="C182" s="28" t="s">
        <v>3</v>
      </c>
      <c r="D182" s="28">
        <v>2020</v>
      </c>
      <c r="E182" s="28">
        <v>1.3181597185174317E-2</v>
      </c>
      <c r="F182" s="28">
        <v>1.3181597185174317E-2</v>
      </c>
      <c r="G182" s="28" t="s">
        <v>29</v>
      </c>
    </row>
    <row r="183" spans="2:7" x14ac:dyDescent="0.2">
      <c r="B183" s="40" t="s">
        <v>137</v>
      </c>
      <c r="C183" s="28" t="s">
        <v>3</v>
      </c>
      <c r="D183" s="28">
        <v>2020</v>
      </c>
      <c r="E183" s="28">
        <v>5.9175214715376885E-3</v>
      </c>
      <c r="F183" s="28">
        <v>5.9175214715376885E-3</v>
      </c>
      <c r="G183" s="28" t="s">
        <v>29</v>
      </c>
    </row>
    <row r="184" spans="2:7" x14ac:dyDescent="0.2">
      <c r="B184" s="40" t="s">
        <v>138</v>
      </c>
      <c r="C184" s="28" t="s">
        <v>3</v>
      </c>
      <c r="D184" s="28">
        <v>2020</v>
      </c>
      <c r="E184" s="28">
        <v>4.7359045783521118E-3</v>
      </c>
      <c r="F184" s="28">
        <v>4.7359045783521118E-3</v>
      </c>
      <c r="G184" s="28" t="s">
        <v>29</v>
      </c>
    </row>
    <row r="185" spans="2:7" x14ac:dyDescent="0.2">
      <c r="B185" s="40" t="s">
        <v>132</v>
      </c>
      <c r="C185" s="28" t="s">
        <v>3</v>
      </c>
      <c r="D185" s="28">
        <v>2020</v>
      </c>
      <c r="E185" s="28">
        <v>8.3972191210299153E-4</v>
      </c>
      <c r="F185" s="28">
        <v>8.3972191210299153E-4</v>
      </c>
      <c r="G185" s="28" t="s">
        <v>29</v>
      </c>
    </row>
    <row r="186" spans="2:7" x14ac:dyDescent="0.2">
      <c r="B186" s="40" t="s">
        <v>131</v>
      </c>
      <c r="C186" s="28" t="s">
        <v>3</v>
      </c>
      <c r="D186" s="28">
        <v>2020</v>
      </c>
      <c r="E186" s="28">
        <v>5.1951513605572423E-3</v>
      </c>
      <c r="F186" s="28">
        <v>5.1951513605572423E-3</v>
      </c>
      <c r="G186" s="28" t="s">
        <v>29</v>
      </c>
    </row>
    <row r="187" spans="2:7" x14ac:dyDescent="0.2">
      <c r="B187" s="40" t="s">
        <v>133</v>
      </c>
      <c r="C187" s="28" t="s">
        <v>3</v>
      </c>
      <c r="D187" s="28">
        <v>2020</v>
      </c>
      <c r="E187" s="28">
        <v>2.9605830650439066E-3</v>
      </c>
      <c r="F187" s="28">
        <v>2.9605830650439066E-3</v>
      </c>
      <c r="G187" s="28" t="s">
        <v>29</v>
      </c>
    </row>
    <row r="188" spans="2:7" x14ac:dyDescent="0.2">
      <c r="B188" s="40" t="s">
        <v>134</v>
      </c>
      <c r="C188" s="28" t="s">
        <v>3</v>
      </c>
      <c r="D188" s="28">
        <v>2020</v>
      </c>
      <c r="E188" s="28">
        <v>1.0845123735677708E-3</v>
      </c>
      <c r="F188" s="28">
        <v>1.0845123735677708E-3</v>
      </c>
      <c r="G188" s="28" t="s">
        <v>29</v>
      </c>
    </row>
    <row r="189" spans="2:7" x14ac:dyDescent="0.2">
      <c r="B189" s="40" t="s">
        <v>120</v>
      </c>
      <c r="C189" s="28" t="s">
        <v>3</v>
      </c>
      <c r="D189" s="28">
        <v>2020</v>
      </c>
      <c r="E189" s="28">
        <v>3.8202605343864458E-2</v>
      </c>
      <c r="F189" s="28">
        <v>3.8202605343864458E-2</v>
      </c>
      <c r="G189" s="28" t="s">
        <v>29</v>
      </c>
    </row>
    <row r="190" spans="2:7" x14ac:dyDescent="0.2">
      <c r="B190" s="40" t="s">
        <v>119</v>
      </c>
      <c r="C190" s="28" t="s">
        <v>3</v>
      </c>
      <c r="D190" s="28">
        <v>2020</v>
      </c>
      <c r="E190" s="28">
        <v>6.4464885275602318E-2</v>
      </c>
      <c r="F190" s="28">
        <v>6.4464885275602318E-2</v>
      </c>
      <c r="G190" s="28" t="s">
        <v>29</v>
      </c>
    </row>
    <row r="191" spans="2:7" x14ac:dyDescent="0.2">
      <c r="B191" s="40" t="s">
        <v>121</v>
      </c>
      <c r="C191" s="28" t="s">
        <v>3</v>
      </c>
      <c r="D191" s="28">
        <v>2020</v>
      </c>
      <c r="E191" s="28">
        <v>5.4601826918323819E-2</v>
      </c>
      <c r="F191" s="28">
        <v>5.4601826918323819E-2</v>
      </c>
      <c r="G191" s="28" t="s">
        <v>29</v>
      </c>
    </row>
    <row r="192" spans="2:7" x14ac:dyDescent="0.2">
      <c r="B192" s="40" t="s">
        <v>122</v>
      </c>
      <c r="C192" s="28" t="s">
        <v>3</v>
      </c>
      <c r="D192" s="28">
        <v>2020</v>
      </c>
      <c r="E192" s="28">
        <v>5.3890724904137204E-2</v>
      </c>
      <c r="F192" s="28">
        <v>5.3890724904137204E-2</v>
      </c>
      <c r="G192" s="28" t="s">
        <v>29</v>
      </c>
    </row>
    <row r="193" spans="2:7" x14ac:dyDescent="0.2">
      <c r="B193" s="40" t="s">
        <v>116</v>
      </c>
      <c r="C193" s="28" t="s">
        <v>3</v>
      </c>
      <c r="D193" s="28">
        <v>2020</v>
      </c>
      <c r="E193" s="28">
        <v>1.2546386553988787E-2</v>
      </c>
      <c r="F193" s="28">
        <v>1.2546386553988787E-2</v>
      </c>
      <c r="G193" s="28" t="s">
        <v>29</v>
      </c>
    </row>
    <row r="194" spans="2:7" x14ac:dyDescent="0.2">
      <c r="B194" s="40" t="s">
        <v>114</v>
      </c>
      <c r="C194" s="28" t="s">
        <v>3</v>
      </c>
      <c r="D194" s="28">
        <v>2020</v>
      </c>
      <c r="E194" s="28">
        <v>1.8540161150146867E-2</v>
      </c>
      <c r="F194" s="28">
        <v>1.8540161150146867E-2</v>
      </c>
      <c r="G194" s="28" t="s">
        <v>29</v>
      </c>
    </row>
    <row r="195" spans="2:7" x14ac:dyDescent="0.2">
      <c r="B195" s="40" t="s">
        <v>117</v>
      </c>
      <c r="C195" s="28" t="s">
        <v>3</v>
      </c>
      <c r="D195" s="28">
        <v>2020</v>
      </c>
      <c r="E195" s="28">
        <v>1.4438417212114238E-2</v>
      </c>
      <c r="F195" s="28">
        <v>1.4438417212114238E-2</v>
      </c>
      <c r="G195" s="28" t="s">
        <v>29</v>
      </c>
    </row>
    <row r="196" spans="2:7" x14ac:dyDescent="0.2">
      <c r="B196" s="41" t="s">
        <v>118</v>
      </c>
      <c r="C196" s="28" t="s">
        <v>3</v>
      </c>
      <c r="D196" s="28">
        <v>2020</v>
      </c>
      <c r="E196" s="28">
        <v>1.4832971459600214E-2</v>
      </c>
      <c r="F196" s="28">
        <v>1.4832971459600214E-2</v>
      </c>
      <c r="G196" s="28" t="s">
        <v>29</v>
      </c>
    </row>
    <row r="197" spans="2:7" x14ac:dyDescent="0.2">
      <c r="B197" s="45" t="s">
        <v>144</v>
      </c>
      <c r="C197" s="28" t="s">
        <v>3</v>
      </c>
      <c r="D197" s="28">
        <v>2020</v>
      </c>
      <c r="E197" s="28">
        <v>6.3434756057333286E-2</v>
      </c>
      <c r="F197" s="28">
        <v>6.3434756057333286E-2</v>
      </c>
      <c r="G197" s="28" t="s">
        <v>30</v>
      </c>
    </row>
    <row r="198" spans="2:7" x14ac:dyDescent="0.2">
      <c r="B198" s="40" t="s">
        <v>143</v>
      </c>
      <c r="C198" s="28" t="s">
        <v>3</v>
      </c>
      <c r="D198" s="28">
        <v>2020</v>
      </c>
      <c r="E198" s="28">
        <v>0.1413555533045785</v>
      </c>
      <c r="F198" s="28">
        <v>0.1413555533045785</v>
      </c>
      <c r="G198" s="28" t="s">
        <v>30</v>
      </c>
    </row>
    <row r="199" spans="2:7" x14ac:dyDescent="0.2">
      <c r="B199" s="40" t="s">
        <v>145</v>
      </c>
      <c r="C199" s="28" t="s">
        <v>3</v>
      </c>
      <c r="D199" s="28">
        <v>2020</v>
      </c>
      <c r="E199" s="28">
        <v>6.0366274249679268E-2</v>
      </c>
      <c r="F199" s="28">
        <v>6.0366274249679268E-2</v>
      </c>
      <c r="G199" s="28" t="s">
        <v>30</v>
      </c>
    </row>
    <row r="200" spans="2:7" x14ac:dyDescent="0.2">
      <c r="B200" s="40" t="s">
        <v>146</v>
      </c>
      <c r="C200" s="28" t="s">
        <v>3</v>
      </c>
      <c r="D200" s="28">
        <v>2020</v>
      </c>
      <c r="E200" s="28">
        <v>6.3631519295341846E-2</v>
      </c>
      <c r="F200" s="28">
        <v>6.3631519295341846E-2</v>
      </c>
      <c r="G200" s="28" t="s">
        <v>30</v>
      </c>
    </row>
    <row r="201" spans="2:7" x14ac:dyDescent="0.2">
      <c r="B201" s="40" t="s">
        <v>140</v>
      </c>
      <c r="C201" s="28" t="s">
        <v>3</v>
      </c>
      <c r="D201" s="28">
        <v>2020</v>
      </c>
      <c r="E201" s="28">
        <v>2.6062892107307747E-2</v>
      </c>
      <c r="F201" s="28">
        <v>2.6062892107307747E-2</v>
      </c>
      <c r="G201" s="28" t="s">
        <v>30</v>
      </c>
    </row>
    <row r="202" spans="2:7" x14ac:dyDescent="0.2">
      <c r="B202" s="40" t="s">
        <v>139</v>
      </c>
      <c r="C202" s="28" t="s">
        <v>3</v>
      </c>
      <c r="D202" s="28">
        <v>2020</v>
      </c>
      <c r="E202" s="28">
        <v>5.7747699916278011E-2</v>
      </c>
      <c r="F202" s="28">
        <v>5.7747699916278011E-2</v>
      </c>
      <c r="G202" s="28" t="s">
        <v>30</v>
      </c>
    </row>
    <row r="203" spans="2:7" x14ac:dyDescent="0.2">
      <c r="B203" s="40" t="s">
        <v>141</v>
      </c>
      <c r="C203" s="28" t="s">
        <v>3</v>
      </c>
      <c r="D203" s="28">
        <v>2020</v>
      </c>
      <c r="E203" s="28">
        <v>2.3899788794514491E-2</v>
      </c>
      <c r="F203" s="28">
        <v>2.3899788794514491E-2</v>
      </c>
      <c r="G203" s="28" t="s">
        <v>30</v>
      </c>
    </row>
    <row r="204" spans="2:7" x14ac:dyDescent="0.2">
      <c r="B204" s="40" t="s">
        <v>142</v>
      </c>
      <c r="C204" s="28" t="s">
        <v>3</v>
      </c>
      <c r="D204" s="28">
        <v>2020</v>
      </c>
      <c r="E204" s="28">
        <v>2.7010371581117684E-2</v>
      </c>
      <c r="F204" s="28">
        <v>2.7010371581117684E-2</v>
      </c>
      <c r="G204" s="28" t="s">
        <v>30</v>
      </c>
    </row>
    <row r="205" spans="2:7" x14ac:dyDescent="0.2">
      <c r="B205" s="40" t="s">
        <v>128</v>
      </c>
      <c r="C205" s="28" t="s">
        <v>3</v>
      </c>
      <c r="D205" s="28">
        <v>2020</v>
      </c>
      <c r="E205" s="28">
        <v>3.2764654682638845E-2</v>
      </c>
      <c r="F205" s="28">
        <v>3.2764654682638845E-2</v>
      </c>
      <c r="G205" s="28" t="s">
        <v>30</v>
      </c>
    </row>
    <row r="206" spans="2:7" x14ac:dyDescent="0.2">
      <c r="B206" s="40" t="s">
        <v>127</v>
      </c>
      <c r="C206" s="28" t="s">
        <v>3</v>
      </c>
      <c r="D206" s="28">
        <v>2020</v>
      </c>
      <c r="E206" s="28">
        <v>6.5002782691341424E-2</v>
      </c>
      <c r="F206" s="28">
        <v>6.5002782691341424E-2</v>
      </c>
      <c r="G206" s="28" t="s">
        <v>30</v>
      </c>
    </row>
    <row r="207" spans="2:7" x14ac:dyDescent="0.2">
      <c r="B207" s="40" t="s">
        <v>129</v>
      </c>
      <c r="C207" s="28" t="s">
        <v>3</v>
      </c>
      <c r="D207" s="28">
        <v>2020</v>
      </c>
      <c r="E207" s="28">
        <v>2.9451513059313025E-2</v>
      </c>
      <c r="F207" s="28">
        <v>2.9451513059313025E-2</v>
      </c>
      <c r="G207" s="28" t="s">
        <v>30</v>
      </c>
    </row>
    <row r="208" spans="2:7" x14ac:dyDescent="0.2">
      <c r="B208" s="40" t="s">
        <v>130</v>
      </c>
      <c r="C208" s="28" t="s">
        <v>3</v>
      </c>
      <c r="D208" s="28">
        <v>2020</v>
      </c>
      <c r="E208" s="28">
        <v>2.9403158174758796E-2</v>
      </c>
      <c r="F208" s="28">
        <v>2.9403158174758796E-2</v>
      </c>
      <c r="G208" s="28" t="s">
        <v>30</v>
      </c>
    </row>
    <row r="209" spans="2:7" x14ac:dyDescent="0.2">
      <c r="B209" s="40" t="s">
        <v>124</v>
      </c>
      <c r="C209" s="28" t="s">
        <v>3</v>
      </c>
      <c r="D209" s="28">
        <v>2020</v>
      </c>
      <c r="E209" s="28">
        <v>1.0121868102936218E-2</v>
      </c>
      <c r="F209" s="28">
        <v>1.0121868102936218E-2</v>
      </c>
      <c r="G209" s="28" t="s">
        <v>30</v>
      </c>
    </row>
    <row r="210" spans="2:7" x14ac:dyDescent="0.2">
      <c r="B210" s="40" t="s">
        <v>123</v>
      </c>
      <c r="C210" s="28" t="s">
        <v>3</v>
      </c>
      <c r="D210" s="28">
        <v>2020</v>
      </c>
      <c r="E210" s="28">
        <v>1.8884499675033299E-2</v>
      </c>
      <c r="F210" s="28">
        <v>1.8884499675033299E-2</v>
      </c>
      <c r="G210" s="28" t="s">
        <v>30</v>
      </c>
    </row>
    <row r="211" spans="2:7" x14ac:dyDescent="0.2">
      <c r="B211" s="40" t="s">
        <v>125</v>
      </c>
      <c r="C211" s="28" t="s">
        <v>3</v>
      </c>
      <c r="D211" s="28">
        <v>2020</v>
      </c>
      <c r="E211" s="28">
        <v>7.957039494259386E-3</v>
      </c>
      <c r="F211" s="28">
        <v>7.957039494259386E-3</v>
      </c>
      <c r="G211" s="28" t="s">
        <v>30</v>
      </c>
    </row>
    <row r="212" spans="2:7" x14ac:dyDescent="0.2">
      <c r="B212" s="40" t="s">
        <v>126</v>
      </c>
      <c r="C212" s="28" t="s">
        <v>3</v>
      </c>
      <c r="D212" s="28">
        <v>2020</v>
      </c>
      <c r="E212" s="28">
        <v>1.0216342081113172E-2</v>
      </c>
      <c r="F212" s="28">
        <v>1.0216342081113172E-2</v>
      </c>
      <c r="G212" s="28" t="s">
        <v>30</v>
      </c>
    </row>
    <row r="213" spans="2:7" x14ac:dyDescent="0.2">
      <c r="B213" s="40" t="s">
        <v>136</v>
      </c>
      <c r="C213" s="28" t="s">
        <v>3</v>
      </c>
      <c r="D213" s="28">
        <v>2020</v>
      </c>
      <c r="E213" s="28">
        <v>1.3500126563168091E-2</v>
      </c>
      <c r="F213" s="28">
        <v>1.3500126563168091E-2</v>
      </c>
      <c r="G213" s="28" t="s">
        <v>30</v>
      </c>
    </row>
    <row r="214" spans="2:7" x14ac:dyDescent="0.2">
      <c r="B214" s="40" t="s">
        <v>135</v>
      </c>
      <c r="C214" s="28" t="s">
        <v>3</v>
      </c>
      <c r="D214" s="28">
        <v>2020</v>
      </c>
      <c r="E214" s="28">
        <v>1.8403166242354177E-2</v>
      </c>
      <c r="F214" s="28">
        <v>1.8403166242354177E-2</v>
      </c>
      <c r="G214" s="28" t="s">
        <v>30</v>
      </c>
    </row>
    <row r="215" spans="2:7" x14ac:dyDescent="0.2">
      <c r="B215" s="40" t="s">
        <v>137</v>
      </c>
      <c r="C215" s="28" t="s">
        <v>3</v>
      </c>
      <c r="D215" s="28">
        <v>2020</v>
      </c>
      <c r="E215" s="28">
        <v>9.6529293420791005E-3</v>
      </c>
      <c r="F215" s="28">
        <v>9.6529293420791005E-3</v>
      </c>
      <c r="G215" s="28" t="s">
        <v>30</v>
      </c>
    </row>
    <row r="216" spans="2:7" x14ac:dyDescent="0.2">
      <c r="B216" s="40" t="s">
        <v>138</v>
      </c>
      <c r="C216" s="28" t="s">
        <v>3</v>
      </c>
      <c r="D216" s="28">
        <v>2020</v>
      </c>
      <c r="E216" s="28">
        <v>1.1201376856462162E-2</v>
      </c>
      <c r="F216" s="28">
        <v>1.1201376856462162E-2</v>
      </c>
      <c r="G216" s="28" t="s">
        <v>30</v>
      </c>
    </row>
    <row r="217" spans="2:7" x14ac:dyDescent="0.2">
      <c r="B217" s="40" t="s">
        <v>132</v>
      </c>
      <c r="C217" s="28" t="s">
        <v>3</v>
      </c>
      <c r="D217" s="28">
        <v>2020</v>
      </c>
      <c r="E217" s="28">
        <v>4.9476050051414592E-3</v>
      </c>
      <c r="F217" s="28">
        <v>4.9476050051414592E-3</v>
      </c>
      <c r="G217" s="28" t="s">
        <v>30</v>
      </c>
    </row>
    <row r="218" spans="2:7" x14ac:dyDescent="0.2">
      <c r="B218" s="40" t="s">
        <v>131</v>
      </c>
      <c r="C218" s="28" t="s">
        <v>3</v>
      </c>
      <c r="D218" s="28">
        <v>2020</v>
      </c>
      <c r="E218" s="28">
        <v>6.6156606396954726E-3</v>
      </c>
      <c r="F218" s="28">
        <v>6.6156606396954726E-3</v>
      </c>
      <c r="G218" s="28" t="s">
        <v>30</v>
      </c>
    </row>
    <row r="219" spans="2:7" x14ac:dyDescent="0.2">
      <c r="B219" s="40" t="s">
        <v>133</v>
      </c>
      <c r="C219" s="28" t="s">
        <v>3</v>
      </c>
      <c r="D219" s="28">
        <v>2020</v>
      </c>
      <c r="E219" s="28">
        <v>3.0946770054765265E-3</v>
      </c>
      <c r="F219" s="28">
        <v>3.0946770054765265E-3</v>
      </c>
      <c r="G219" s="28" t="s">
        <v>30</v>
      </c>
    </row>
    <row r="220" spans="2:7" x14ac:dyDescent="0.2">
      <c r="B220" s="40" t="s">
        <v>134</v>
      </c>
      <c r="C220" s="28" t="s">
        <v>3</v>
      </c>
      <c r="D220" s="28">
        <v>2020</v>
      </c>
      <c r="E220" s="28">
        <v>4.824322106855938E-3</v>
      </c>
      <c r="F220" s="28">
        <v>4.824322106855938E-3</v>
      </c>
      <c r="G220" s="28" t="s">
        <v>30</v>
      </c>
    </row>
    <row r="221" spans="2:7" x14ac:dyDescent="0.2">
      <c r="B221" s="40" t="s">
        <v>120</v>
      </c>
      <c r="C221" s="28" t="s">
        <v>3</v>
      </c>
      <c r="D221" s="28">
        <v>2020</v>
      </c>
      <c r="E221" s="28">
        <v>4.2088143493366793E-2</v>
      </c>
      <c r="F221" s="28">
        <v>4.2088143493366793E-2</v>
      </c>
      <c r="G221" s="28" t="s">
        <v>30</v>
      </c>
    </row>
    <row r="222" spans="2:7" x14ac:dyDescent="0.2">
      <c r="B222" s="40" t="s">
        <v>119</v>
      </c>
      <c r="C222" s="28" t="s">
        <v>3</v>
      </c>
      <c r="D222" s="28">
        <v>2020</v>
      </c>
      <c r="E222" s="28">
        <v>8.5294768729275064E-2</v>
      </c>
      <c r="F222" s="28">
        <v>8.5294768729275064E-2</v>
      </c>
      <c r="G222" s="28" t="s">
        <v>30</v>
      </c>
    </row>
    <row r="223" spans="2:7" x14ac:dyDescent="0.2">
      <c r="B223" s="40" t="s">
        <v>121</v>
      </c>
      <c r="C223" s="28" t="s">
        <v>3</v>
      </c>
      <c r="D223" s="28">
        <v>2020</v>
      </c>
      <c r="E223" s="28">
        <v>3.8676694971502605E-2</v>
      </c>
      <c r="F223" s="28">
        <v>3.8676694971502605E-2</v>
      </c>
      <c r="G223" s="28" t="s">
        <v>30</v>
      </c>
    </row>
    <row r="224" spans="2:7" x14ac:dyDescent="0.2">
      <c r="B224" s="40" t="s">
        <v>122</v>
      </c>
      <c r="C224" s="28" t="s">
        <v>3</v>
      </c>
      <c r="D224" s="28">
        <v>2020</v>
      </c>
      <c r="E224" s="28">
        <v>3.743710067629339E-2</v>
      </c>
      <c r="F224" s="28">
        <v>3.743710067629339E-2</v>
      </c>
      <c r="G224" s="28" t="s">
        <v>30</v>
      </c>
    </row>
    <row r="225" spans="2:7" x14ac:dyDescent="0.2">
      <c r="B225" s="40" t="s">
        <v>116</v>
      </c>
      <c r="C225" s="28" t="s">
        <v>3</v>
      </c>
      <c r="D225" s="28">
        <v>2020</v>
      </c>
      <c r="E225" s="28">
        <v>1.1885335746051792E-2</v>
      </c>
      <c r="F225" s="28">
        <v>1.1885335746051792E-2</v>
      </c>
      <c r="G225" s="28" t="s">
        <v>30</v>
      </c>
    </row>
    <row r="226" spans="2:7" x14ac:dyDescent="0.2">
      <c r="B226" s="40" t="s">
        <v>114</v>
      </c>
      <c r="C226" s="28" t="s">
        <v>3</v>
      </c>
      <c r="D226" s="28">
        <v>2020</v>
      </c>
      <c r="E226" s="28">
        <v>2.3793493777892798E-2</v>
      </c>
      <c r="F226" s="28">
        <v>2.3793493777892798E-2</v>
      </c>
      <c r="G226" s="28" t="s">
        <v>30</v>
      </c>
    </row>
    <row r="227" spans="2:7" x14ac:dyDescent="0.2">
      <c r="B227" s="40" t="s">
        <v>117</v>
      </c>
      <c r="C227" s="28" t="s">
        <v>3</v>
      </c>
      <c r="D227" s="28">
        <v>2020</v>
      </c>
      <c r="E227" s="28">
        <v>1.004719238822765E-2</v>
      </c>
      <c r="F227" s="28">
        <v>1.004719238822765E-2</v>
      </c>
      <c r="G227" s="28" t="s">
        <v>30</v>
      </c>
    </row>
    <row r="228" spans="2:7" x14ac:dyDescent="0.2">
      <c r="B228" s="41" t="s">
        <v>118</v>
      </c>
      <c r="C228" s="28" t="s">
        <v>3</v>
      </c>
      <c r="D228" s="28">
        <v>2020</v>
      </c>
      <c r="E228" s="28">
        <v>1.1226693188613713E-2</v>
      </c>
      <c r="F228" s="28">
        <v>1.1226693188613713E-2</v>
      </c>
      <c r="G228" s="28" t="s">
        <v>30</v>
      </c>
    </row>
    <row r="229" spans="2:7" x14ac:dyDescent="0.2">
      <c r="B229" s="45" t="s">
        <v>144</v>
      </c>
      <c r="C229" s="28" t="s">
        <v>3</v>
      </c>
      <c r="D229" s="28">
        <v>2020</v>
      </c>
      <c r="E229" s="28">
        <v>6.9528792884906945E-2</v>
      </c>
      <c r="F229" s="28">
        <v>6.9528792884906945E-2</v>
      </c>
      <c r="G229" s="28" t="s">
        <v>76</v>
      </c>
    </row>
    <row r="230" spans="2:7" x14ac:dyDescent="0.2">
      <c r="B230" s="40" t="s">
        <v>143</v>
      </c>
      <c r="C230" s="28" t="s">
        <v>3</v>
      </c>
      <c r="D230" s="28">
        <v>2020</v>
      </c>
      <c r="E230" s="28">
        <v>0.16686910292377666</v>
      </c>
      <c r="F230" s="28">
        <v>0.16686910292377666</v>
      </c>
      <c r="G230" s="28" t="s">
        <v>76</v>
      </c>
    </row>
    <row r="231" spans="2:7" x14ac:dyDescent="0.2">
      <c r="B231" s="40" t="s">
        <v>145</v>
      </c>
      <c r="C231" s="28" t="s">
        <v>3</v>
      </c>
      <c r="D231" s="28">
        <v>2020</v>
      </c>
      <c r="E231" s="28">
        <v>6.6614337391966649E-2</v>
      </c>
      <c r="F231" s="28">
        <v>6.6614337391966649E-2</v>
      </c>
      <c r="G231" s="28" t="s">
        <v>76</v>
      </c>
    </row>
    <row r="232" spans="2:7" x14ac:dyDescent="0.2">
      <c r="B232" s="40" t="s">
        <v>146</v>
      </c>
      <c r="C232" s="28" t="s">
        <v>3</v>
      </c>
      <c r="D232" s="28">
        <v>2020</v>
      </c>
      <c r="E232" s="28">
        <v>6.7807995518853498E-2</v>
      </c>
      <c r="F232" s="28">
        <v>6.7807995518853498E-2</v>
      </c>
      <c r="G232" s="28" t="s">
        <v>76</v>
      </c>
    </row>
    <row r="233" spans="2:7" x14ac:dyDescent="0.2">
      <c r="B233" s="40" t="s">
        <v>140</v>
      </c>
      <c r="C233" s="28" t="s">
        <v>3</v>
      </c>
      <c r="D233" s="28">
        <v>2020</v>
      </c>
      <c r="E233" s="28">
        <v>2.8207367961135637E-2</v>
      </c>
      <c r="F233" s="28">
        <v>2.8207367961135637E-2</v>
      </c>
      <c r="G233" s="28" t="s">
        <v>76</v>
      </c>
    </row>
    <row r="234" spans="2:7" x14ac:dyDescent="0.2">
      <c r="B234" s="40" t="s">
        <v>139</v>
      </c>
      <c r="C234" s="28" t="s">
        <v>3</v>
      </c>
      <c r="D234" s="28">
        <v>2020</v>
      </c>
      <c r="E234" s="28">
        <v>6.769768310672554E-2</v>
      </c>
      <c r="F234" s="28">
        <v>6.769768310672554E-2</v>
      </c>
      <c r="G234" s="28" t="s">
        <v>76</v>
      </c>
    </row>
    <row r="235" spans="2:7" x14ac:dyDescent="0.2">
      <c r="B235" s="40" t="s">
        <v>141</v>
      </c>
      <c r="C235" s="28" t="s">
        <v>3</v>
      </c>
      <c r="D235" s="28">
        <v>2020</v>
      </c>
      <c r="E235" s="28">
        <v>2.6447953893184328E-2</v>
      </c>
      <c r="F235" s="28">
        <v>2.6447953893184328E-2</v>
      </c>
      <c r="G235" s="28" t="s">
        <v>76</v>
      </c>
    </row>
    <row r="236" spans="2:7" x14ac:dyDescent="0.2">
      <c r="B236" s="40" t="s">
        <v>142</v>
      </c>
      <c r="C236" s="28" t="s">
        <v>3</v>
      </c>
      <c r="D236" s="28">
        <v>2020</v>
      </c>
      <c r="E236" s="28">
        <v>2.8086290831677907E-2</v>
      </c>
      <c r="F236" s="28">
        <v>2.8086290831677907E-2</v>
      </c>
      <c r="G236" s="28" t="s">
        <v>76</v>
      </c>
    </row>
    <row r="237" spans="2:7" x14ac:dyDescent="0.2">
      <c r="B237" s="40" t="s">
        <v>128</v>
      </c>
      <c r="C237" s="28" t="s">
        <v>3</v>
      </c>
      <c r="D237" s="28">
        <v>2020</v>
      </c>
      <c r="E237" s="28">
        <v>2.833233209206525E-2</v>
      </c>
      <c r="F237" s="28">
        <v>2.833233209206525E-2</v>
      </c>
      <c r="G237" s="28" t="s">
        <v>76</v>
      </c>
    </row>
    <row r="238" spans="2:7" x14ac:dyDescent="0.2">
      <c r="B238" s="40" t="s">
        <v>127</v>
      </c>
      <c r="C238" s="28" t="s">
        <v>3</v>
      </c>
      <c r="D238" s="28">
        <v>2020</v>
      </c>
      <c r="E238" s="28">
        <v>6.7997597020956604E-2</v>
      </c>
      <c r="F238" s="28">
        <v>6.7997597020956604E-2</v>
      </c>
      <c r="G238" s="28" t="s">
        <v>76</v>
      </c>
    </row>
    <row r="239" spans="2:7" x14ac:dyDescent="0.2">
      <c r="B239" s="40" t="s">
        <v>129</v>
      </c>
      <c r="C239" s="28" t="s">
        <v>3</v>
      </c>
      <c r="D239" s="28">
        <v>2020</v>
      </c>
      <c r="E239" s="28">
        <v>2.8546408321338264E-2</v>
      </c>
      <c r="F239" s="28">
        <v>2.8546408321338264E-2</v>
      </c>
      <c r="G239" s="28" t="s">
        <v>76</v>
      </c>
    </row>
    <row r="240" spans="2:7" x14ac:dyDescent="0.2">
      <c r="B240" s="40" t="s">
        <v>130</v>
      </c>
      <c r="C240" s="28" t="s">
        <v>3</v>
      </c>
      <c r="D240" s="28">
        <v>2020</v>
      </c>
      <c r="E240" s="28">
        <v>2.6229433723321222E-2</v>
      </c>
      <c r="F240" s="28">
        <v>2.6229433723321222E-2</v>
      </c>
      <c r="G240" s="28" t="s">
        <v>76</v>
      </c>
    </row>
    <row r="241" spans="2:7" x14ac:dyDescent="0.2">
      <c r="B241" s="40" t="s">
        <v>124</v>
      </c>
      <c r="C241" s="28" t="s">
        <v>3</v>
      </c>
      <c r="D241" s="28">
        <v>2020</v>
      </c>
      <c r="E241" s="28">
        <v>7.4795421827149478E-3</v>
      </c>
      <c r="F241" s="28">
        <v>7.4795421827149478E-3</v>
      </c>
      <c r="G241" s="28" t="s">
        <v>76</v>
      </c>
    </row>
    <row r="242" spans="2:7" x14ac:dyDescent="0.2">
      <c r="B242" s="40" t="s">
        <v>123</v>
      </c>
      <c r="C242" s="28" t="s">
        <v>3</v>
      </c>
      <c r="D242" s="28">
        <v>2020</v>
      </c>
      <c r="E242" s="28">
        <v>1.7950901238515872E-2</v>
      </c>
      <c r="F242" s="28">
        <v>1.7950901238515872E-2</v>
      </c>
      <c r="G242" s="28" t="s">
        <v>76</v>
      </c>
    </row>
    <row r="243" spans="2:7" x14ac:dyDescent="0.2">
      <c r="B243" s="40" t="s">
        <v>125</v>
      </c>
      <c r="C243" s="28" t="s">
        <v>3</v>
      </c>
      <c r="D243" s="28">
        <v>2020</v>
      </c>
      <c r="E243" s="28">
        <v>6.8761056733997261E-3</v>
      </c>
      <c r="F243" s="28">
        <v>6.8761056733997261E-3</v>
      </c>
      <c r="G243" s="28" t="s">
        <v>76</v>
      </c>
    </row>
    <row r="244" spans="2:7" x14ac:dyDescent="0.2">
      <c r="B244" s="40" t="s">
        <v>126</v>
      </c>
      <c r="C244" s="28" t="s">
        <v>3</v>
      </c>
      <c r="D244" s="28">
        <v>2020</v>
      </c>
      <c r="E244" s="28">
        <v>7.5843425465158369E-3</v>
      </c>
      <c r="F244" s="28">
        <v>7.5843425465158369E-3</v>
      </c>
      <c r="G244" s="28" t="s">
        <v>76</v>
      </c>
    </row>
    <row r="245" spans="2:7" x14ac:dyDescent="0.2">
      <c r="B245" s="40" t="s">
        <v>136</v>
      </c>
      <c r="C245" s="28" t="s">
        <v>3</v>
      </c>
      <c r="D245" s="28">
        <v>2020</v>
      </c>
      <c r="E245" s="28">
        <v>3.3468380428305568E-3</v>
      </c>
      <c r="F245" s="28">
        <v>3.3468380428305568E-3</v>
      </c>
      <c r="G245" s="28" t="s">
        <v>76</v>
      </c>
    </row>
    <row r="246" spans="2:7" x14ac:dyDescent="0.2">
      <c r="B246" s="40" t="s">
        <v>135</v>
      </c>
      <c r="C246" s="28" t="s">
        <v>3</v>
      </c>
      <c r="D246" s="28">
        <v>2020</v>
      </c>
      <c r="E246" s="28">
        <v>8.0324113027933353E-3</v>
      </c>
      <c r="F246" s="28">
        <v>8.0324113027933353E-3</v>
      </c>
      <c r="G246" s="28" t="s">
        <v>76</v>
      </c>
    </row>
    <row r="247" spans="2:7" x14ac:dyDescent="0.2">
      <c r="B247" s="40" t="s">
        <v>137</v>
      </c>
      <c r="C247" s="28" t="s">
        <v>3</v>
      </c>
      <c r="D247" s="28">
        <v>2020</v>
      </c>
      <c r="E247" s="28">
        <v>3.3185641766130189E-3</v>
      </c>
      <c r="F247" s="28">
        <v>3.3185641766130189E-3</v>
      </c>
      <c r="G247" s="28" t="s">
        <v>76</v>
      </c>
    </row>
    <row r="248" spans="2:7" x14ac:dyDescent="0.2">
      <c r="B248" s="40" t="s">
        <v>138</v>
      </c>
      <c r="C248" s="28" t="s">
        <v>3</v>
      </c>
      <c r="D248" s="28">
        <v>2020</v>
      </c>
      <c r="E248" s="28">
        <v>3.1519893728593922E-3</v>
      </c>
      <c r="F248" s="28">
        <v>3.1519893728593922E-3</v>
      </c>
      <c r="G248" s="28" t="s">
        <v>76</v>
      </c>
    </row>
    <row r="249" spans="2:7" x14ac:dyDescent="0.2">
      <c r="B249" s="40" t="s">
        <v>132</v>
      </c>
      <c r="C249" s="28" t="s">
        <v>3</v>
      </c>
      <c r="D249" s="28">
        <v>2020</v>
      </c>
      <c r="E249" s="28">
        <v>1.268286760147929E-3</v>
      </c>
      <c r="F249" s="28">
        <v>1.268286760147929E-3</v>
      </c>
      <c r="G249" s="28" t="s">
        <v>76</v>
      </c>
    </row>
    <row r="250" spans="2:7" x14ac:dyDescent="0.2">
      <c r="B250" s="40" t="s">
        <v>131</v>
      </c>
      <c r="C250" s="28" t="s">
        <v>3</v>
      </c>
      <c r="D250" s="28">
        <v>2020</v>
      </c>
      <c r="E250" s="28">
        <v>3.0438882243550296E-3</v>
      </c>
      <c r="F250" s="28">
        <v>3.0438882243550296E-3</v>
      </c>
      <c r="G250" s="28" t="s">
        <v>76</v>
      </c>
    </row>
    <row r="251" spans="2:7" x14ac:dyDescent="0.2">
      <c r="B251" s="40" t="s">
        <v>133</v>
      </c>
      <c r="C251" s="28" t="s">
        <v>3</v>
      </c>
      <c r="D251" s="28">
        <v>2020</v>
      </c>
      <c r="E251" s="28">
        <v>1.2273143651757388E-3</v>
      </c>
      <c r="F251" s="28">
        <v>1.2273143651757388E-3</v>
      </c>
      <c r="G251" s="28" t="s">
        <v>76</v>
      </c>
    </row>
    <row r="252" spans="2:7" x14ac:dyDescent="0.2">
      <c r="B252" s="40" t="s">
        <v>134</v>
      </c>
      <c r="C252" s="28" t="s">
        <v>3</v>
      </c>
      <c r="D252" s="28">
        <v>2020</v>
      </c>
      <c r="E252" s="28">
        <v>1.2247067044435908E-3</v>
      </c>
      <c r="F252" s="28">
        <v>1.2247067044435908E-3</v>
      </c>
      <c r="G252" s="28" t="s">
        <v>76</v>
      </c>
    </row>
    <row r="253" spans="2:7" x14ac:dyDescent="0.2">
      <c r="B253" s="40" t="s">
        <v>120</v>
      </c>
      <c r="C253" s="28" t="s">
        <v>3</v>
      </c>
      <c r="D253" s="28">
        <v>2020</v>
      </c>
      <c r="E253" s="28">
        <v>3.8848865353215252E-2</v>
      </c>
      <c r="F253" s="28">
        <v>3.8848865353215252E-2</v>
      </c>
      <c r="G253" s="28" t="s">
        <v>76</v>
      </c>
    </row>
    <row r="254" spans="2:7" x14ac:dyDescent="0.2">
      <c r="B254" s="40" t="s">
        <v>119</v>
      </c>
      <c r="C254" s="28" t="s">
        <v>3</v>
      </c>
      <c r="D254" s="28">
        <v>2020</v>
      </c>
      <c r="E254" s="28">
        <v>9.3237276847716613E-2</v>
      </c>
      <c r="F254" s="28">
        <v>9.3237276847716613E-2</v>
      </c>
      <c r="G254" s="28" t="s">
        <v>76</v>
      </c>
    </row>
    <row r="255" spans="2:7" x14ac:dyDescent="0.2">
      <c r="B255" s="40" t="s">
        <v>121</v>
      </c>
      <c r="C255" s="28" t="s">
        <v>3</v>
      </c>
      <c r="D255" s="28">
        <v>2020</v>
      </c>
      <c r="E255" s="28">
        <v>3.9945319402902302E-2</v>
      </c>
      <c r="F255" s="28">
        <v>3.9945319402902302E-2</v>
      </c>
      <c r="G255" s="28" t="s">
        <v>76</v>
      </c>
    </row>
    <row r="256" spans="2:7" x14ac:dyDescent="0.2">
      <c r="B256" s="40" t="s">
        <v>122</v>
      </c>
      <c r="C256" s="28" t="s">
        <v>3</v>
      </c>
      <c r="D256" s="28">
        <v>2020</v>
      </c>
      <c r="E256" s="28">
        <v>3.5162486946647212E-2</v>
      </c>
      <c r="F256" s="28">
        <v>3.5162486946647212E-2</v>
      </c>
      <c r="G256" s="28" t="s">
        <v>76</v>
      </c>
    </row>
    <row r="257" spans="2:7" x14ac:dyDescent="0.2">
      <c r="B257" s="40" t="s">
        <v>116</v>
      </c>
      <c r="C257" s="28" t="s">
        <v>3</v>
      </c>
      <c r="D257" s="28">
        <v>2020</v>
      </c>
      <c r="E257" s="28">
        <v>1.0487974722983497E-2</v>
      </c>
      <c r="F257" s="28">
        <v>1.0487974722983497E-2</v>
      </c>
      <c r="G257" s="28" t="s">
        <v>76</v>
      </c>
    </row>
    <row r="258" spans="2:7" x14ac:dyDescent="0.2">
      <c r="B258" s="40" t="s">
        <v>114</v>
      </c>
      <c r="C258" s="28" t="s">
        <v>3</v>
      </c>
      <c r="D258" s="28">
        <v>2020</v>
      </c>
      <c r="E258" s="28">
        <v>2.5171139335160391E-2</v>
      </c>
      <c r="F258" s="28">
        <v>2.5171139335160391E-2</v>
      </c>
      <c r="G258" s="28" t="s">
        <v>76</v>
      </c>
    </row>
    <row r="259" spans="2:7" x14ac:dyDescent="0.2">
      <c r="B259" s="40" t="s">
        <v>117</v>
      </c>
      <c r="C259" s="28" t="s">
        <v>3</v>
      </c>
      <c r="D259" s="28">
        <v>2020</v>
      </c>
      <c r="E259" s="28">
        <v>1.0361663274687806E-2</v>
      </c>
      <c r="F259" s="28">
        <v>1.0361663274687806E-2</v>
      </c>
      <c r="G259" s="28" t="s">
        <v>76</v>
      </c>
    </row>
    <row r="260" spans="2:7" x14ac:dyDescent="0.2">
      <c r="B260" s="41" t="s">
        <v>118</v>
      </c>
      <c r="C260" s="28" t="s">
        <v>3</v>
      </c>
      <c r="D260" s="28">
        <v>2020</v>
      </c>
      <c r="E260" s="28">
        <v>9.9150878564136218E-3</v>
      </c>
      <c r="F260" s="28">
        <v>9.9150878564136218E-3</v>
      </c>
      <c r="G260" s="28" t="s">
        <v>76</v>
      </c>
    </row>
    <row r="261" spans="2:7" x14ac:dyDescent="0.2">
      <c r="B261" s="45" t="s">
        <v>144</v>
      </c>
      <c r="C261" s="28" t="s">
        <v>3</v>
      </c>
      <c r="D261" s="28">
        <v>2020</v>
      </c>
      <c r="E261" s="28">
        <v>4.0509569896460929E-2</v>
      </c>
      <c r="F261" s="28">
        <v>4.0509569896460929E-2</v>
      </c>
      <c r="G261" s="28" t="s">
        <v>31</v>
      </c>
    </row>
    <row r="262" spans="2:7" x14ac:dyDescent="0.2">
      <c r="B262" s="40" t="s">
        <v>143</v>
      </c>
      <c r="C262" s="28" t="s">
        <v>3</v>
      </c>
      <c r="D262" s="28">
        <v>2020</v>
      </c>
      <c r="E262" s="28">
        <v>4.537600949902356E-2</v>
      </c>
      <c r="F262" s="28">
        <v>4.537600949902356E-2</v>
      </c>
      <c r="G262" s="28" t="s">
        <v>31</v>
      </c>
    </row>
    <row r="263" spans="2:7" x14ac:dyDescent="0.2">
      <c r="B263" s="40" t="s">
        <v>145</v>
      </c>
      <c r="C263" s="28" t="s">
        <v>3</v>
      </c>
      <c r="D263" s="28">
        <v>2020</v>
      </c>
      <c r="E263" s="28">
        <v>3.6861655762026733E-2</v>
      </c>
      <c r="F263" s="28">
        <v>3.6861655762026733E-2</v>
      </c>
      <c r="G263" s="28" t="s">
        <v>31</v>
      </c>
    </row>
    <row r="264" spans="2:7" x14ac:dyDescent="0.2">
      <c r="B264" s="40" t="s">
        <v>146</v>
      </c>
      <c r="C264" s="28" t="s">
        <v>3</v>
      </c>
      <c r="D264" s="28">
        <v>2020</v>
      </c>
      <c r="E264" s="28">
        <v>4.7920013502131313E-2</v>
      </c>
      <c r="F264" s="28">
        <v>4.7920013502131313E-2</v>
      </c>
      <c r="G264" s="28" t="s">
        <v>31</v>
      </c>
    </row>
    <row r="265" spans="2:7" x14ac:dyDescent="0.2">
      <c r="B265" s="40" t="s">
        <v>140</v>
      </c>
      <c r="C265" s="28" t="s">
        <v>3</v>
      </c>
      <c r="D265" s="28">
        <v>2020</v>
      </c>
      <c r="E265" s="28">
        <v>1.7995578181002829E-2</v>
      </c>
      <c r="F265" s="28">
        <v>1.7995578181002829E-2</v>
      </c>
      <c r="G265" s="28" t="s">
        <v>31</v>
      </c>
    </row>
    <row r="266" spans="2:7" x14ac:dyDescent="0.2">
      <c r="B266" s="40" t="s">
        <v>139</v>
      </c>
      <c r="C266" s="28" t="s">
        <v>3</v>
      </c>
      <c r="D266" s="28">
        <v>2020</v>
      </c>
      <c r="E266" s="28">
        <v>2.031681077126108E-2</v>
      </c>
      <c r="F266" s="28">
        <v>2.031681077126108E-2</v>
      </c>
      <c r="G266" s="28" t="s">
        <v>31</v>
      </c>
    </row>
    <row r="267" spans="2:7" x14ac:dyDescent="0.2">
      <c r="B267" s="40" t="s">
        <v>141</v>
      </c>
      <c r="C267" s="28" t="s">
        <v>3</v>
      </c>
      <c r="D267" s="28">
        <v>2020</v>
      </c>
      <c r="E267" s="28">
        <v>1.4313834375708908E-2</v>
      </c>
      <c r="F267" s="28">
        <v>1.4313834375708908E-2</v>
      </c>
      <c r="G267" s="28" t="s">
        <v>31</v>
      </c>
    </row>
    <row r="268" spans="2:7" x14ac:dyDescent="0.2">
      <c r="B268" s="40" t="s">
        <v>142</v>
      </c>
      <c r="C268" s="28" t="s">
        <v>3</v>
      </c>
      <c r="D268" s="28">
        <v>2020</v>
      </c>
      <c r="E268" s="28">
        <v>2.2962865829010179E-2</v>
      </c>
      <c r="F268" s="28">
        <v>2.2962865829010179E-2</v>
      </c>
      <c r="G268" s="28" t="s">
        <v>31</v>
      </c>
    </row>
    <row r="269" spans="2:7" x14ac:dyDescent="0.2">
      <c r="B269" s="40" t="s">
        <v>128</v>
      </c>
      <c r="C269" s="28" t="s">
        <v>3</v>
      </c>
      <c r="D269" s="28">
        <v>2020</v>
      </c>
      <c r="E269" s="28">
        <v>4.9438630142415715E-2</v>
      </c>
      <c r="F269" s="28">
        <v>4.9438630142415715E-2</v>
      </c>
      <c r="G269" s="28" t="s">
        <v>31</v>
      </c>
    </row>
    <row r="270" spans="2:7" x14ac:dyDescent="0.2">
      <c r="B270" s="40" t="s">
        <v>127</v>
      </c>
      <c r="C270" s="28" t="s">
        <v>3</v>
      </c>
      <c r="D270" s="28">
        <v>2020</v>
      </c>
      <c r="E270" s="28">
        <v>5.3736576403741416E-2</v>
      </c>
      <c r="F270" s="28">
        <v>5.3736576403741416E-2</v>
      </c>
      <c r="G270" s="28" t="s">
        <v>31</v>
      </c>
    </row>
    <row r="271" spans="2:7" x14ac:dyDescent="0.2">
      <c r="B271" s="40" t="s">
        <v>129</v>
      </c>
      <c r="C271" s="28" t="s">
        <v>3</v>
      </c>
      <c r="D271" s="28">
        <v>2020</v>
      </c>
      <c r="E271" s="28">
        <v>3.2856430883122845E-2</v>
      </c>
      <c r="F271" s="28">
        <v>3.2856430883122845E-2</v>
      </c>
      <c r="G271" s="28" t="s">
        <v>31</v>
      </c>
    </row>
    <row r="272" spans="2:7" x14ac:dyDescent="0.2">
      <c r="B272" s="40" t="s">
        <v>130</v>
      </c>
      <c r="C272" s="28" t="s">
        <v>3</v>
      </c>
      <c r="D272" s="28">
        <v>2020</v>
      </c>
      <c r="E272" s="28">
        <v>4.1342407301595371E-2</v>
      </c>
      <c r="F272" s="28">
        <v>4.1342407301595371E-2</v>
      </c>
      <c r="G272" s="28" t="s">
        <v>31</v>
      </c>
    </row>
    <row r="273" spans="2:7" x14ac:dyDescent="0.2">
      <c r="B273" s="40" t="s">
        <v>124</v>
      </c>
      <c r="C273" s="28" t="s">
        <v>3</v>
      </c>
      <c r="D273" s="28">
        <v>2020</v>
      </c>
      <c r="E273" s="28">
        <v>2.0062046564720992E-2</v>
      </c>
      <c r="F273" s="28">
        <v>2.0062046564720992E-2</v>
      </c>
      <c r="G273" s="28" t="s">
        <v>31</v>
      </c>
    </row>
    <row r="274" spans="2:7" x14ac:dyDescent="0.2">
      <c r="B274" s="40" t="s">
        <v>123</v>
      </c>
      <c r="C274" s="28" t="s">
        <v>3</v>
      </c>
      <c r="D274" s="28">
        <v>2020</v>
      </c>
      <c r="E274" s="28">
        <v>2.2396608079075037E-2</v>
      </c>
      <c r="F274" s="28">
        <v>2.2396608079075037E-2</v>
      </c>
      <c r="G274" s="28" t="s">
        <v>31</v>
      </c>
    </row>
    <row r="275" spans="2:7" x14ac:dyDescent="0.2">
      <c r="B275" s="40" t="s">
        <v>125</v>
      </c>
      <c r="C275" s="28" t="s">
        <v>3</v>
      </c>
      <c r="D275" s="28">
        <v>2020</v>
      </c>
      <c r="E275" s="28">
        <v>1.2023409582255248E-2</v>
      </c>
      <c r="F275" s="28">
        <v>1.2023409582255248E-2</v>
      </c>
      <c r="G275" s="28" t="s">
        <v>31</v>
      </c>
    </row>
    <row r="276" spans="2:7" x14ac:dyDescent="0.2">
      <c r="B276" s="40" t="s">
        <v>126</v>
      </c>
      <c r="C276" s="28" t="s">
        <v>3</v>
      </c>
      <c r="D276" s="28">
        <v>2020</v>
      </c>
      <c r="E276" s="28">
        <v>2.0117673663645998E-2</v>
      </c>
      <c r="F276" s="28">
        <v>2.0117673663645998E-2</v>
      </c>
      <c r="G276" s="28" t="s">
        <v>31</v>
      </c>
    </row>
    <row r="277" spans="2:7" x14ac:dyDescent="0.2">
      <c r="B277" s="40" t="s">
        <v>136</v>
      </c>
      <c r="C277" s="28" t="s">
        <v>3</v>
      </c>
      <c r="D277" s="28">
        <v>2020</v>
      </c>
      <c r="E277" s="28">
        <v>5.169583099681882E-2</v>
      </c>
      <c r="F277" s="28">
        <v>5.169583099681882E-2</v>
      </c>
      <c r="G277" s="28" t="s">
        <v>31</v>
      </c>
    </row>
    <row r="278" spans="2:7" x14ac:dyDescent="0.2">
      <c r="B278" s="40" t="s">
        <v>135</v>
      </c>
      <c r="C278" s="28" t="s">
        <v>3</v>
      </c>
      <c r="D278" s="28">
        <v>2020</v>
      </c>
      <c r="E278" s="28">
        <v>5.7416958634035439E-2</v>
      </c>
      <c r="F278" s="28">
        <v>5.7416958634035439E-2</v>
      </c>
      <c r="G278" s="28" t="s">
        <v>31</v>
      </c>
    </row>
    <row r="279" spans="2:7" x14ac:dyDescent="0.2">
      <c r="B279" s="40" t="s">
        <v>137</v>
      </c>
      <c r="C279" s="28" t="s">
        <v>3</v>
      </c>
      <c r="D279" s="28">
        <v>2020</v>
      </c>
      <c r="E279" s="28">
        <v>3.3482207821689598E-2</v>
      </c>
      <c r="F279" s="28">
        <v>3.3482207821689598E-2</v>
      </c>
      <c r="G279" s="28" t="s">
        <v>31</v>
      </c>
    </row>
    <row r="280" spans="2:7" x14ac:dyDescent="0.2">
      <c r="B280" s="40" t="s">
        <v>138</v>
      </c>
      <c r="C280" s="28" t="s">
        <v>3</v>
      </c>
      <c r="D280" s="28">
        <v>2020</v>
      </c>
      <c r="E280" s="28">
        <v>4.1482405961444015E-2</v>
      </c>
      <c r="F280" s="28">
        <v>4.1482405961444015E-2</v>
      </c>
      <c r="G280" s="28" t="s">
        <v>31</v>
      </c>
    </row>
    <row r="281" spans="2:7" x14ac:dyDescent="0.2">
      <c r="B281" s="40" t="s">
        <v>132</v>
      </c>
      <c r="C281" s="28" t="s">
        <v>3</v>
      </c>
      <c r="D281" s="28">
        <v>2020</v>
      </c>
      <c r="E281" s="28">
        <v>1.8788849831545693E-2</v>
      </c>
      <c r="F281" s="28">
        <v>1.8788849831545693E-2</v>
      </c>
      <c r="G281" s="28" t="s">
        <v>31</v>
      </c>
    </row>
    <row r="282" spans="2:7" x14ac:dyDescent="0.2">
      <c r="B282" s="40" t="s">
        <v>131</v>
      </c>
      <c r="C282" s="28" t="s">
        <v>3</v>
      </c>
      <c r="D282" s="28">
        <v>2020</v>
      </c>
      <c r="E282" s="28">
        <v>2.0052328297404758E-2</v>
      </c>
      <c r="F282" s="28">
        <v>2.0052328297404758E-2</v>
      </c>
      <c r="G282" s="28" t="s">
        <v>31</v>
      </c>
    </row>
    <row r="283" spans="2:7" x14ac:dyDescent="0.2">
      <c r="B283" s="40" t="s">
        <v>133</v>
      </c>
      <c r="C283" s="28" t="s">
        <v>3</v>
      </c>
      <c r="D283" s="28">
        <v>2020</v>
      </c>
      <c r="E283" s="28">
        <v>1.0119517414227109E-2</v>
      </c>
      <c r="F283" s="28">
        <v>1.0119517414227109E-2</v>
      </c>
      <c r="G283" s="28" t="s">
        <v>31</v>
      </c>
    </row>
    <row r="284" spans="2:7" x14ac:dyDescent="0.2">
      <c r="B284" s="40" t="s">
        <v>134</v>
      </c>
      <c r="C284" s="28" t="s">
        <v>3</v>
      </c>
      <c r="D284" s="28">
        <v>2020</v>
      </c>
      <c r="E284" s="28">
        <v>1.8365732430216674E-2</v>
      </c>
      <c r="F284" s="28">
        <v>1.8365732430216674E-2</v>
      </c>
      <c r="G284" s="28" t="s">
        <v>31</v>
      </c>
    </row>
    <row r="285" spans="2:7" x14ac:dyDescent="0.2">
      <c r="B285" s="40" t="s">
        <v>120</v>
      </c>
      <c r="C285" s="28" t="s">
        <v>3</v>
      </c>
      <c r="D285" s="28">
        <v>2020</v>
      </c>
      <c r="E285" s="28">
        <v>5.4273999353936876E-2</v>
      </c>
      <c r="F285" s="28">
        <v>5.4273999353936876E-2</v>
      </c>
      <c r="G285" s="28" t="s">
        <v>31</v>
      </c>
    </row>
    <row r="286" spans="2:7" x14ac:dyDescent="0.2">
      <c r="B286" s="40" t="s">
        <v>119</v>
      </c>
      <c r="C286" s="28" t="s">
        <v>3</v>
      </c>
      <c r="D286" s="28">
        <v>2020</v>
      </c>
      <c r="E286" s="28">
        <v>5.5415809617042594E-2</v>
      </c>
      <c r="F286" s="28">
        <v>5.5415809617042594E-2</v>
      </c>
      <c r="G286" s="28" t="s">
        <v>31</v>
      </c>
    </row>
    <row r="287" spans="2:7" x14ac:dyDescent="0.2">
      <c r="B287" s="40" t="s">
        <v>121</v>
      </c>
      <c r="C287" s="28" t="s">
        <v>3</v>
      </c>
      <c r="D287" s="28">
        <v>2020</v>
      </c>
      <c r="E287" s="28">
        <v>3.3904250681951374E-2</v>
      </c>
      <c r="F287" s="28">
        <v>3.3904250681951374E-2</v>
      </c>
      <c r="G287" s="28" t="s">
        <v>31</v>
      </c>
    </row>
    <row r="288" spans="2:7" x14ac:dyDescent="0.2">
      <c r="B288" s="40" t="s">
        <v>122</v>
      </c>
      <c r="C288" s="28" t="s">
        <v>3</v>
      </c>
      <c r="D288" s="28">
        <v>2020</v>
      </c>
      <c r="E288" s="28">
        <v>4.5993980897343287E-2</v>
      </c>
      <c r="F288" s="28">
        <v>4.5993980897343287E-2</v>
      </c>
      <c r="G288" s="28" t="s">
        <v>31</v>
      </c>
    </row>
    <row r="289" spans="2:7" x14ac:dyDescent="0.2">
      <c r="B289" s="40" t="s">
        <v>116</v>
      </c>
      <c r="C289" s="28" t="s">
        <v>3</v>
      </c>
      <c r="D289" s="28">
        <v>2020</v>
      </c>
      <c r="E289" s="28">
        <v>1.7142074832832522E-2</v>
      </c>
      <c r="F289" s="28">
        <v>1.7142074832832522E-2</v>
      </c>
      <c r="G289" s="28" t="s">
        <v>31</v>
      </c>
    </row>
    <row r="290" spans="2:7" x14ac:dyDescent="0.2">
      <c r="B290" s="40" t="s">
        <v>114</v>
      </c>
      <c r="C290" s="28" t="s">
        <v>3</v>
      </c>
      <c r="D290" s="28">
        <v>2020</v>
      </c>
      <c r="E290" s="28">
        <v>1.8610922395790895E-2</v>
      </c>
      <c r="F290" s="28">
        <v>1.8610922395790895E-2</v>
      </c>
      <c r="G290" s="28" t="s">
        <v>31</v>
      </c>
    </row>
    <row r="291" spans="2:7" x14ac:dyDescent="0.2">
      <c r="B291" s="40" t="s">
        <v>117</v>
      </c>
      <c r="C291" s="28" t="s">
        <v>3</v>
      </c>
      <c r="D291" s="28">
        <v>2020</v>
      </c>
      <c r="E291" s="28">
        <v>8.8641828629727748E-3</v>
      </c>
      <c r="F291" s="28">
        <v>8.8641828629727748E-3</v>
      </c>
      <c r="G291" s="28" t="s">
        <v>31</v>
      </c>
    </row>
    <row r="292" spans="2:7" x14ac:dyDescent="0.2">
      <c r="B292" s="41" t="s">
        <v>118</v>
      </c>
      <c r="C292" s="28" t="s">
        <v>3</v>
      </c>
      <c r="D292" s="28">
        <v>2020</v>
      </c>
      <c r="E292" s="28">
        <v>1.6160827533556906E-2</v>
      </c>
      <c r="F292" s="28">
        <v>1.6160827533556906E-2</v>
      </c>
      <c r="G292" s="28" t="s">
        <v>31</v>
      </c>
    </row>
    <row r="293" spans="2:7" x14ac:dyDescent="0.2">
      <c r="B293" s="45" t="s">
        <v>144</v>
      </c>
      <c r="C293" s="28" t="s">
        <v>3</v>
      </c>
      <c r="D293" s="28">
        <v>2020</v>
      </c>
      <c r="E293" s="28">
        <v>0</v>
      </c>
      <c r="F293" s="28">
        <v>0</v>
      </c>
      <c r="G293" s="28" t="s">
        <v>22</v>
      </c>
    </row>
    <row r="294" spans="2:7" x14ac:dyDescent="0.2">
      <c r="B294" s="40" t="s">
        <v>143</v>
      </c>
      <c r="C294" s="28" t="s">
        <v>3</v>
      </c>
      <c r="D294" s="28">
        <v>2020</v>
      </c>
      <c r="E294" s="28">
        <v>0</v>
      </c>
      <c r="F294" s="28">
        <v>0</v>
      </c>
      <c r="G294" s="28" t="s">
        <v>22</v>
      </c>
    </row>
    <row r="295" spans="2:7" x14ac:dyDescent="0.2">
      <c r="B295" s="40" t="s">
        <v>145</v>
      </c>
      <c r="C295" s="28" t="s">
        <v>3</v>
      </c>
      <c r="D295" s="28">
        <v>2020</v>
      </c>
      <c r="E295" s="28">
        <v>0</v>
      </c>
      <c r="F295" s="28">
        <v>0</v>
      </c>
      <c r="G295" s="28" t="s">
        <v>22</v>
      </c>
    </row>
    <row r="296" spans="2:7" x14ac:dyDescent="0.2">
      <c r="B296" s="40" t="s">
        <v>146</v>
      </c>
      <c r="C296" s="28" t="s">
        <v>3</v>
      </c>
      <c r="D296" s="28">
        <v>2020</v>
      </c>
      <c r="E296" s="28">
        <v>0</v>
      </c>
      <c r="F296" s="28">
        <v>0</v>
      </c>
      <c r="G296" s="28" t="s">
        <v>22</v>
      </c>
    </row>
    <row r="297" spans="2:7" x14ac:dyDescent="0.2">
      <c r="B297" s="40" t="s">
        <v>140</v>
      </c>
      <c r="C297" s="28" t="s">
        <v>3</v>
      </c>
      <c r="D297" s="28">
        <v>2020</v>
      </c>
      <c r="E297" s="28">
        <v>0</v>
      </c>
      <c r="F297" s="28">
        <v>0</v>
      </c>
      <c r="G297" s="28" t="s">
        <v>22</v>
      </c>
    </row>
    <row r="298" spans="2:7" x14ac:dyDescent="0.2">
      <c r="B298" s="40" t="s">
        <v>139</v>
      </c>
      <c r="C298" s="28" t="s">
        <v>3</v>
      </c>
      <c r="D298" s="28">
        <v>2020</v>
      </c>
      <c r="E298" s="28">
        <v>0</v>
      </c>
      <c r="F298" s="28">
        <v>0</v>
      </c>
      <c r="G298" s="28" t="s">
        <v>22</v>
      </c>
    </row>
    <row r="299" spans="2:7" x14ac:dyDescent="0.2">
      <c r="B299" s="40" t="s">
        <v>141</v>
      </c>
      <c r="C299" s="28" t="s">
        <v>3</v>
      </c>
      <c r="D299" s="28">
        <v>2020</v>
      </c>
      <c r="E299" s="28">
        <v>0</v>
      </c>
      <c r="F299" s="28">
        <v>0</v>
      </c>
      <c r="G299" s="28" t="s">
        <v>22</v>
      </c>
    </row>
    <row r="300" spans="2:7" x14ac:dyDescent="0.2">
      <c r="B300" s="40" t="s">
        <v>142</v>
      </c>
      <c r="C300" s="28" t="s">
        <v>3</v>
      </c>
      <c r="D300" s="28">
        <v>2020</v>
      </c>
      <c r="E300" s="28">
        <v>0</v>
      </c>
      <c r="F300" s="28">
        <v>0</v>
      </c>
      <c r="G300" s="28" t="s">
        <v>22</v>
      </c>
    </row>
    <row r="301" spans="2:7" x14ac:dyDescent="0.2">
      <c r="B301" s="40" t="s">
        <v>128</v>
      </c>
      <c r="C301" s="28" t="s">
        <v>3</v>
      </c>
      <c r="D301" s="28">
        <v>2020</v>
      </c>
      <c r="E301" s="28">
        <v>2.1793049392853023E-2</v>
      </c>
      <c r="F301" s="28">
        <v>2.1793049392853023E-2</v>
      </c>
      <c r="G301" s="28" t="s">
        <v>22</v>
      </c>
    </row>
    <row r="302" spans="2:7" x14ac:dyDescent="0.2">
      <c r="B302" s="40" t="s">
        <v>127</v>
      </c>
      <c r="C302" s="28" t="s">
        <v>3</v>
      </c>
      <c r="D302" s="28">
        <v>2020</v>
      </c>
      <c r="E302" s="28">
        <v>2.7396460699415984E-2</v>
      </c>
      <c r="F302" s="28">
        <v>2.7396460699415984E-2</v>
      </c>
      <c r="G302" s="28" t="s">
        <v>22</v>
      </c>
    </row>
    <row r="303" spans="2:7" x14ac:dyDescent="0.2">
      <c r="B303" s="40" t="s">
        <v>129</v>
      </c>
      <c r="C303" s="28" t="s">
        <v>3</v>
      </c>
      <c r="D303" s="28">
        <v>2020</v>
      </c>
      <c r="E303" s="28">
        <v>2.6493230999927776E-2</v>
      </c>
      <c r="F303" s="28">
        <v>2.6493230999927776E-2</v>
      </c>
      <c r="G303" s="28" t="s">
        <v>22</v>
      </c>
    </row>
    <row r="304" spans="2:7" x14ac:dyDescent="0.2">
      <c r="B304" s="40" t="s">
        <v>130</v>
      </c>
      <c r="C304" s="28" t="s">
        <v>3</v>
      </c>
      <c r="D304" s="28">
        <v>2020</v>
      </c>
      <c r="E304" s="28">
        <v>2.1494192645952627E-2</v>
      </c>
      <c r="F304" s="28">
        <v>2.1494192645952627E-2</v>
      </c>
      <c r="G304" s="28" t="s">
        <v>22</v>
      </c>
    </row>
    <row r="305" spans="2:7" x14ac:dyDescent="0.2">
      <c r="B305" s="40" t="s">
        <v>124</v>
      </c>
      <c r="C305" s="28" t="s">
        <v>3</v>
      </c>
      <c r="D305" s="28">
        <v>2020</v>
      </c>
      <c r="E305" s="28">
        <v>1.0637793783180851E-2</v>
      </c>
      <c r="F305" s="28">
        <v>1.0637793783180851E-2</v>
      </c>
      <c r="G305" s="28" t="s">
        <v>22</v>
      </c>
    </row>
    <row r="306" spans="2:7" x14ac:dyDescent="0.2">
      <c r="B306" s="40" t="s">
        <v>123</v>
      </c>
      <c r="C306" s="28" t="s">
        <v>3</v>
      </c>
      <c r="D306" s="28">
        <v>2020</v>
      </c>
      <c r="E306" s="28">
        <v>1.3253398184443209E-2</v>
      </c>
      <c r="F306" s="28">
        <v>1.3253398184443209E-2</v>
      </c>
      <c r="G306" s="28" t="s">
        <v>22</v>
      </c>
    </row>
    <row r="307" spans="2:7" x14ac:dyDescent="0.2">
      <c r="B307" s="40" t="s">
        <v>125</v>
      </c>
      <c r="C307" s="28" t="s">
        <v>3</v>
      </c>
      <c r="D307" s="28">
        <v>2020</v>
      </c>
      <c r="E307" s="28">
        <v>1.3486759226972608E-2</v>
      </c>
      <c r="F307" s="28">
        <v>1.3486759226972608E-2</v>
      </c>
      <c r="G307" s="28" t="s">
        <v>22</v>
      </c>
    </row>
    <row r="308" spans="2:7" x14ac:dyDescent="0.2">
      <c r="B308" s="40" t="s">
        <v>126</v>
      </c>
      <c r="C308" s="28" t="s">
        <v>3</v>
      </c>
      <c r="D308" s="28">
        <v>2020</v>
      </c>
      <c r="E308" s="28">
        <v>1.0909808448856861E-2</v>
      </c>
      <c r="F308" s="28">
        <v>1.0909808448856861E-2</v>
      </c>
      <c r="G308" s="28" t="s">
        <v>22</v>
      </c>
    </row>
    <row r="309" spans="2:7" x14ac:dyDescent="0.2">
      <c r="B309" s="40" t="s">
        <v>136</v>
      </c>
      <c r="C309" s="28" t="s">
        <v>3</v>
      </c>
      <c r="D309" s="28">
        <v>2020</v>
      </c>
      <c r="E309" s="28">
        <v>0.10994613936881907</v>
      </c>
      <c r="F309" s="28">
        <v>0.10994613936881907</v>
      </c>
      <c r="G309" s="28" t="s">
        <v>22</v>
      </c>
    </row>
    <row r="310" spans="2:7" x14ac:dyDescent="0.2">
      <c r="B310" s="40" t="s">
        <v>135</v>
      </c>
      <c r="C310" s="28" t="s">
        <v>3</v>
      </c>
      <c r="D310" s="28">
        <v>2020</v>
      </c>
      <c r="E310" s="28">
        <v>0.1103416580134526</v>
      </c>
      <c r="F310" s="28">
        <v>0.1103416580134526</v>
      </c>
      <c r="G310" s="28" t="s">
        <v>22</v>
      </c>
    </row>
    <row r="311" spans="2:7" x14ac:dyDescent="0.2">
      <c r="B311" s="40" t="s">
        <v>137</v>
      </c>
      <c r="C311" s="28" t="s">
        <v>3</v>
      </c>
      <c r="D311" s="28">
        <v>2020</v>
      </c>
      <c r="E311" s="28">
        <v>0.14197931285517681</v>
      </c>
      <c r="F311" s="28">
        <v>0.14197931285517681</v>
      </c>
      <c r="G311" s="28" t="s">
        <v>22</v>
      </c>
    </row>
    <row r="312" spans="2:7" x14ac:dyDescent="0.2">
      <c r="B312" s="40" t="s">
        <v>138</v>
      </c>
      <c r="C312" s="28" t="s">
        <v>3</v>
      </c>
      <c r="D312" s="28">
        <v>2020</v>
      </c>
      <c r="E312" s="28">
        <v>0.10279123327314758</v>
      </c>
      <c r="F312" s="28">
        <v>0.10279123327314758</v>
      </c>
      <c r="G312" s="28" t="s">
        <v>22</v>
      </c>
    </row>
    <row r="313" spans="2:7" x14ac:dyDescent="0.2">
      <c r="B313" s="40" t="s">
        <v>132</v>
      </c>
      <c r="C313" s="28" t="s">
        <v>3</v>
      </c>
      <c r="D313" s="28">
        <v>2020</v>
      </c>
      <c r="E313" s="28">
        <v>4.1265191599453827E-2</v>
      </c>
      <c r="F313" s="28">
        <v>4.1265191599453827E-2</v>
      </c>
      <c r="G313" s="28" t="s">
        <v>22</v>
      </c>
    </row>
    <row r="314" spans="2:7" x14ac:dyDescent="0.2">
      <c r="B314" s="40" t="s">
        <v>131</v>
      </c>
      <c r="C314" s="28" t="s">
        <v>3</v>
      </c>
      <c r="D314" s="28">
        <v>2020</v>
      </c>
      <c r="E314" s="28">
        <v>4.1477607729110313E-2</v>
      </c>
      <c r="F314" s="28">
        <v>4.1477607729110313E-2</v>
      </c>
      <c r="G314" s="28" t="s">
        <v>22</v>
      </c>
    </row>
    <row r="315" spans="2:7" x14ac:dyDescent="0.2">
      <c r="B315" s="40" t="s">
        <v>133</v>
      </c>
      <c r="C315" s="28" t="s">
        <v>3</v>
      </c>
      <c r="D315" s="28">
        <v>2020</v>
      </c>
      <c r="E315" s="28">
        <v>5.4210748857222442E-2</v>
      </c>
      <c r="F315" s="28">
        <v>5.4210748857222442E-2</v>
      </c>
      <c r="G315" s="28" t="s">
        <v>22</v>
      </c>
    </row>
    <row r="316" spans="2:7" x14ac:dyDescent="0.2">
      <c r="B316" s="40" t="s">
        <v>134</v>
      </c>
      <c r="C316" s="28" t="s">
        <v>3</v>
      </c>
      <c r="D316" s="28">
        <v>2020</v>
      </c>
      <c r="E316" s="28">
        <v>3.9615169453462502E-2</v>
      </c>
      <c r="F316" s="28">
        <v>3.9615169453462502E-2</v>
      </c>
      <c r="G316" s="28" t="s">
        <v>22</v>
      </c>
    </row>
    <row r="317" spans="2:7" x14ac:dyDescent="0.2">
      <c r="B317" s="40" t="s">
        <v>120</v>
      </c>
      <c r="C317" s="28" t="s">
        <v>3</v>
      </c>
      <c r="D317" s="28">
        <v>2020</v>
      </c>
      <c r="E317" s="28">
        <v>3.517315753494505E-2</v>
      </c>
      <c r="F317" s="28">
        <v>3.517315753494505E-2</v>
      </c>
      <c r="G317" s="28" t="s">
        <v>22</v>
      </c>
    </row>
    <row r="318" spans="2:7" x14ac:dyDescent="0.2">
      <c r="B318" s="40" t="s">
        <v>119</v>
      </c>
      <c r="C318" s="28" t="s">
        <v>3</v>
      </c>
      <c r="D318" s="28">
        <v>2020</v>
      </c>
      <c r="E318" s="28">
        <v>3.4167047456249433E-2</v>
      </c>
      <c r="F318" s="28">
        <v>3.4167047456249433E-2</v>
      </c>
      <c r="G318" s="28" t="s">
        <v>22</v>
      </c>
    </row>
    <row r="319" spans="2:7" x14ac:dyDescent="0.2">
      <c r="B319" s="40" t="s">
        <v>121</v>
      </c>
      <c r="C319" s="28" t="s">
        <v>3</v>
      </c>
      <c r="D319" s="28">
        <v>2020</v>
      </c>
      <c r="E319" s="28">
        <v>5.0396784127780515E-2</v>
      </c>
      <c r="F319" s="28">
        <v>5.0396784127780515E-2</v>
      </c>
      <c r="G319" s="28" t="s">
        <v>22</v>
      </c>
    </row>
    <row r="320" spans="2:7" x14ac:dyDescent="0.2">
      <c r="B320" s="40" t="s">
        <v>122</v>
      </c>
      <c r="C320" s="28" t="s">
        <v>3</v>
      </c>
      <c r="D320" s="28">
        <v>2020</v>
      </c>
      <c r="E320" s="28">
        <v>3.3027256663067224E-2</v>
      </c>
      <c r="F320" s="28">
        <v>3.3027256663067224E-2</v>
      </c>
      <c r="G320" s="28" t="s">
        <v>22</v>
      </c>
    </row>
    <row r="321" spans="2:7" x14ac:dyDescent="0.2">
      <c r="B321" s="40" t="s">
        <v>116</v>
      </c>
      <c r="C321" s="28" t="s">
        <v>3</v>
      </c>
      <c r="D321" s="28">
        <v>2020</v>
      </c>
      <c r="E321" s="28">
        <v>1.3838707784343754E-2</v>
      </c>
      <c r="F321" s="28">
        <v>1.3838707784343754E-2</v>
      </c>
      <c r="G321" s="28" t="s">
        <v>22</v>
      </c>
    </row>
    <row r="322" spans="2:7" x14ac:dyDescent="0.2">
      <c r="B322" s="40" t="s">
        <v>114</v>
      </c>
      <c r="C322" s="28" t="s">
        <v>3</v>
      </c>
      <c r="D322" s="28">
        <v>2020</v>
      </c>
      <c r="E322" s="28">
        <v>1.3356529005153328E-2</v>
      </c>
      <c r="F322" s="28">
        <v>1.3356529005153328E-2</v>
      </c>
      <c r="G322" s="28" t="s">
        <v>22</v>
      </c>
    </row>
    <row r="323" spans="2:7" x14ac:dyDescent="0.2">
      <c r="B323" s="40" t="s">
        <v>117</v>
      </c>
      <c r="C323" s="28" t="s">
        <v>3</v>
      </c>
      <c r="D323" s="28">
        <v>2020</v>
      </c>
      <c r="E323" s="28">
        <v>1.9917830758987815E-2</v>
      </c>
      <c r="F323" s="28">
        <v>1.9917830758987815E-2</v>
      </c>
      <c r="G323" s="28" t="s">
        <v>22</v>
      </c>
    </row>
    <row r="324" spans="2:7" x14ac:dyDescent="0.2">
      <c r="B324" s="41" t="s">
        <v>118</v>
      </c>
      <c r="C324" s="28" t="s">
        <v>3</v>
      </c>
      <c r="D324" s="28">
        <v>2020</v>
      </c>
      <c r="E324" s="28">
        <v>1.3030932138024722E-2</v>
      </c>
      <c r="F324" s="28">
        <v>1.3030932138024722E-2</v>
      </c>
      <c r="G324" s="28" t="s">
        <v>22</v>
      </c>
    </row>
    <row r="325" spans="2:7" x14ac:dyDescent="0.2">
      <c r="B325" s="45" t="s">
        <v>144</v>
      </c>
      <c r="C325" s="28" t="s">
        <v>3</v>
      </c>
      <c r="D325" s="28">
        <v>2020</v>
      </c>
      <c r="E325" s="28">
        <v>9.0995492046918869E-2</v>
      </c>
      <c r="F325" s="28">
        <v>9.0995492046918869E-2</v>
      </c>
      <c r="G325" s="28" t="s">
        <v>23</v>
      </c>
    </row>
    <row r="326" spans="2:7" x14ac:dyDescent="0.2">
      <c r="B326" s="40" t="s">
        <v>143</v>
      </c>
      <c r="C326" s="28" t="s">
        <v>3</v>
      </c>
      <c r="D326" s="28">
        <v>2020</v>
      </c>
      <c r="E326" s="28">
        <v>4.0947971421113491E-2</v>
      </c>
      <c r="F326" s="28">
        <v>4.0947971421113491E-2</v>
      </c>
      <c r="G326" s="28" t="s">
        <v>23</v>
      </c>
    </row>
    <row r="327" spans="2:7" x14ac:dyDescent="0.2">
      <c r="B327" s="40" t="s">
        <v>145</v>
      </c>
      <c r="C327" s="28" t="s">
        <v>3</v>
      </c>
      <c r="D327" s="28">
        <v>2020</v>
      </c>
      <c r="E327" s="28">
        <v>4.2839043656263426E-2</v>
      </c>
      <c r="F327" s="28">
        <v>4.2839043656263426E-2</v>
      </c>
      <c r="G327" s="28" t="s">
        <v>23</v>
      </c>
    </row>
    <row r="328" spans="2:7" x14ac:dyDescent="0.2">
      <c r="B328" s="40" t="s">
        <v>146</v>
      </c>
      <c r="C328" s="28" t="s">
        <v>3</v>
      </c>
      <c r="D328" s="28">
        <v>2020</v>
      </c>
      <c r="E328" s="28">
        <v>4.3606673788309479E-2</v>
      </c>
      <c r="F328" s="28">
        <v>4.3606673788309479E-2</v>
      </c>
      <c r="G328" s="28" t="s">
        <v>23</v>
      </c>
    </row>
    <row r="329" spans="2:7" x14ac:dyDescent="0.2">
      <c r="B329" s="40" t="s">
        <v>140</v>
      </c>
      <c r="C329" s="28" t="s">
        <v>3</v>
      </c>
      <c r="D329" s="28">
        <v>2020</v>
      </c>
      <c r="E329" s="28">
        <v>4.6221167169915756E-2</v>
      </c>
      <c r="F329" s="28">
        <v>4.6221167169915756E-2</v>
      </c>
      <c r="G329" s="28" t="s">
        <v>23</v>
      </c>
    </row>
    <row r="330" spans="2:7" x14ac:dyDescent="0.2">
      <c r="B330" s="40" t="s">
        <v>139</v>
      </c>
      <c r="C330" s="28" t="s">
        <v>3</v>
      </c>
      <c r="D330" s="28">
        <v>2020</v>
      </c>
      <c r="E330" s="28">
        <v>2.0799525226462088E-2</v>
      </c>
      <c r="F330" s="28">
        <v>2.0799525226462088E-2</v>
      </c>
      <c r="G330" s="28" t="s">
        <v>23</v>
      </c>
    </row>
    <row r="331" spans="2:7" x14ac:dyDescent="0.2">
      <c r="B331" s="40" t="s">
        <v>141</v>
      </c>
      <c r="C331" s="28" t="s">
        <v>3</v>
      </c>
      <c r="D331" s="28">
        <v>2020</v>
      </c>
      <c r="E331" s="28">
        <v>2.1295472948205871E-2</v>
      </c>
      <c r="F331" s="28">
        <v>2.1295472948205871E-2</v>
      </c>
      <c r="G331" s="28" t="s">
        <v>23</v>
      </c>
    </row>
    <row r="332" spans="2:7" x14ac:dyDescent="0.2">
      <c r="B332" s="40" t="s">
        <v>142</v>
      </c>
      <c r="C332" s="28" t="s">
        <v>3</v>
      </c>
      <c r="D332" s="28">
        <v>2020</v>
      </c>
      <c r="E332" s="28">
        <v>2.2614635863214105E-2</v>
      </c>
      <c r="F332" s="28">
        <v>2.2614635863214105E-2</v>
      </c>
      <c r="G332" s="28" t="s">
        <v>23</v>
      </c>
    </row>
    <row r="333" spans="2:7" x14ac:dyDescent="0.2">
      <c r="B333" s="40" t="s">
        <v>128</v>
      </c>
      <c r="C333" s="28" t="s">
        <v>3</v>
      </c>
      <c r="D333" s="28">
        <v>2020</v>
      </c>
      <c r="E333" s="28">
        <v>5.87891473254726E-2</v>
      </c>
      <c r="F333" s="28">
        <v>5.87891473254726E-2</v>
      </c>
      <c r="G333" s="28" t="s">
        <v>23</v>
      </c>
    </row>
    <row r="334" spans="2:7" x14ac:dyDescent="0.2">
      <c r="B334" s="40" t="s">
        <v>127</v>
      </c>
      <c r="C334" s="28" t="s">
        <v>3</v>
      </c>
      <c r="D334" s="28">
        <v>2020</v>
      </c>
      <c r="E334" s="28">
        <v>5.1440503909788528E-2</v>
      </c>
      <c r="F334" s="28">
        <v>5.1440503909788528E-2</v>
      </c>
      <c r="G334" s="28" t="s">
        <v>23</v>
      </c>
    </row>
    <row r="335" spans="2:7" x14ac:dyDescent="0.2">
      <c r="B335" s="40" t="s">
        <v>129</v>
      </c>
      <c r="C335" s="28" t="s">
        <v>3</v>
      </c>
      <c r="D335" s="28">
        <v>2020</v>
      </c>
      <c r="E335" s="28">
        <v>2.4255036446169987E-2</v>
      </c>
      <c r="F335" s="28">
        <v>2.4255036446169987E-2</v>
      </c>
      <c r="G335" s="28" t="s">
        <v>23</v>
      </c>
    </row>
    <row r="336" spans="2:7" x14ac:dyDescent="0.2">
      <c r="B336" s="40" t="s">
        <v>130</v>
      </c>
      <c r="C336" s="28" t="s">
        <v>3</v>
      </c>
      <c r="D336" s="28">
        <v>2020</v>
      </c>
      <c r="E336" s="28">
        <v>2.2286371853162467E-2</v>
      </c>
      <c r="F336" s="28">
        <v>2.2286371853162467E-2</v>
      </c>
      <c r="G336" s="28" t="s">
        <v>23</v>
      </c>
    </row>
    <row r="337" spans="2:7" x14ac:dyDescent="0.2">
      <c r="B337" s="40" t="s">
        <v>124</v>
      </c>
      <c r="C337" s="28" t="s">
        <v>3</v>
      </c>
      <c r="D337" s="28">
        <v>2020</v>
      </c>
      <c r="E337" s="28">
        <v>2.3205304423036942E-2</v>
      </c>
      <c r="F337" s="28">
        <v>2.3205304423036942E-2</v>
      </c>
      <c r="G337" s="28" t="s">
        <v>23</v>
      </c>
    </row>
    <row r="338" spans="2:7" x14ac:dyDescent="0.2">
      <c r="B338" s="40" t="s">
        <v>123</v>
      </c>
      <c r="C338" s="28" t="s">
        <v>3</v>
      </c>
      <c r="D338" s="28">
        <v>2020</v>
      </c>
      <c r="E338" s="28">
        <v>2.0304641370157323E-2</v>
      </c>
      <c r="F338" s="28">
        <v>2.0304641370157323E-2</v>
      </c>
      <c r="G338" s="28" t="s">
        <v>23</v>
      </c>
    </row>
    <row r="339" spans="2:7" x14ac:dyDescent="0.2">
      <c r="B339" s="40" t="s">
        <v>125</v>
      </c>
      <c r="C339" s="28" t="s">
        <v>3</v>
      </c>
      <c r="D339" s="28">
        <v>2020</v>
      </c>
      <c r="E339" s="28">
        <v>8.7355532842124748E-3</v>
      </c>
      <c r="F339" s="28">
        <v>8.7355532842124748E-3</v>
      </c>
      <c r="G339" s="28" t="s">
        <v>23</v>
      </c>
    </row>
    <row r="340" spans="2:7" x14ac:dyDescent="0.2">
      <c r="B340" s="40" t="s">
        <v>126</v>
      </c>
      <c r="C340" s="28" t="s">
        <v>3</v>
      </c>
      <c r="D340" s="28">
        <v>2020</v>
      </c>
      <c r="E340" s="28">
        <v>9.6353127173584401E-3</v>
      </c>
      <c r="F340" s="28">
        <v>9.6353127173584401E-3</v>
      </c>
      <c r="G340" s="28" t="s">
        <v>23</v>
      </c>
    </row>
    <row r="341" spans="2:7" x14ac:dyDescent="0.2">
      <c r="B341" s="40" t="s">
        <v>136</v>
      </c>
      <c r="C341" s="28" t="s">
        <v>3</v>
      </c>
      <c r="D341" s="28">
        <v>2020</v>
      </c>
      <c r="E341" s="28">
        <v>3.7403672965346885E-2</v>
      </c>
      <c r="F341" s="28">
        <v>3.7403672965346885E-2</v>
      </c>
      <c r="G341" s="28" t="s">
        <v>23</v>
      </c>
    </row>
    <row r="342" spans="2:7" x14ac:dyDescent="0.2">
      <c r="B342" s="40" t="s">
        <v>135</v>
      </c>
      <c r="C342" s="28" t="s">
        <v>3</v>
      </c>
      <c r="D342" s="28">
        <v>2020</v>
      </c>
      <c r="E342" s="28">
        <v>6.0113045837164633E-2</v>
      </c>
      <c r="F342" s="28">
        <v>6.0113045837164633E-2</v>
      </c>
      <c r="G342" s="28" t="s">
        <v>23</v>
      </c>
    </row>
    <row r="343" spans="2:7" x14ac:dyDescent="0.2">
      <c r="B343" s="40" t="s">
        <v>137</v>
      </c>
      <c r="C343" s="28" t="s">
        <v>3</v>
      </c>
      <c r="D343" s="28">
        <v>2020</v>
      </c>
      <c r="E343" s="28">
        <v>1.5757700465835776E-2</v>
      </c>
      <c r="F343" s="28">
        <v>1.5757700465835776E-2</v>
      </c>
      <c r="G343" s="28" t="s">
        <v>23</v>
      </c>
    </row>
    <row r="344" spans="2:7" x14ac:dyDescent="0.2">
      <c r="B344" s="40" t="s">
        <v>138</v>
      </c>
      <c r="C344" s="28" t="s">
        <v>3</v>
      </c>
      <c r="D344" s="28">
        <v>2020</v>
      </c>
      <c r="E344" s="28">
        <v>1.4966745184270602E-2</v>
      </c>
      <c r="F344" s="28">
        <v>1.4966745184270602E-2</v>
      </c>
      <c r="G344" s="28" t="s">
        <v>23</v>
      </c>
    </row>
    <row r="345" spans="2:7" x14ac:dyDescent="0.2">
      <c r="B345" s="40" t="s">
        <v>132</v>
      </c>
      <c r="C345" s="28" t="s">
        <v>3</v>
      </c>
      <c r="D345" s="28">
        <v>2020</v>
      </c>
      <c r="E345" s="28">
        <v>1.1574474352731377E-2</v>
      </c>
      <c r="F345" s="28">
        <v>1.1574474352731377E-2</v>
      </c>
      <c r="G345" s="28" t="s">
        <v>23</v>
      </c>
    </row>
    <row r="346" spans="2:7" x14ac:dyDescent="0.2">
      <c r="B346" s="40" t="s">
        <v>131</v>
      </c>
      <c r="C346" s="28" t="s">
        <v>3</v>
      </c>
      <c r="D346" s="28">
        <v>2020</v>
      </c>
      <c r="E346" s="28">
        <v>1.8601833781175428E-2</v>
      </c>
      <c r="F346" s="28">
        <v>1.8601833781175428E-2</v>
      </c>
      <c r="G346" s="28" t="s">
        <v>23</v>
      </c>
    </row>
    <row r="347" spans="2:7" x14ac:dyDescent="0.2">
      <c r="B347" s="40" t="s">
        <v>133</v>
      </c>
      <c r="C347" s="28" t="s">
        <v>3</v>
      </c>
      <c r="D347" s="28">
        <v>2020</v>
      </c>
      <c r="E347" s="28">
        <v>4.7588575112422812E-3</v>
      </c>
      <c r="F347" s="28">
        <v>4.7588575112422812E-3</v>
      </c>
      <c r="G347" s="28" t="s">
        <v>23</v>
      </c>
    </row>
    <row r="348" spans="2:7" x14ac:dyDescent="0.2">
      <c r="B348" s="40" t="s">
        <v>134</v>
      </c>
      <c r="C348" s="28" t="s">
        <v>3</v>
      </c>
      <c r="D348" s="28">
        <v>2020</v>
      </c>
      <c r="E348" s="28">
        <v>4.7487464213584931E-3</v>
      </c>
      <c r="F348" s="28">
        <v>4.7487464213584931E-3</v>
      </c>
      <c r="G348" s="28" t="s">
        <v>23</v>
      </c>
    </row>
    <row r="349" spans="2:7" x14ac:dyDescent="0.2">
      <c r="B349" s="40" t="s">
        <v>120</v>
      </c>
      <c r="C349" s="28" t="s">
        <v>3</v>
      </c>
      <c r="D349" s="28">
        <v>2020</v>
      </c>
      <c r="E349" s="28">
        <v>7.8766047461245561E-2</v>
      </c>
      <c r="F349" s="28">
        <v>7.8766047461245561E-2</v>
      </c>
      <c r="G349" s="28" t="s">
        <v>23</v>
      </c>
    </row>
    <row r="350" spans="2:7" x14ac:dyDescent="0.2">
      <c r="B350" s="40" t="s">
        <v>119</v>
      </c>
      <c r="C350" s="28" t="s">
        <v>3</v>
      </c>
      <c r="D350" s="28">
        <v>2020</v>
      </c>
      <c r="E350" s="28">
        <v>6.8920291528589889E-2</v>
      </c>
      <c r="F350" s="28">
        <v>6.8920291528589889E-2</v>
      </c>
      <c r="G350" s="28" t="s">
        <v>23</v>
      </c>
    </row>
    <row r="351" spans="2:7" x14ac:dyDescent="0.2">
      <c r="B351" s="40" t="s">
        <v>121</v>
      </c>
      <c r="C351" s="28" t="s">
        <v>3</v>
      </c>
      <c r="D351" s="28">
        <v>2020</v>
      </c>
      <c r="E351" s="28">
        <v>3.3163643068778059E-2</v>
      </c>
      <c r="F351" s="28">
        <v>3.3163643068778059E-2</v>
      </c>
      <c r="G351" s="28" t="s">
        <v>23</v>
      </c>
    </row>
    <row r="352" spans="2:7" x14ac:dyDescent="0.2">
      <c r="B352" s="40" t="s">
        <v>122</v>
      </c>
      <c r="C352" s="28" t="s">
        <v>3</v>
      </c>
      <c r="D352" s="28">
        <v>2020</v>
      </c>
      <c r="E352" s="28">
        <v>2.9192811171374681E-2</v>
      </c>
      <c r="F352" s="28">
        <v>2.9192811171374681E-2</v>
      </c>
      <c r="G352" s="28" t="s">
        <v>23</v>
      </c>
    </row>
    <row r="353" spans="2:7" x14ac:dyDescent="0.2">
      <c r="B353" s="40" t="s">
        <v>116</v>
      </c>
      <c r="C353" s="28" t="s">
        <v>3</v>
      </c>
      <c r="D353" s="28">
        <v>2020</v>
      </c>
      <c r="E353" s="28">
        <v>2.7772603800421663E-2</v>
      </c>
      <c r="F353" s="28">
        <v>2.7772603800421663E-2</v>
      </c>
      <c r="G353" s="28" t="s">
        <v>23</v>
      </c>
    </row>
    <row r="354" spans="2:7" x14ac:dyDescent="0.2">
      <c r="B354" s="40" t="s">
        <v>114</v>
      </c>
      <c r="C354" s="28" t="s">
        <v>3</v>
      </c>
      <c r="D354" s="28">
        <v>2020</v>
      </c>
      <c r="E354" s="28">
        <v>2.4301028325368956E-2</v>
      </c>
      <c r="F354" s="28">
        <v>2.4301028325368956E-2</v>
      </c>
      <c r="G354" s="28" t="s">
        <v>23</v>
      </c>
    </row>
    <row r="355" spans="2:7" x14ac:dyDescent="0.2">
      <c r="B355" s="40" t="s">
        <v>117</v>
      </c>
      <c r="C355" s="28" t="s">
        <v>3</v>
      </c>
      <c r="D355" s="28">
        <v>2020</v>
      </c>
      <c r="E355" s="28">
        <v>1.1235439405111519E-2</v>
      </c>
      <c r="F355" s="28">
        <v>1.1235439405111519E-2</v>
      </c>
      <c r="G355" s="28" t="s">
        <v>23</v>
      </c>
    </row>
    <row r="356" spans="2:7" x14ac:dyDescent="0.2">
      <c r="B356" s="41" t="s">
        <v>118</v>
      </c>
      <c r="C356" s="28" t="s">
        <v>3</v>
      </c>
      <c r="D356" s="28">
        <v>2020</v>
      </c>
      <c r="E356" s="28">
        <v>1.0751205270222294E-2</v>
      </c>
      <c r="F356" s="28">
        <v>1.0751205270222294E-2</v>
      </c>
      <c r="G356" s="28" t="s">
        <v>23</v>
      </c>
    </row>
    <row r="357" spans="2:7" x14ac:dyDescent="0.2">
      <c r="B357" s="45" t="s">
        <v>144</v>
      </c>
      <c r="C357" s="28" t="s">
        <v>3</v>
      </c>
      <c r="D357" s="28">
        <v>2020</v>
      </c>
      <c r="E357" s="28">
        <v>2.8736277681922318E-2</v>
      </c>
      <c r="F357" s="28">
        <v>2.8736277681922318E-2</v>
      </c>
      <c r="G357" s="28" t="s">
        <v>24</v>
      </c>
    </row>
    <row r="358" spans="2:7" x14ac:dyDescent="0.2">
      <c r="B358" s="40" t="s">
        <v>143</v>
      </c>
      <c r="C358" s="28" t="s">
        <v>3</v>
      </c>
      <c r="D358" s="28">
        <v>2020</v>
      </c>
      <c r="E358" s="28">
        <v>5.1792136686098701E-2</v>
      </c>
      <c r="F358" s="28">
        <v>5.1792136686098701E-2</v>
      </c>
      <c r="G358" s="28" t="s">
        <v>24</v>
      </c>
    </row>
    <row r="359" spans="2:7" x14ac:dyDescent="0.2">
      <c r="B359" s="40" t="s">
        <v>145</v>
      </c>
      <c r="C359" s="28" t="s">
        <v>3</v>
      </c>
      <c r="D359" s="28">
        <v>2020</v>
      </c>
      <c r="E359" s="28">
        <v>2.9497669490015456E-2</v>
      </c>
      <c r="F359" s="28">
        <v>2.9497669490015456E-2</v>
      </c>
      <c r="G359" s="28" t="s">
        <v>24</v>
      </c>
    </row>
    <row r="360" spans="2:7" x14ac:dyDescent="0.2">
      <c r="B360" s="40" t="s">
        <v>146</v>
      </c>
      <c r="C360" s="28" t="s">
        <v>3</v>
      </c>
      <c r="D360" s="28">
        <v>2020</v>
      </c>
      <c r="E360" s="28">
        <v>2.9985799899211362E-2</v>
      </c>
      <c r="F360" s="28">
        <v>2.9985799899211362E-2</v>
      </c>
      <c r="G360" s="28" t="s">
        <v>24</v>
      </c>
    </row>
    <row r="361" spans="2:7" x14ac:dyDescent="0.2">
      <c r="B361" s="40" t="s">
        <v>140</v>
      </c>
      <c r="C361" s="28" t="s">
        <v>3</v>
      </c>
      <c r="D361" s="28">
        <v>2020</v>
      </c>
      <c r="E361" s="28">
        <v>1.5114791081843326E-2</v>
      </c>
      <c r="F361" s="28">
        <v>1.5114791081843326E-2</v>
      </c>
      <c r="G361" s="28" t="s">
        <v>24</v>
      </c>
    </row>
    <row r="362" spans="2:7" x14ac:dyDescent="0.2">
      <c r="B362" s="40" t="s">
        <v>139</v>
      </c>
      <c r="C362" s="28" t="s">
        <v>3</v>
      </c>
      <c r="D362" s="28">
        <v>2020</v>
      </c>
      <c r="E362" s="28">
        <v>2.6435653852453798E-2</v>
      </c>
      <c r="F362" s="28">
        <v>2.6435653852453798E-2</v>
      </c>
      <c r="G362" s="28" t="s">
        <v>24</v>
      </c>
    </row>
    <row r="363" spans="2:7" x14ac:dyDescent="0.2">
      <c r="B363" s="40" t="s">
        <v>141</v>
      </c>
      <c r="C363" s="28" t="s">
        <v>3</v>
      </c>
      <c r="D363" s="28">
        <v>2020</v>
      </c>
      <c r="E363" s="28">
        <v>1.5444962891322708E-2</v>
      </c>
      <c r="F363" s="28">
        <v>1.5444962891322708E-2</v>
      </c>
      <c r="G363" s="28" t="s">
        <v>24</v>
      </c>
    </row>
    <row r="364" spans="2:7" x14ac:dyDescent="0.2">
      <c r="B364" s="40" t="s">
        <v>142</v>
      </c>
      <c r="C364" s="28" t="s">
        <v>3</v>
      </c>
      <c r="D364" s="28">
        <v>2020</v>
      </c>
      <c r="E364" s="28">
        <v>1.5820755672998094E-2</v>
      </c>
      <c r="F364" s="28">
        <v>1.5820755672998094E-2</v>
      </c>
      <c r="G364" s="28" t="s">
        <v>24</v>
      </c>
    </row>
    <row r="365" spans="2:7" x14ac:dyDescent="0.2">
      <c r="B365" s="40" t="s">
        <v>128</v>
      </c>
      <c r="C365" s="28" t="s">
        <v>3</v>
      </c>
      <c r="D365" s="28">
        <v>2020</v>
      </c>
      <c r="E365" s="28">
        <v>3.4272640901793792E-2</v>
      </c>
      <c r="F365" s="28">
        <v>3.4272640901793792E-2</v>
      </c>
      <c r="G365" s="28" t="s">
        <v>24</v>
      </c>
    </row>
    <row r="366" spans="2:7" x14ac:dyDescent="0.2">
      <c r="B366" s="40" t="s">
        <v>127</v>
      </c>
      <c r="C366" s="28" t="s">
        <v>3</v>
      </c>
      <c r="D366" s="28">
        <v>2020</v>
      </c>
      <c r="E366" s="28">
        <v>5.9744705946920343E-2</v>
      </c>
      <c r="F366" s="28">
        <v>5.9744705946920343E-2</v>
      </c>
      <c r="G366" s="28" t="s">
        <v>24</v>
      </c>
    </row>
    <row r="367" spans="2:7" x14ac:dyDescent="0.2">
      <c r="B367" s="40" t="s">
        <v>129</v>
      </c>
      <c r="C367" s="28" t="s">
        <v>3</v>
      </c>
      <c r="D367" s="28">
        <v>2020</v>
      </c>
      <c r="E367" s="28">
        <v>3.5520865179317282E-2</v>
      </c>
      <c r="F367" s="28">
        <v>3.5520865179317282E-2</v>
      </c>
      <c r="G367" s="28" t="s">
        <v>24</v>
      </c>
    </row>
    <row r="368" spans="2:7" x14ac:dyDescent="0.2">
      <c r="B368" s="40" t="s">
        <v>130</v>
      </c>
      <c r="C368" s="28" t="s">
        <v>3</v>
      </c>
      <c r="D368" s="28">
        <v>2020</v>
      </c>
      <c r="E368" s="28">
        <v>3.562620718800634E-2</v>
      </c>
      <c r="F368" s="28">
        <v>3.562620718800634E-2</v>
      </c>
      <c r="G368" s="28" t="s">
        <v>24</v>
      </c>
    </row>
    <row r="369" spans="2:7" x14ac:dyDescent="0.2">
      <c r="B369" s="40" t="s">
        <v>124</v>
      </c>
      <c r="C369" s="28" t="s">
        <v>3</v>
      </c>
      <c r="D369" s="28">
        <v>2020</v>
      </c>
      <c r="E369" s="28">
        <v>1.6532809251737054E-2</v>
      </c>
      <c r="F369" s="28">
        <v>1.6532809251737054E-2</v>
      </c>
      <c r="G369" s="28" t="s">
        <v>24</v>
      </c>
    </row>
    <row r="370" spans="2:7" x14ac:dyDescent="0.2">
      <c r="B370" s="40" t="s">
        <v>123</v>
      </c>
      <c r="C370" s="28" t="s">
        <v>3</v>
      </c>
      <c r="D370" s="28">
        <v>2020</v>
      </c>
      <c r="E370" s="28">
        <v>2.7817200887187789E-2</v>
      </c>
      <c r="F370" s="28">
        <v>2.7817200887187789E-2</v>
      </c>
      <c r="G370" s="28" t="s">
        <v>24</v>
      </c>
    </row>
    <row r="371" spans="2:7" x14ac:dyDescent="0.2">
      <c r="B371" s="40" t="s">
        <v>125</v>
      </c>
      <c r="C371" s="28" t="s">
        <v>3</v>
      </c>
      <c r="D371" s="28">
        <v>2020</v>
      </c>
      <c r="E371" s="28">
        <v>1.6552528007566139E-2</v>
      </c>
      <c r="F371" s="28">
        <v>1.6552528007566139E-2</v>
      </c>
      <c r="G371" s="28" t="s">
        <v>24</v>
      </c>
    </row>
    <row r="372" spans="2:7" x14ac:dyDescent="0.2">
      <c r="B372" s="40" t="s">
        <v>126</v>
      </c>
      <c r="C372" s="28" t="s">
        <v>3</v>
      </c>
      <c r="D372" s="28">
        <v>2020</v>
      </c>
      <c r="E372" s="28">
        <v>1.7019008309436513E-2</v>
      </c>
      <c r="F372" s="28">
        <v>1.7019008309436513E-2</v>
      </c>
      <c r="G372" s="28" t="s">
        <v>24</v>
      </c>
    </row>
    <row r="373" spans="2:7" x14ac:dyDescent="0.2">
      <c r="B373" s="40" t="s">
        <v>136</v>
      </c>
      <c r="C373" s="28" t="s">
        <v>3</v>
      </c>
      <c r="D373" s="28">
        <v>2020</v>
      </c>
      <c r="E373" s="28">
        <v>4.4477358456371532E-2</v>
      </c>
      <c r="F373" s="28">
        <v>4.4477358456371532E-2</v>
      </c>
      <c r="G373" s="28" t="s">
        <v>24</v>
      </c>
    </row>
    <row r="374" spans="2:7" x14ac:dyDescent="0.2">
      <c r="B374" s="40" t="s">
        <v>135</v>
      </c>
      <c r="C374" s="28" t="s">
        <v>3</v>
      </c>
      <c r="D374" s="28">
        <v>2020</v>
      </c>
      <c r="E374" s="28">
        <v>7.6675925182202717E-2</v>
      </c>
      <c r="F374" s="28">
        <v>7.6675925182202717E-2</v>
      </c>
      <c r="G374" s="28" t="s">
        <v>24</v>
      </c>
    </row>
    <row r="375" spans="2:7" x14ac:dyDescent="0.2">
      <c r="B375" s="40" t="s">
        <v>137</v>
      </c>
      <c r="C375" s="28" t="s">
        <v>3</v>
      </c>
      <c r="D375" s="28">
        <v>2020</v>
      </c>
      <c r="E375" s="28">
        <v>4.664771600303249E-2</v>
      </c>
      <c r="F375" s="28">
        <v>4.664771600303249E-2</v>
      </c>
      <c r="G375" s="28" t="s">
        <v>24</v>
      </c>
    </row>
    <row r="376" spans="2:7" x14ac:dyDescent="0.2">
      <c r="B376" s="40" t="s">
        <v>138</v>
      </c>
      <c r="C376" s="28" t="s">
        <v>3</v>
      </c>
      <c r="D376" s="28">
        <v>2020</v>
      </c>
      <c r="E376" s="28">
        <v>4.6324833118687611E-2</v>
      </c>
      <c r="F376" s="28">
        <v>4.6324833118687611E-2</v>
      </c>
      <c r="G376" s="28" t="s">
        <v>24</v>
      </c>
    </row>
    <row r="377" spans="2:7" x14ac:dyDescent="0.2">
      <c r="B377" s="40" t="s">
        <v>132</v>
      </c>
      <c r="C377" s="28" t="s">
        <v>3</v>
      </c>
      <c r="D377" s="28">
        <v>2020</v>
      </c>
      <c r="E377" s="28">
        <v>1.8298550610121901E-2</v>
      </c>
      <c r="F377" s="28">
        <v>1.8298550610121901E-2</v>
      </c>
      <c r="G377" s="28" t="s">
        <v>24</v>
      </c>
    </row>
    <row r="378" spans="2:7" x14ac:dyDescent="0.2">
      <c r="B378" s="40" t="s">
        <v>131</v>
      </c>
      <c r="C378" s="28" t="s">
        <v>3</v>
      </c>
      <c r="D378" s="28">
        <v>2020</v>
      </c>
      <c r="E378" s="28">
        <v>3.0134480072452497E-2</v>
      </c>
      <c r="F378" s="28">
        <v>3.0134480072452497E-2</v>
      </c>
      <c r="G378" s="28" t="s">
        <v>24</v>
      </c>
    </row>
    <row r="379" spans="2:7" x14ac:dyDescent="0.2">
      <c r="B379" s="40" t="s">
        <v>133</v>
      </c>
      <c r="C379" s="28" t="s">
        <v>3</v>
      </c>
      <c r="D379" s="28">
        <v>2020</v>
      </c>
      <c r="E379" s="28">
        <v>1.9559907892932445E-2</v>
      </c>
      <c r="F379" s="28">
        <v>1.9559907892932445E-2</v>
      </c>
      <c r="G379" s="28" t="s">
        <v>24</v>
      </c>
    </row>
    <row r="380" spans="2:7" x14ac:dyDescent="0.2">
      <c r="B380" s="40" t="s">
        <v>134</v>
      </c>
      <c r="C380" s="28" t="s">
        <v>3</v>
      </c>
      <c r="D380" s="28">
        <v>2020</v>
      </c>
      <c r="E380" s="28">
        <v>1.9280300359152753E-2</v>
      </c>
      <c r="F380" s="28">
        <v>1.9280300359152753E-2</v>
      </c>
      <c r="G380" s="28" t="s">
        <v>24</v>
      </c>
    </row>
    <row r="381" spans="2:7" x14ac:dyDescent="0.2">
      <c r="B381" s="40" t="s">
        <v>120</v>
      </c>
      <c r="C381" s="28" t="s">
        <v>3</v>
      </c>
      <c r="D381" s="28">
        <v>2020</v>
      </c>
      <c r="E381" s="28">
        <v>3.5551742755323579E-2</v>
      </c>
      <c r="F381" s="28">
        <v>3.5551742755323579E-2</v>
      </c>
      <c r="G381" s="28" t="s">
        <v>24</v>
      </c>
    </row>
    <row r="382" spans="2:7" x14ac:dyDescent="0.2">
      <c r="B382" s="40" t="s">
        <v>119</v>
      </c>
      <c r="C382" s="28" t="s">
        <v>3</v>
      </c>
      <c r="D382" s="28">
        <v>2020</v>
      </c>
      <c r="E382" s="28">
        <v>6.308173576729488E-2</v>
      </c>
      <c r="F382" s="28">
        <v>6.308173576729488E-2</v>
      </c>
      <c r="G382" s="28" t="s">
        <v>24</v>
      </c>
    </row>
    <row r="383" spans="2:7" x14ac:dyDescent="0.2">
      <c r="B383" s="40" t="s">
        <v>121</v>
      </c>
      <c r="C383" s="28" t="s">
        <v>3</v>
      </c>
      <c r="D383" s="28">
        <v>2020</v>
      </c>
      <c r="E383" s="28">
        <v>3.7407528440152514E-2</v>
      </c>
      <c r="F383" s="28">
        <v>3.7407528440152514E-2</v>
      </c>
      <c r="G383" s="28" t="s">
        <v>24</v>
      </c>
    </row>
    <row r="384" spans="2:7" x14ac:dyDescent="0.2">
      <c r="B384" s="40" t="s">
        <v>122</v>
      </c>
      <c r="C384" s="28" t="s">
        <v>3</v>
      </c>
      <c r="D384" s="28">
        <v>2020</v>
      </c>
      <c r="E384" s="28">
        <v>3.6834355598189206E-2</v>
      </c>
      <c r="F384" s="28">
        <v>3.6834355598189206E-2</v>
      </c>
      <c r="G384" s="28" t="s">
        <v>24</v>
      </c>
    </row>
    <row r="385" spans="2:7" x14ac:dyDescent="0.2">
      <c r="B385" s="40" t="s">
        <v>116</v>
      </c>
      <c r="C385" s="28" t="s">
        <v>3</v>
      </c>
      <c r="D385" s="28">
        <v>2020</v>
      </c>
      <c r="E385" s="28">
        <v>1.4767127177938367E-2</v>
      </c>
      <c r="F385" s="28">
        <v>1.4767127177938367E-2</v>
      </c>
      <c r="G385" s="28" t="s">
        <v>24</v>
      </c>
    </row>
    <row r="386" spans="2:7" x14ac:dyDescent="0.2">
      <c r="B386" s="40" t="s">
        <v>114</v>
      </c>
      <c r="C386" s="28" t="s">
        <v>3</v>
      </c>
      <c r="D386" s="28">
        <v>2020</v>
      </c>
      <c r="E386" s="28">
        <v>2.5043216051989836E-2</v>
      </c>
      <c r="F386" s="28">
        <v>2.5043216051989836E-2</v>
      </c>
      <c r="G386" s="28" t="s">
        <v>24</v>
      </c>
    </row>
    <row r="387" spans="2:7" x14ac:dyDescent="0.2">
      <c r="B387" s="40" t="s">
        <v>117</v>
      </c>
      <c r="C387" s="28" t="s">
        <v>3</v>
      </c>
      <c r="D387" s="28">
        <v>2020</v>
      </c>
      <c r="E387" s="28">
        <v>1.5032869312372018E-2</v>
      </c>
      <c r="F387" s="28">
        <v>1.5032869312372018E-2</v>
      </c>
      <c r="G387" s="28" t="s">
        <v>24</v>
      </c>
    </row>
    <row r="388" spans="2:7" x14ac:dyDescent="0.2">
      <c r="B388" s="41" t="s">
        <v>118</v>
      </c>
      <c r="C388" s="28" t="s">
        <v>3</v>
      </c>
      <c r="D388" s="28">
        <v>2020</v>
      </c>
      <c r="E388" s="28">
        <v>1.4968340273954642E-2</v>
      </c>
      <c r="F388" s="28">
        <v>1.4968340273954642E-2</v>
      </c>
      <c r="G388" s="28" t="s">
        <v>24</v>
      </c>
    </row>
    <row r="389" spans="2:7" x14ac:dyDescent="0.2">
      <c r="B389" s="45" t="s">
        <v>144</v>
      </c>
      <c r="C389" s="28" t="s">
        <v>3</v>
      </c>
      <c r="D389" s="28">
        <v>2020</v>
      </c>
      <c r="E389" s="28">
        <v>5.6787663834846305E-2</v>
      </c>
      <c r="F389" s="28">
        <v>5.6787663834846305E-2</v>
      </c>
      <c r="G389" s="28" t="s">
        <v>25</v>
      </c>
    </row>
    <row r="390" spans="2:7" x14ac:dyDescent="0.2">
      <c r="B390" s="40" t="s">
        <v>143</v>
      </c>
      <c r="C390" s="28" t="s">
        <v>3</v>
      </c>
      <c r="D390" s="28">
        <v>2020</v>
      </c>
      <c r="E390" s="28">
        <v>4.7184868936676408E-2</v>
      </c>
      <c r="F390" s="28">
        <v>4.7184868936676408E-2</v>
      </c>
      <c r="G390" s="28" t="s">
        <v>25</v>
      </c>
    </row>
    <row r="391" spans="2:7" x14ac:dyDescent="0.2">
      <c r="B391" s="40" t="s">
        <v>145</v>
      </c>
      <c r="C391" s="28" t="s">
        <v>3</v>
      </c>
      <c r="D391" s="28">
        <v>2020</v>
      </c>
      <c r="E391" s="28">
        <v>3.7553217572742666E-2</v>
      </c>
      <c r="F391" s="28">
        <v>3.7553217572742666E-2</v>
      </c>
      <c r="G391" s="28" t="s">
        <v>25</v>
      </c>
    </row>
    <row r="392" spans="2:7" x14ac:dyDescent="0.2">
      <c r="B392" s="40" t="s">
        <v>146</v>
      </c>
      <c r="C392" s="28" t="s">
        <v>3</v>
      </c>
      <c r="D392" s="28">
        <v>2020</v>
      </c>
      <c r="E392" s="28">
        <v>3.8226131319263806E-2</v>
      </c>
      <c r="F392" s="28">
        <v>3.8226131319263806E-2</v>
      </c>
      <c r="G392" s="28" t="s">
        <v>25</v>
      </c>
    </row>
    <row r="393" spans="2:7" x14ac:dyDescent="0.2">
      <c r="B393" s="40" t="s">
        <v>140</v>
      </c>
      <c r="C393" s="28" t="s">
        <v>3</v>
      </c>
      <c r="D393" s="28">
        <v>2020</v>
      </c>
      <c r="E393" s="28">
        <v>2.5177065849325546E-2</v>
      </c>
      <c r="F393" s="28">
        <v>2.5177065849325546E-2</v>
      </c>
      <c r="G393" s="28" t="s">
        <v>25</v>
      </c>
    </row>
    <row r="394" spans="2:7" x14ac:dyDescent="0.2">
      <c r="B394" s="40" t="s">
        <v>139</v>
      </c>
      <c r="C394" s="28" t="s">
        <v>3</v>
      </c>
      <c r="D394" s="28">
        <v>2020</v>
      </c>
      <c r="E394" s="28">
        <v>2.1148735313433458E-2</v>
      </c>
      <c r="F394" s="28">
        <v>2.1148735313433458E-2</v>
      </c>
      <c r="G394" s="28" t="s">
        <v>25</v>
      </c>
    </row>
    <row r="395" spans="2:7" x14ac:dyDescent="0.2">
      <c r="B395" s="40" t="s">
        <v>141</v>
      </c>
      <c r="C395" s="28" t="s">
        <v>3</v>
      </c>
      <c r="D395" s="28">
        <v>2020</v>
      </c>
      <c r="E395" s="28">
        <v>1.6606067562631336E-2</v>
      </c>
      <c r="F395" s="28">
        <v>1.6606067562631336E-2</v>
      </c>
      <c r="G395" s="28" t="s">
        <v>25</v>
      </c>
    </row>
    <row r="396" spans="2:7" x14ac:dyDescent="0.2">
      <c r="B396" s="40" t="s">
        <v>142</v>
      </c>
      <c r="C396" s="28" t="s">
        <v>3</v>
      </c>
      <c r="D396" s="28">
        <v>2020</v>
      </c>
      <c r="E396" s="28">
        <v>1.7634741992451419E-2</v>
      </c>
      <c r="F396" s="28">
        <v>1.7634741992451419E-2</v>
      </c>
      <c r="G396" s="28" t="s">
        <v>25</v>
      </c>
    </row>
    <row r="397" spans="2:7" x14ac:dyDescent="0.2">
      <c r="B397" s="40" t="s">
        <v>128</v>
      </c>
      <c r="C397" s="28" t="s">
        <v>3</v>
      </c>
      <c r="D397" s="28">
        <v>2020</v>
      </c>
      <c r="E397" s="28">
        <v>5.2893291515952075E-2</v>
      </c>
      <c r="F397" s="28">
        <v>5.2893291515952075E-2</v>
      </c>
      <c r="G397" s="28" t="s">
        <v>25</v>
      </c>
    </row>
    <row r="398" spans="2:7" x14ac:dyDescent="0.2">
      <c r="B398" s="40" t="s">
        <v>127</v>
      </c>
      <c r="C398" s="28" t="s">
        <v>3</v>
      </c>
      <c r="D398" s="28">
        <v>2020</v>
      </c>
      <c r="E398" s="28">
        <v>4.9946815788459616E-2</v>
      </c>
      <c r="F398" s="28">
        <v>4.9946815788459616E-2</v>
      </c>
      <c r="G398" s="28" t="s">
        <v>25</v>
      </c>
    </row>
    <row r="399" spans="2:7" x14ac:dyDescent="0.2">
      <c r="B399" s="40" t="s">
        <v>129</v>
      </c>
      <c r="C399" s="28" t="s">
        <v>3</v>
      </c>
      <c r="D399" s="28">
        <v>2020</v>
      </c>
      <c r="E399" s="28">
        <v>3.9368358955029298E-2</v>
      </c>
      <c r="F399" s="28">
        <v>3.9368358955029298E-2</v>
      </c>
      <c r="G399" s="28" t="s">
        <v>25</v>
      </c>
    </row>
    <row r="400" spans="2:7" x14ac:dyDescent="0.2">
      <c r="B400" s="40" t="s">
        <v>130</v>
      </c>
      <c r="C400" s="28" t="s">
        <v>3</v>
      </c>
      <c r="D400" s="28">
        <v>2020</v>
      </c>
      <c r="E400" s="28">
        <v>3.6173018699343369E-2</v>
      </c>
      <c r="F400" s="28">
        <v>3.6173018699343369E-2</v>
      </c>
      <c r="G400" s="28" t="s">
        <v>25</v>
      </c>
    </row>
    <row r="401" spans="2:7" x14ac:dyDescent="0.2">
      <c r="B401" s="40" t="s">
        <v>124</v>
      </c>
      <c r="C401" s="28" t="s">
        <v>3</v>
      </c>
      <c r="D401" s="28">
        <v>2020</v>
      </c>
      <c r="E401" s="28">
        <v>2.3376203289114862E-2</v>
      </c>
      <c r="F401" s="28">
        <v>2.3376203289114862E-2</v>
      </c>
      <c r="G401" s="28" t="s">
        <v>25</v>
      </c>
    </row>
    <row r="402" spans="2:7" x14ac:dyDescent="0.2">
      <c r="B402" s="40" t="s">
        <v>123</v>
      </c>
      <c r="C402" s="28" t="s">
        <v>3</v>
      </c>
      <c r="D402" s="28">
        <v>2020</v>
      </c>
      <c r="E402" s="28">
        <v>2.207400761139771E-2</v>
      </c>
      <c r="F402" s="28">
        <v>2.207400761139771E-2</v>
      </c>
      <c r="G402" s="28" t="s">
        <v>25</v>
      </c>
    </row>
    <row r="403" spans="2:7" x14ac:dyDescent="0.2">
      <c r="B403" s="40" t="s">
        <v>125</v>
      </c>
      <c r="C403" s="28" t="s">
        <v>3</v>
      </c>
      <c r="D403" s="28">
        <v>2020</v>
      </c>
      <c r="E403" s="28">
        <v>1.5875195060494826E-2</v>
      </c>
      <c r="F403" s="28">
        <v>1.5875195060494826E-2</v>
      </c>
      <c r="G403" s="28" t="s">
        <v>25</v>
      </c>
    </row>
    <row r="404" spans="2:7" x14ac:dyDescent="0.2">
      <c r="B404" s="40" t="s">
        <v>126</v>
      </c>
      <c r="C404" s="28" t="s">
        <v>3</v>
      </c>
      <c r="D404" s="28">
        <v>2020</v>
      </c>
      <c r="E404" s="28">
        <v>1.7510335508270136E-2</v>
      </c>
      <c r="F404" s="28">
        <v>1.7510335508270136E-2</v>
      </c>
      <c r="G404" s="28" t="s">
        <v>25</v>
      </c>
    </row>
    <row r="405" spans="2:7" x14ac:dyDescent="0.2">
      <c r="B405" s="40" t="s">
        <v>136</v>
      </c>
      <c r="C405" s="28" t="s">
        <v>3</v>
      </c>
      <c r="D405" s="28">
        <v>2020</v>
      </c>
      <c r="E405" s="28">
        <v>5.0484062009067625E-2</v>
      </c>
      <c r="F405" s="28">
        <v>5.0484062009067625E-2</v>
      </c>
      <c r="G405" s="28" t="s">
        <v>25</v>
      </c>
    </row>
    <row r="406" spans="2:7" x14ac:dyDescent="0.2">
      <c r="B406" s="40" t="s">
        <v>135</v>
      </c>
      <c r="C406" s="28" t="s">
        <v>3</v>
      </c>
      <c r="D406" s="28">
        <v>2020</v>
      </c>
      <c r="E406" s="28">
        <v>6.011063714027727E-2</v>
      </c>
      <c r="F406" s="28">
        <v>6.011063714027727E-2</v>
      </c>
      <c r="G406" s="28" t="s">
        <v>25</v>
      </c>
    </row>
    <row r="407" spans="2:7" x14ac:dyDescent="0.2">
      <c r="B407" s="40" t="s">
        <v>137</v>
      </c>
      <c r="C407" s="28" t="s">
        <v>3</v>
      </c>
      <c r="D407" s="28">
        <v>2020</v>
      </c>
      <c r="E407" s="28">
        <v>4.1149096362271417E-2</v>
      </c>
      <c r="F407" s="28">
        <v>4.1149096362271417E-2</v>
      </c>
      <c r="G407" s="28" t="s">
        <v>25</v>
      </c>
    </row>
    <row r="408" spans="2:7" x14ac:dyDescent="0.2">
      <c r="B408" s="40" t="s">
        <v>138</v>
      </c>
      <c r="C408" s="28" t="s">
        <v>3</v>
      </c>
      <c r="D408" s="28">
        <v>2020</v>
      </c>
      <c r="E408" s="28">
        <v>3.9083623981327413E-2</v>
      </c>
      <c r="F408" s="28">
        <v>3.9083623981327413E-2</v>
      </c>
      <c r="G408" s="28" t="s">
        <v>25</v>
      </c>
    </row>
    <row r="409" spans="2:7" x14ac:dyDescent="0.2">
      <c r="B409" s="40" t="s">
        <v>132</v>
      </c>
      <c r="C409" s="28" t="s">
        <v>3</v>
      </c>
      <c r="D409" s="28">
        <v>2020</v>
      </c>
      <c r="E409" s="28">
        <v>1.174305510574656E-2</v>
      </c>
      <c r="F409" s="28">
        <v>1.174305510574656E-2</v>
      </c>
      <c r="G409" s="28" t="s">
        <v>25</v>
      </c>
    </row>
    <row r="410" spans="2:7" x14ac:dyDescent="0.2">
      <c r="B410" s="40" t="s">
        <v>131</v>
      </c>
      <c r="C410" s="28" t="s">
        <v>3</v>
      </c>
      <c r="D410" s="28">
        <v>2020</v>
      </c>
      <c r="E410" s="28">
        <v>1.3982284631791823E-2</v>
      </c>
      <c r="F410" s="28">
        <v>1.3982284631791823E-2</v>
      </c>
      <c r="G410" s="28" t="s">
        <v>25</v>
      </c>
    </row>
    <row r="411" spans="2:7" x14ac:dyDescent="0.2">
      <c r="B411" s="40" t="s">
        <v>133</v>
      </c>
      <c r="C411" s="28" t="s">
        <v>3</v>
      </c>
      <c r="D411" s="28">
        <v>2020</v>
      </c>
      <c r="E411" s="28">
        <v>9.341356457752116E-3</v>
      </c>
      <c r="F411" s="28">
        <v>9.341356457752116E-3</v>
      </c>
      <c r="G411" s="28" t="s">
        <v>25</v>
      </c>
    </row>
    <row r="412" spans="2:7" x14ac:dyDescent="0.2">
      <c r="B412" s="40" t="s">
        <v>134</v>
      </c>
      <c r="C412" s="28" t="s">
        <v>3</v>
      </c>
      <c r="D412" s="28">
        <v>2020</v>
      </c>
      <c r="E412" s="28">
        <v>9.3215089850010036E-3</v>
      </c>
      <c r="F412" s="28">
        <v>9.3215089850010036E-3</v>
      </c>
      <c r="G412" s="28" t="s">
        <v>25</v>
      </c>
    </row>
    <row r="413" spans="2:7" x14ac:dyDescent="0.2">
      <c r="B413" s="40" t="s">
        <v>120</v>
      </c>
      <c r="C413" s="28" t="s">
        <v>3</v>
      </c>
      <c r="D413" s="28">
        <v>2020</v>
      </c>
      <c r="E413" s="28">
        <v>5.22051521734688E-2</v>
      </c>
      <c r="F413" s="28">
        <v>5.22051521734688E-2</v>
      </c>
      <c r="G413" s="28" t="s">
        <v>25</v>
      </c>
    </row>
    <row r="414" spans="2:7" x14ac:dyDescent="0.2">
      <c r="B414" s="40" t="s">
        <v>119</v>
      </c>
      <c r="C414" s="28" t="s">
        <v>3</v>
      </c>
      <c r="D414" s="28">
        <v>2020</v>
      </c>
      <c r="E414" s="28">
        <v>5.083754152393425E-2</v>
      </c>
      <c r="F414" s="28">
        <v>5.083754152393425E-2</v>
      </c>
      <c r="G414" s="28" t="s">
        <v>25</v>
      </c>
    </row>
    <row r="415" spans="2:7" x14ac:dyDescent="0.2">
      <c r="B415" s="40" t="s">
        <v>121</v>
      </c>
      <c r="C415" s="28" t="s">
        <v>3</v>
      </c>
      <c r="D415" s="28">
        <v>2020</v>
      </c>
      <c r="E415" s="28">
        <v>3.8833907121142978E-2</v>
      </c>
      <c r="F415" s="28">
        <v>3.8833907121142978E-2</v>
      </c>
      <c r="G415" s="28" t="s">
        <v>25</v>
      </c>
    </row>
    <row r="416" spans="2:7" x14ac:dyDescent="0.2">
      <c r="B416" s="40" t="s">
        <v>122</v>
      </c>
      <c r="C416" s="28" t="s">
        <v>3</v>
      </c>
      <c r="D416" s="28">
        <v>2020</v>
      </c>
      <c r="E416" s="28">
        <v>3.4184149047892902E-2</v>
      </c>
      <c r="F416" s="28">
        <v>3.4184149047892902E-2</v>
      </c>
      <c r="G416" s="28" t="s">
        <v>25</v>
      </c>
    </row>
    <row r="417" spans="2:7" x14ac:dyDescent="0.2">
      <c r="B417" s="40" t="s">
        <v>116</v>
      </c>
      <c r="C417" s="28" t="s">
        <v>3</v>
      </c>
      <c r="D417" s="28">
        <v>2020</v>
      </c>
      <c r="E417" s="28">
        <v>2.1108483875252326E-2</v>
      </c>
      <c r="F417" s="28">
        <v>2.1108483875252326E-2</v>
      </c>
      <c r="G417" s="28" t="s">
        <v>25</v>
      </c>
    </row>
    <row r="418" spans="2:7" x14ac:dyDescent="0.2">
      <c r="B418" s="40" t="s">
        <v>114</v>
      </c>
      <c r="C418" s="28" t="s">
        <v>3</v>
      </c>
      <c r="D418" s="28">
        <v>2020</v>
      </c>
      <c r="E418" s="28">
        <v>2.0555508045445346E-2</v>
      </c>
      <c r="F418" s="28">
        <v>2.0555508045445346E-2</v>
      </c>
      <c r="G418" s="28" t="s">
        <v>25</v>
      </c>
    </row>
    <row r="419" spans="2:7" x14ac:dyDescent="0.2">
      <c r="B419" s="40" t="s">
        <v>117</v>
      </c>
      <c r="C419" s="28" t="s">
        <v>3</v>
      </c>
      <c r="D419" s="28">
        <v>2020</v>
      </c>
      <c r="E419" s="28">
        <v>1.508707489710466E-2</v>
      </c>
      <c r="F419" s="28">
        <v>1.508707489710466E-2</v>
      </c>
      <c r="G419" s="28" t="s">
        <v>25</v>
      </c>
    </row>
    <row r="420" spans="2:7" x14ac:dyDescent="0.2">
      <c r="B420" s="41" t="s">
        <v>118</v>
      </c>
      <c r="C420" s="28" t="s">
        <v>3</v>
      </c>
      <c r="D420" s="28">
        <v>2020</v>
      </c>
      <c r="E420" s="28">
        <v>1.4436839833090642E-2</v>
      </c>
      <c r="F420" s="28">
        <v>1.4436839833090642E-2</v>
      </c>
      <c r="G420" s="28" t="s">
        <v>25</v>
      </c>
    </row>
    <row r="421" spans="2:7" x14ac:dyDescent="0.2">
      <c r="B421" s="45" t="s">
        <v>144</v>
      </c>
      <c r="C421" s="28" t="s">
        <v>3</v>
      </c>
      <c r="D421" s="28">
        <v>2020</v>
      </c>
      <c r="E421" s="28">
        <v>4.9686408730520201E-2</v>
      </c>
      <c r="F421" s="28">
        <v>4.9686408730520201E-2</v>
      </c>
      <c r="G421" s="28" t="s">
        <v>26</v>
      </c>
    </row>
    <row r="422" spans="2:7" x14ac:dyDescent="0.2">
      <c r="B422" s="40" t="s">
        <v>143</v>
      </c>
      <c r="C422" s="28" t="s">
        <v>3</v>
      </c>
      <c r="D422" s="28">
        <v>2020</v>
      </c>
      <c r="E422" s="28">
        <v>0.17887107142987274</v>
      </c>
      <c r="F422" s="28">
        <v>0.17887107142987274</v>
      </c>
      <c r="G422" s="28" t="s">
        <v>26</v>
      </c>
    </row>
    <row r="423" spans="2:7" x14ac:dyDescent="0.2">
      <c r="B423" s="40" t="s">
        <v>145</v>
      </c>
      <c r="C423" s="28" t="s">
        <v>3</v>
      </c>
      <c r="D423" s="28">
        <v>2020</v>
      </c>
      <c r="E423" s="28">
        <v>5.5576723374233562E-2</v>
      </c>
      <c r="F423" s="28">
        <v>5.5576723374233562E-2</v>
      </c>
      <c r="G423" s="28" t="s">
        <v>26</v>
      </c>
    </row>
    <row r="424" spans="2:7" x14ac:dyDescent="0.2">
      <c r="B424" s="40" t="s">
        <v>146</v>
      </c>
      <c r="C424" s="28" t="s">
        <v>3</v>
      </c>
      <c r="D424" s="28">
        <v>2020</v>
      </c>
      <c r="E424" s="28">
        <v>5.657259918894058E-2</v>
      </c>
      <c r="F424" s="28">
        <v>5.657259918894058E-2</v>
      </c>
      <c r="G424" s="28" t="s">
        <v>26</v>
      </c>
    </row>
    <row r="425" spans="2:7" x14ac:dyDescent="0.2">
      <c r="B425" s="40" t="s">
        <v>140</v>
      </c>
      <c r="C425" s="28" t="s">
        <v>3</v>
      </c>
      <c r="D425" s="28">
        <v>2020</v>
      </c>
      <c r="E425" s="28">
        <v>2.1226366460957963E-2</v>
      </c>
      <c r="F425" s="28">
        <v>2.1226366460957963E-2</v>
      </c>
      <c r="G425" s="28" t="s">
        <v>26</v>
      </c>
    </row>
    <row r="426" spans="2:7" x14ac:dyDescent="0.2">
      <c r="B426" s="40" t="s">
        <v>139</v>
      </c>
      <c r="C426" s="28" t="s">
        <v>3</v>
      </c>
      <c r="D426" s="28">
        <v>2020</v>
      </c>
      <c r="E426" s="28">
        <v>7.6414919259448669E-2</v>
      </c>
      <c r="F426" s="28">
        <v>7.6414919259448669E-2</v>
      </c>
      <c r="G426" s="28" t="s">
        <v>26</v>
      </c>
    </row>
    <row r="427" spans="2:7" x14ac:dyDescent="0.2">
      <c r="B427" s="40" t="s">
        <v>141</v>
      </c>
      <c r="C427" s="28" t="s">
        <v>3</v>
      </c>
      <c r="D427" s="28">
        <v>2020</v>
      </c>
      <c r="E427" s="28">
        <v>2.3235792053031376E-2</v>
      </c>
      <c r="F427" s="28">
        <v>2.3235792053031376E-2</v>
      </c>
      <c r="G427" s="28" t="s">
        <v>26</v>
      </c>
    </row>
    <row r="428" spans="2:7" x14ac:dyDescent="0.2">
      <c r="B428" s="40" t="s">
        <v>142</v>
      </c>
      <c r="C428" s="28" t="s">
        <v>3</v>
      </c>
      <c r="D428" s="28">
        <v>2020</v>
      </c>
      <c r="E428" s="28">
        <v>2.4675149387416603E-2</v>
      </c>
      <c r="F428" s="28">
        <v>2.4675149387416603E-2</v>
      </c>
      <c r="G428" s="28" t="s">
        <v>26</v>
      </c>
    </row>
    <row r="429" spans="2:7" x14ac:dyDescent="0.2">
      <c r="B429" s="40" t="s">
        <v>128</v>
      </c>
      <c r="C429" s="28" t="s">
        <v>3</v>
      </c>
      <c r="D429" s="28">
        <v>2020</v>
      </c>
      <c r="E429" s="28">
        <v>2.3351279443926638E-2</v>
      </c>
      <c r="F429" s="28">
        <v>2.3351279443926638E-2</v>
      </c>
      <c r="G429" s="28" t="s">
        <v>26</v>
      </c>
    </row>
    <row r="430" spans="2:7" x14ac:dyDescent="0.2">
      <c r="B430" s="40" t="s">
        <v>127</v>
      </c>
      <c r="C430" s="28" t="s">
        <v>3</v>
      </c>
      <c r="D430" s="28">
        <v>2020</v>
      </c>
      <c r="E430" s="28">
        <v>8.4064605998135908E-2</v>
      </c>
      <c r="F430" s="28">
        <v>8.4064605998135908E-2</v>
      </c>
      <c r="G430" s="28" t="s">
        <v>26</v>
      </c>
    </row>
    <row r="431" spans="2:7" x14ac:dyDescent="0.2">
      <c r="B431" s="40" t="s">
        <v>129</v>
      </c>
      <c r="C431" s="28" t="s">
        <v>3</v>
      </c>
      <c r="D431" s="28">
        <v>2020</v>
      </c>
      <c r="E431" s="28">
        <v>2.7468322584247976E-2</v>
      </c>
      <c r="F431" s="28">
        <v>2.7468322584247976E-2</v>
      </c>
      <c r="G431" s="28" t="s">
        <v>26</v>
      </c>
    </row>
    <row r="432" spans="2:7" x14ac:dyDescent="0.2">
      <c r="B432" s="40" t="s">
        <v>130</v>
      </c>
      <c r="C432" s="28" t="s">
        <v>3</v>
      </c>
      <c r="D432" s="28">
        <v>2020</v>
      </c>
      <c r="E432" s="28">
        <v>2.5238851017757864E-2</v>
      </c>
      <c r="F432" s="28">
        <v>2.5238851017757864E-2</v>
      </c>
      <c r="G432" s="28" t="s">
        <v>26</v>
      </c>
    </row>
    <row r="433" spans="2:7" x14ac:dyDescent="0.2">
      <c r="B433" s="40" t="s">
        <v>124</v>
      </c>
      <c r="C433" s="28" t="s">
        <v>3</v>
      </c>
      <c r="D433" s="28">
        <v>2020</v>
      </c>
      <c r="E433" s="28">
        <v>6.7318888382413671E-3</v>
      </c>
      <c r="F433" s="28">
        <v>6.7318888382413671E-3</v>
      </c>
      <c r="G433" s="28" t="s">
        <v>26</v>
      </c>
    </row>
    <row r="434" spans="2:7" x14ac:dyDescent="0.2">
      <c r="B434" s="40" t="s">
        <v>123</v>
      </c>
      <c r="C434" s="28" t="s">
        <v>3</v>
      </c>
      <c r="D434" s="28">
        <v>2020</v>
      </c>
      <c r="E434" s="28">
        <v>2.4234799817668923E-2</v>
      </c>
      <c r="F434" s="28">
        <v>2.4234799817668923E-2</v>
      </c>
      <c r="G434" s="28" t="s">
        <v>26</v>
      </c>
    </row>
    <row r="435" spans="2:7" x14ac:dyDescent="0.2">
      <c r="B435" s="40" t="s">
        <v>125</v>
      </c>
      <c r="C435" s="28" t="s">
        <v>3</v>
      </c>
      <c r="D435" s="28">
        <v>2020</v>
      </c>
      <c r="E435" s="28">
        <v>7.2253147502154471E-3</v>
      </c>
      <c r="F435" s="28">
        <v>7.2253147502154471E-3</v>
      </c>
      <c r="G435" s="28" t="s">
        <v>26</v>
      </c>
    </row>
    <row r="436" spans="2:7" x14ac:dyDescent="0.2">
      <c r="B436" s="40" t="s">
        <v>126</v>
      </c>
      <c r="C436" s="28" t="s">
        <v>3</v>
      </c>
      <c r="D436" s="28">
        <v>2020</v>
      </c>
      <c r="E436" s="28">
        <v>7.969520056100781E-3</v>
      </c>
      <c r="F436" s="28">
        <v>7.969520056100781E-3</v>
      </c>
      <c r="G436" s="28" t="s">
        <v>26</v>
      </c>
    </row>
    <row r="437" spans="2:7" x14ac:dyDescent="0.2">
      <c r="B437" s="40" t="s">
        <v>136</v>
      </c>
      <c r="C437" s="28" t="s">
        <v>3</v>
      </c>
      <c r="D437" s="28">
        <v>2020</v>
      </c>
      <c r="E437" s="28">
        <v>1.396675004333599E-3</v>
      </c>
      <c r="F437" s="28">
        <v>1.396675004333599E-3</v>
      </c>
      <c r="G437" s="28" t="s">
        <v>26</v>
      </c>
    </row>
    <row r="438" spans="2:7" x14ac:dyDescent="0.2">
      <c r="B438" s="40" t="s">
        <v>135</v>
      </c>
      <c r="C438" s="28" t="s">
        <v>3</v>
      </c>
      <c r="D438" s="28">
        <v>2020</v>
      </c>
      <c r="E438" s="28">
        <v>1.8424138557166365E-2</v>
      </c>
      <c r="F438" s="28">
        <v>1.8424138557166365E-2</v>
      </c>
      <c r="G438" s="28" t="s">
        <v>26</v>
      </c>
    </row>
    <row r="439" spans="2:7" x14ac:dyDescent="0.2">
      <c r="B439" s="40" t="s">
        <v>137</v>
      </c>
      <c r="C439" s="28" t="s">
        <v>3</v>
      </c>
      <c r="D439" s="28">
        <v>2020</v>
      </c>
      <c r="E439" s="28">
        <v>3.0965281291075275E-3</v>
      </c>
      <c r="F439" s="28">
        <v>3.0965281291075275E-3</v>
      </c>
      <c r="G439" s="28" t="s">
        <v>26</v>
      </c>
    </row>
    <row r="440" spans="2:7" x14ac:dyDescent="0.2">
      <c r="B440" s="40" t="s">
        <v>138</v>
      </c>
      <c r="C440" s="28" t="s">
        <v>3</v>
      </c>
      <c r="D440" s="28">
        <v>2020</v>
      </c>
      <c r="E440" s="28">
        <v>2.9410983896260056E-3</v>
      </c>
      <c r="F440" s="28">
        <v>2.9410983896260056E-3</v>
      </c>
      <c r="G440" s="28" t="s">
        <v>26</v>
      </c>
    </row>
    <row r="441" spans="2:7" x14ac:dyDescent="0.2">
      <c r="B441" s="40" t="s">
        <v>132</v>
      </c>
      <c r="C441" s="28" t="s">
        <v>3</v>
      </c>
      <c r="D441" s="28">
        <v>2020</v>
      </c>
      <c r="E441" s="28">
        <v>5.444427544668473E-4</v>
      </c>
      <c r="F441" s="28">
        <v>5.444427544668473E-4</v>
      </c>
      <c r="G441" s="28" t="s">
        <v>26</v>
      </c>
    </row>
    <row r="442" spans="2:7" x14ac:dyDescent="0.2">
      <c r="B442" s="40" t="s">
        <v>131</v>
      </c>
      <c r="C442" s="28" t="s">
        <v>3</v>
      </c>
      <c r="D442" s="28">
        <v>2020</v>
      </c>
      <c r="E442" s="28">
        <v>7.1819777067812403E-3</v>
      </c>
      <c r="F442" s="28">
        <v>7.1819777067812403E-3</v>
      </c>
      <c r="G442" s="28" t="s">
        <v>26</v>
      </c>
    </row>
    <row r="443" spans="2:7" x14ac:dyDescent="0.2">
      <c r="B443" s="40" t="s">
        <v>133</v>
      </c>
      <c r="C443" s="28" t="s">
        <v>3</v>
      </c>
      <c r="D443" s="28">
        <v>2020</v>
      </c>
      <c r="E443" s="28">
        <v>1.1780255937347663E-3</v>
      </c>
      <c r="F443" s="28">
        <v>1.1780255937347663E-3</v>
      </c>
      <c r="G443" s="28" t="s">
        <v>26</v>
      </c>
    </row>
    <row r="444" spans="2:7" x14ac:dyDescent="0.2">
      <c r="B444" s="40" t="s">
        <v>134</v>
      </c>
      <c r="C444" s="28" t="s">
        <v>3</v>
      </c>
      <c r="D444" s="28">
        <v>2020</v>
      </c>
      <c r="E444" s="28">
        <v>1.1755226562890626E-3</v>
      </c>
      <c r="F444" s="28">
        <v>1.1755226562890626E-3</v>
      </c>
      <c r="G444" s="28" t="s">
        <v>26</v>
      </c>
    </row>
    <row r="445" spans="2:7" x14ac:dyDescent="0.2">
      <c r="B445" s="40" t="s">
        <v>120</v>
      </c>
      <c r="C445" s="28" t="s">
        <v>3</v>
      </c>
      <c r="D445" s="28">
        <v>2020</v>
      </c>
      <c r="E445" s="28">
        <v>2.4331198306065761E-2</v>
      </c>
      <c r="F445" s="28">
        <v>2.4331198306065761E-2</v>
      </c>
      <c r="G445" s="28" t="s">
        <v>26</v>
      </c>
    </row>
    <row r="446" spans="2:7" x14ac:dyDescent="0.2">
      <c r="B446" s="40" t="s">
        <v>119</v>
      </c>
      <c r="C446" s="28" t="s">
        <v>3</v>
      </c>
      <c r="D446" s="28">
        <v>2020</v>
      </c>
      <c r="E446" s="28">
        <v>0.13065527626094287</v>
      </c>
      <c r="F446" s="28">
        <v>0.13065527626094287</v>
      </c>
      <c r="G446" s="28" t="s">
        <v>26</v>
      </c>
    </row>
    <row r="447" spans="2:7" x14ac:dyDescent="0.2">
      <c r="B447" s="40" t="s">
        <v>121</v>
      </c>
      <c r="C447" s="28" t="s">
        <v>3</v>
      </c>
      <c r="D447" s="28">
        <v>2020</v>
      </c>
      <c r="E447" s="28">
        <v>2.9875338128254627E-2</v>
      </c>
      <c r="F447" s="28">
        <v>2.9875338128254627E-2</v>
      </c>
      <c r="G447" s="28" t="s">
        <v>26</v>
      </c>
    </row>
    <row r="448" spans="2:7" x14ac:dyDescent="0.2">
      <c r="B448" s="40" t="s">
        <v>122</v>
      </c>
      <c r="C448" s="28" t="s">
        <v>3</v>
      </c>
      <c r="D448" s="28">
        <v>2020</v>
      </c>
      <c r="E448" s="28">
        <v>2.6298229746664594E-2</v>
      </c>
      <c r="F448" s="28">
        <v>2.6298229746664594E-2</v>
      </c>
      <c r="G448" s="28" t="s">
        <v>26</v>
      </c>
    </row>
    <row r="449" spans="2:7" x14ac:dyDescent="0.2">
      <c r="B449" s="40" t="s">
        <v>116</v>
      </c>
      <c r="C449" s="28" t="s">
        <v>3</v>
      </c>
      <c r="D449" s="28">
        <v>2020</v>
      </c>
      <c r="E449" s="28">
        <v>6.9548239445423989E-3</v>
      </c>
      <c r="F449" s="28">
        <v>6.9548239445423989E-3</v>
      </c>
      <c r="G449" s="28" t="s">
        <v>26</v>
      </c>
    </row>
    <row r="450" spans="2:7" x14ac:dyDescent="0.2">
      <c r="B450" s="40" t="s">
        <v>114</v>
      </c>
      <c r="C450" s="28" t="s">
        <v>3</v>
      </c>
      <c r="D450" s="28">
        <v>2020</v>
      </c>
      <c r="E450" s="28">
        <v>3.7346473132557255E-2</v>
      </c>
      <c r="F450" s="28">
        <v>3.7346473132557255E-2</v>
      </c>
      <c r="G450" s="28" t="s">
        <v>26</v>
      </c>
    </row>
    <row r="451" spans="2:7" x14ac:dyDescent="0.2">
      <c r="B451" s="40" t="s">
        <v>117</v>
      </c>
      <c r="C451" s="28" t="s">
        <v>3</v>
      </c>
      <c r="D451" s="28">
        <v>2020</v>
      </c>
      <c r="E451" s="28">
        <v>8.2051354608569504E-3</v>
      </c>
      <c r="F451" s="28">
        <v>8.2051354608569504E-3</v>
      </c>
      <c r="G451" s="28" t="s">
        <v>26</v>
      </c>
    </row>
    <row r="452" spans="2:7" x14ac:dyDescent="0.2">
      <c r="B452" s="41" t="s">
        <v>118</v>
      </c>
      <c r="C452" s="28" t="s">
        <v>3</v>
      </c>
      <c r="D452" s="28">
        <v>2020</v>
      </c>
      <c r="E452" s="28">
        <v>7.8515038378935038E-3</v>
      </c>
      <c r="F452" s="28">
        <v>7.8515038378935038E-3</v>
      </c>
      <c r="G452" s="28" t="s">
        <v>26</v>
      </c>
    </row>
    <row r="453" spans="2:7" x14ac:dyDescent="0.2">
      <c r="B453" s="45" t="s">
        <v>144</v>
      </c>
      <c r="C453" s="28" t="s">
        <v>3</v>
      </c>
      <c r="D453" s="28">
        <v>2020</v>
      </c>
      <c r="E453" s="28">
        <v>6.2564179367679912E-2</v>
      </c>
      <c r="F453" s="28">
        <v>6.2564179367679912E-2</v>
      </c>
      <c r="G453" s="28" t="s">
        <v>27</v>
      </c>
    </row>
    <row r="454" spans="2:7" x14ac:dyDescent="0.2">
      <c r="B454" s="40" t="s">
        <v>143</v>
      </c>
      <c r="C454" s="28" t="s">
        <v>3</v>
      </c>
      <c r="D454" s="28">
        <v>2020</v>
      </c>
      <c r="E454" s="28">
        <v>0.13771076050183592</v>
      </c>
      <c r="F454" s="28">
        <v>0.13771076050183592</v>
      </c>
      <c r="G454" s="28" t="s">
        <v>27</v>
      </c>
    </row>
    <row r="455" spans="2:7" x14ac:dyDescent="0.2">
      <c r="B455" s="40" t="s">
        <v>145</v>
      </c>
      <c r="C455" s="28" t="s">
        <v>3</v>
      </c>
      <c r="D455" s="28">
        <v>2020</v>
      </c>
      <c r="E455" s="28">
        <v>5.9473693800781068E-2</v>
      </c>
      <c r="F455" s="28">
        <v>5.9473693800781068E-2</v>
      </c>
      <c r="G455" s="28" t="s">
        <v>27</v>
      </c>
    </row>
    <row r="456" spans="2:7" x14ac:dyDescent="0.2">
      <c r="B456" s="40" t="s">
        <v>146</v>
      </c>
      <c r="C456" s="28" t="s">
        <v>3</v>
      </c>
      <c r="D456" s="28">
        <v>2020</v>
      </c>
      <c r="E456" s="28">
        <v>6.3034879834840171E-2</v>
      </c>
      <c r="F456" s="28">
        <v>6.3034879834840171E-2</v>
      </c>
      <c r="G456" s="28" t="s">
        <v>27</v>
      </c>
    </row>
    <row r="457" spans="2:7" x14ac:dyDescent="0.2">
      <c r="B457" s="40" t="s">
        <v>140</v>
      </c>
      <c r="C457" s="28" t="s">
        <v>3</v>
      </c>
      <c r="D457" s="28">
        <v>2020</v>
      </c>
      <c r="E457" s="28">
        <v>2.5756538413903764E-2</v>
      </c>
      <c r="F457" s="28">
        <v>2.5756538413903764E-2</v>
      </c>
      <c r="G457" s="28" t="s">
        <v>27</v>
      </c>
    </row>
    <row r="458" spans="2:7" x14ac:dyDescent="0.2">
      <c r="B458" s="40" t="s">
        <v>139</v>
      </c>
      <c r="C458" s="28" t="s">
        <v>3</v>
      </c>
      <c r="D458" s="28">
        <v>2020</v>
      </c>
      <c r="E458" s="28">
        <v>5.6326273746214073E-2</v>
      </c>
      <c r="F458" s="28">
        <v>5.6326273746214073E-2</v>
      </c>
      <c r="G458" s="28" t="s">
        <v>27</v>
      </c>
    </row>
    <row r="459" spans="2:7" x14ac:dyDescent="0.2">
      <c r="B459" s="40" t="s">
        <v>141</v>
      </c>
      <c r="C459" s="28" t="s">
        <v>3</v>
      </c>
      <c r="D459" s="28">
        <v>2020</v>
      </c>
      <c r="E459" s="28">
        <v>2.3535765208990228E-2</v>
      </c>
      <c r="F459" s="28">
        <v>2.3535765208990228E-2</v>
      </c>
      <c r="G459" s="28" t="s">
        <v>27</v>
      </c>
    </row>
    <row r="460" spans="2:7" x14ac:dyDescent="0.2">
      <c r="B460" s="40" t="s">
        <v>142</v>
      </c>
      <c r="C460" s="28" t="s">
        <v>3</v>
      </c>
      <c r="D460" s="28">
        <v>2020</v>
      </c>
      <c r="E460" s="28">
        <v>2.6856668831037652E-2</v>
      </c>
      <c r="F460" s="28">
        <v>2.6856668831037652E-2</v>
      </c>
      <c r="G460" s="28" t="s">
        <v>27</v>
      </c>
    </row>
    <row r="461" spans="2:7" x14ac:dyDescent="0.2">
      <c r="B461" s="40" t="s">
        <v>128</v>
      </c>
      <c r="C461" s="28" t="s">
        <v>3</v>
      </c>
      <c r="D461" s="28">
        <v>2020</v>
      </c>
      <c r="E461" s="28">
        <v>3.3397843624149361E-2</v>
      </c>
      <c r="F461" s="28">
        <v>3.3397843624149361E-2</v>
      </c>
      <c r="G461" s="28" t="s">
        <v>27</v>
      </c>
    </row>
    <row r="462" spans="2:7" x14ac:dyDescent="0.2">
      <c r="B462" s="40" t="s">
        <v>127</v>
      </c>
      <c r="C462" s="28" t="s">
        <v>3</v>
      </c>
      <c r="D462" s="28">
        <v>2020</v>
      </c>
      <c r="E462" s="28">
        <v>6.4574952072824959E-2</v>
      </c>
      <c r="F462" s="28">
        <v>6.4574952072824959E-2</v>
      </c>
      <c r="G462" s="28" t="s">
        <v>27</v>
      </c>
    </row>
    <row r="463" spans="2:7" x14ac:dyDescent="0.2">
      <c r="B463" s="40" t="s">
        <v>129</v>
      </c>
      <c r="C463" s="28" t="s">
        <v>3</v>
      </c>
      <c r="D463" s="28">
        <v>2020</v>
      </c>
      <c r="E463" s="28">
        <v>2.9580813736166563E-2</v>
      </c>
      <c r="F463" s="28">
        <v>2.9580813736166563E-2</v>
      </c>
      <c r="G463" s="28" t="s">
        <v>27</v>
      </c>
    </row>
    <row r="464" spans="2:7" x14ac:dyDescent="0.2">
      <c r="B464" s="40" t="s">
        <v>130</v>
      </c>
      <c r="C464" s="28" t="s">
        <v>3</v>
      </c>
      <c r="D464" s="28">
        <v>2020</v>
      </c>
      <c r="E464" s="28">
        <v>2.985654738210702E-2</v>
      </c>
      <c r="F464" s="28">
        <v>2.985654738210702E-2</v>
      </c>
      <c r="G464" s="28" t="s">
        <v>27</v>
      </c>
    </row>
    <row r="465" spans="2:7" x14ac:dyDescent="0.2">
      <c r="B465" s="40" t="s">
        <v>124</v>
      </c>
      <c r="C465" s="28" t="s">
        <v>3</v>
      </c>
      <c r="D465" s="28">
        <v>2020</v>
      </c>
      <c r="E465" s="28">
        <v>1.0499343234396399E-2</v>
      </c>
      <c r="F465" s="28">
        <v>1.0499343234396399E-2</v>
      </c>
      <c r="G465" s="28" t="s">
        <v>27</v>
      </c>
    </row>
    <row r="466" spans="2:7" x14ac:dyDescent="0.2">
      <c r="B466" s="40" t="s">
        <v>123</v>
      </c>
      <c r="C466" s="28" t="s">
        <v>3</v>
      </c>
      <c r="D466" s="28">
        <v>2020</v>
      </c>
      <c r="E466" s="28">
        <v>1.901787088025007E-2</v>
      </c>
      <c r="F466" s="28">
        <v>1.901787088025007E-2</v>
      </c>
      <c r="G466" s="28" t="s">
        <v>27</v>
      </c>
    </row>
    <row r="467" spans="2:7" x14ac:dyDescent="0.2">
      <c r="B467" s="40" t="s">
        <v>125</v>
      </c>
      <c r="C467" s="28" t="s">
        <v>3</v>
      </c>
      <c r="D467" s="28">
        <v>2020</v>
      </c>
      <c r="E467" s="28">
        <v>8.1114586115250513E-3</v>
      </c>
      <c r="F467" s="28">
        <v>8.1114586115250513E-3</v>
      </c>
      <c r="G467" s="28" t="s">
        <v>27</v>
      </c>
    </row>
    <row r="468" spans="2:7" x14ac:dyDescent="0.2">
      <c r="B468" s="40" t="s">
        <v>126</v>
      </c>
      <c r="C468" s="28" t="s">
        <v>3</v>
      </c>
      <c r="D468" s="28">
        <v>2020</v>
      </c>
      <c r="E468" s="28">
        <v>1.0592342014627075E-2</v>
      </c>
      <c r="F468" s="28">
        <v>1.0592342014627075E-2</v>
      </c>
      <c r="G468" s="28" t="s">
        <v>27</v>
      </c>
    </row>
    <row r="469" spans="2:7" x14ac:dyDescent="0.2">
      <c r="B469" s="40" t="s">
        <v>136</v>
      </c>
      <c r="C469" s="28" t="s">
        <v>3</v>
      </c>
      <c r="D469" s="28">
        <v>2020</v>
      </c>
      <c r="E469" s="28">
        <v>1.4950596351787741E-2</v>
      </c>
      <c r="F469" s="28">
        <v>1.4950596351787741E-2</v>
      </c>
      <c r="G469" s="28" t="s">
        <v>27</v>
      </c>
    </row>
    <row r="470" spans="2:7" x14ac:dyDescent="0.2">
      <c r="B470" s="40" t="s">
        <v>135</v>
      </c>
      <c r="C470" s="28" t="s">
        <v>3</v>
      </c>
      <c r="D470" s="28">
        <v>2020</v>
      </c>
      <c r="E470" s="28">
        <v>1.9884702662291441E-2</v>
      </c>
      <c r="F470" s="28">
        <v>1.9884702662291441E-2</v>
      </c>
      <c r="G470" s="28" t="s">
        <v>27</v>
      </c>
    </row>
    <row r="471" spans="2:7" x14ac:dyDescent="0.2">
      <c r="B471" s="40" t="s">
        <v>137</v>
      </c>
      <c r="C471" s="28" t="s">
        <v>3</v>
      </c>
      <c r="D471" s="28">
        <v>2020</v>
      </c>
      <c r="E471" s="28">
        <v>1.0557838651431397E-2</v>
      </c>
      <c r="F471" s="28">
        <v>1.0557838651431397E-2</v>
      </c>
      <c r="G471" s="28" t="s">
        <v>27</v>
      </c>
    </row>
    <row r="472" spans="2:7" x14ac:dyDescent="0.2">
      <c r="B472" s="40" t="s">
        <v>138</v>
      </c>
      <c r="C472" s="28" t="s">
        <v>3</v>
      </c>
      <c r="D472" s="28">
        <v>2020</v>
      </c>
      <c r="E472" s="28">
        <v>1.23512893541197E-2</v>
      </c>
      <c r="F472" s="28">
        <v>1.23512893541197E-2</v>
      </c>
      <c r="G472" s="28" t="s">
        <v>27</v>
      </c>
    </row>
    <row r="473" spans="2:7" x14ac:dyDescent="0.2">
      <c r="B473" s="40" t="s">
        <v>132</v>
      </c>
      <c r="C473" s="28" t="s">
        <v>3</v>
      </c>
      <c r="D473" s="28">
        <v>2020</v>
      </c>
      <c r="E473" s="28">
        <v>5.473221897283392E-3</v>
      </c>
      <c r="F473" s="28">
        <v>5.473221897283392E-3</v>
      </c>
      <c r="G473" s="28" t="s">
        <v>27</v>
      </c>
    </row>
    <row r="474" spans="2:7" x14ac:dyDescent="0.2">
      <c r="B474" s="40" t="s">
        <v>131</v>
      </c>
      <c r="C474" s="28" t="s">
        <v>3</v>
      </c>
      <c r="D474" s="28">
        <v>2020</v>
      </c>
      <c r="E474" s="28">
        <v>7.125913841886964E-3</v>
      </c>
      <c r="F474" s="28">
        <v>7.125913841886964E-3</v>
      </c>
      <c r="G474" s="28" t="s">
        <v>27</v>
      </c>
    </row>
    <row r="475" spans="2:7" x14ac:dyDescent="0.2">
      <c r="B475" s="40" t="s">
        <v>133</v>
      </c>
      <c r="C475" s="28" t="s">
        <v>3</v>
      </c>
      <c r="D475" s="28">
        <v>2020</v>
      </c>
      <c r="E475" s="28">
        <v>3.3614430969480676E-3</v>
      </c>
      <c r="F475" s="28">
        <v>3.3614430969480676E-3</v>
      </c>
      <c r="G475" s="28" t="s">
        <v>27</v>
      </c>
    </row>
    <row r="476" spans="2:7" x14ac:dyDescent="0.2">
      <c r="B476" s="40" t="s">
        <v>134</v>
      </c>
      <c r="C476" s="28" t="s">
        <v>3</v>
      </c>
      <c r="D476" s="28">
        <v>2020</v>
      </c>
      <c r="E476" s="28">
        <v>5.3385528786291303E-3</v>
      </c>
      <c r="F476" s="28">
        <v>5.3385528786291303E-3</v>
      </c>
      <c r="G476" s="28" t="s">
        <v>27</v>
      </c>
    </row>
    <row r="477" spans="2:7" x14ac:dyDescent="0.2">
      <c r="B477" s="40" t="s">
        <v>120</v>
      </c>
      <c r="C477" s="28" t="s">
        <v>3</v>
      </c>
      <c r="D477" s="28">
        <v>2020</v>
      </c>
      <c r="E477" s="28">
        <v>4.255089751338844E-2</v>
      </c>
      <c r="F477" s="28">
        <v>4.255089751338844E-2</v>
      </c>
      <c r="G477" s="28" t="s">
        <v>27</v>
      </c>
    </row>
    <row r="478" spans="2:7" x14ac:dyDescent="0.2">
      <c r="B478" s="40" t="s">
        <v>119</v>
      </c>
      <c r="C478" s="28" t="s">
        <v>3</v>
      </c>
      <c r="D478" s="28">
        <v>2020</v>
      </c>
      <c r="E478" s="28">
        <v>8.4160124712354845E-2</v>
      </c>
      <c r="F478" s="28">
        <v>8.4160124712354845E-2</v>
      </c>
      <c r="G478" s="28" t="s">
        <v>27</v>
      </c>
    </row>
    <row r="479" spans="2:7" x14ac:dyDescent="0.2">
      <c r="B479" s="40" t="s">
        <v>121</v>
      </c>
      <c r="C479" s="28" t="s">
        <v>3</v>
      </c>
      <c r="D479" s="28">
        <v>2020</v>
      </c>
      <c r="E479" s="28">
        <v>3.849546290987408E-2</v>
      </c>
      <c r="F479" s="28">
        <v>3.849546290987408E-2</v>
      </c>
      <c r="G479" s="28" t="s">
        <v>27</v>
      </c>
    </row>
    <row r="480" spans="2:7" x14ac:dyDescent="0.2">
      <c r="B480" s="40" t="s">
        <v>122</v>
      </c>
      <c r="C480" s="28" t="s">
        <v>3</v>
      </c>
      <c r="D480" s="28">
        <v>2020</v>
      </c>
      <c r="E480" s="28">
        <v>3.7762045494814267E-2</v>
      </c>
      <c r="F480" s="28">
        <v>3.7762045494814267E-2</v>
      </c>
      <c r="G480" s="28" t="s">
        <v>27</v>
      </c>
    </row>
    <row r="481" spans="2:7" x14ac:dyDescent="0.2">
      <c r="B481" s="40" t="s">
        <v>116</v>
      </c>
      <c r="C481" s="28" t="s">
        <v>3</v>
      </c>
      <c r="D481" s="28">
        <v>2020</v>
      </c>
      <c r="E481" s="28">
        <v>1.2084958749347263E-2</v>
      </c>
      <c r="F481" s="28">
        <v>1.2084958749347263E-2</v>
      </c>
      <c r="G481" s="28" t="s">
        <v>27</v>
      </c>
    </row>
    <row r="482" spans="2:7" x14ac:dyDescent="0.2">
      <c r="B482" s="40" t="s">
        <v>114</v>
      </c>
      <c r="C482" s="28" t="s">
        <v>3</v>
      </c>
      <c r="D482" s="28">
        <v>2020</v>
      </c>
      <c r="E482" s="28">
        <v>2.3596687269711713E-2</v>
      </c>
      <c r="F482" s="28">
        <v>2.3596687269711713E-2</v>
      </c>
      <c r="G482" s="28" t="s">
        <v>27</v>
      </c>
    </row>
    <row r="483" spans="2:7" x14ac:dyDescent="0.2">
      <c r="B483" s="40" t="s">
        <v>117</v>
      </c>
      <c r="C483" s="28" t="s">
        <v>3</v>
      </c>
      <c r="D483" s="28">
        <v>2020</v>
      </c>
      <c r="E483" s="28">
        <v>1.0002267975876198E-2</v>
      </c>
      <c r="F483" s="28">
        <v>1.0002267975876198E-2</v>
      </c>
      <c r="G483" s="28" t="s">
        <v>27</v>
      </c>
    </row>
    <row r="484" spans="2:7" x14ac:dyDescent="0.2">
      <c r="B484" s="41" t="s">
        <v>118</v>
      </c>
      <c r="C484" s="28" t="s">
        <v>3</v>
      </c>
      <c r="D484" s="28">
        <v>2020</v>
      </c>
      <c r="E484" s="28">
        <v>1.141406537892801E-2</v>
      </c>
      <c r="F484" s="28">
        <v>1.141406537892801E-2</v>
      </c>
      <c r="G484" s="28" t="s">
        <v>27</v>
      </c>
    </row>
    <row r="485" spans="2:7" x14ac:dyDescent="0.2">
      <c r="B485" s="45" t="s">
        <v>144</v>
      </c>
      <c r="C485" s="28" t="s">
        <v>3</v>
      </c>
      <c r="D485" s="28">
        <v>2020</v>
      </c>
      <c r="E485" s="28">
        <v>6.9528792884906945E-2</v>
      </c>
      <c r="F485" s="28">
        <v>6.9528792884906945E-2</v>
      </c>
      <c r="G485" s="28" t="s">
        <v>48</v>
      </c>
    </row>
    <row r="486" spans="2:7" x14ac:dyDescent="0.2">
      <c r="B486" s="40" t="s">
        <v>143</v>
      </c>
      <c r="C486" s="28" t="s">
        <v>3</v>
      </c>
      <c r="D486" s="28">
        <v>2020</v>
      </c>
      <c r="E486" s="28">
        <v>0.16686910292377666</v>
      </c>
      <c r="F486" s="28">
        <v>0.16686910292377666</v>
      </c>
      <c r="G486" s="28" t="s">
        <v>48</v>
      </c>
    </row>
    <row r="487" spans="2:7" x14ac:dyDescent="0.2">
      <c r="B487" s="40" t="s">
        <v>145</v>
      </c>
      <c r="C487" s="28" t="s">
        <v>3</v>
      </c>
      <c r="D487" s="28">
        <v>2020</v>
      </c>
      <c r="E487" s="28">
        <v>6.6614337391966649E-2</v>
      </c>
      <c r="F487" s="28">
        <v>6.6614337391966649E-2</v>
      </c>
      <c r="G487" s="28" t="s">
        <v>48</v>
      </c>
    </row>
    <row r="488" spans="2:7" x14ac:dyDescent="0.2">
      <c r="B488" s="40" t="s">
        <v>146</v>
      </c>
      <c r="C488" s="28" t="s">
        <v>3</v>
      </c>
      <c r="D488" s="28">
        <v>2020</v>
      </c>
      <c r="E488" s="28">
        <v>6.7807995518853498E-2</v>
      </c>
      <c r="F488" s="28">
        <v>6.7807995518853498E-2</v>
      </c>
      <c r="G488" s="28" t="s">
        <v>48</v>
      </c>
    </row>
    <row r="489" spans="2:7" x14ac:dyDescent="0.2">
      <c r="B489" s="40" t="s">
        <v>140</v>
      </c>
      <c r="C489" s="28" t="s">
        <v>3</v>
      </c>
      <c r="D489" s="28">
        <v>2020</v>
      </c>
      <c r="E489" s="28">
        <v>2.8207367961135637E-2</v>
      </c>
      <c r="F489" s="28">
        <v>2.8207367961135637E-2</v>
      </c>
      <c r="G489" s="28" t="s">
        <v>48</v>
      </c>
    </row>
    <row r="490" spans="2:7" x14ac:dyDescent="0.2">
      <c r="B490" s="40" t="s">
        <v>139</v>
      </c>
      <c r="C490" s="28" t="s">
        <v>3</v>
      </c>
      <c r="D490" s="28">
        <v>2020</v>
      </c>
      <c r="E490" s="28">
        <v>6.769768310672554E-2</v>
      </c>
      <c r="F490" s="28">
        <v>6.769768310672554E-2</v>
      </c>
      <c r="G490" s="28" t="s">
        <v>48</v>
      </c>
    </row>
    <row r="491" spans="2:7" x14ac:dyDescent="0.2">
      <c r="B491" s="40" t="s">
        <v>141</v>
      </c>
      <c r="C491" s="28" t="s">
        <v>3</v>
      </c>
      <c r="D491" s="28">
        <v>2020</v>
      </c>
      <c r="E491" s="28">
        <v>2.6447953893184328E-2</v>
      </c>
      <c r="F491" s="28">
        <v>2.6447953893184328E-2</v>
      </c>
      <c r="G491" s="28" t="s">
        <v>48</v>
      </c>
    </row>
    <row r="492" spans="2:7" x14ac:dyDescent="0.2">
      <c r="B492" s="40" t="s">
        <v>142</v>
      </c>
      <c r="C492" s="28" t="s">
        <v>3</v>
      </c>
      <c r="D492" s="28">
        <v>2020</v>
      </c>
      <c r="E492" s="28">
        <v>2.8086290831677907E-2</v>
      </c>
      <c r="F492" s="28">
        <v>2.8086290831677907E-2</v>
      </c>
      <c r="G492" s="28" t="s">
        <v>48</v>
      </c>
    </row>
    <row r="493" spans="2:7" x14ac:dyDescent="0.2">
      <c r="B493" s="40" t="s">
        <v>128</v>
      </c>
      <c r="C493" s="28" t="s">
        <v>3</v>
      </c>
      <c r="D493" s="28">
        <v>2020</v>
      </c>
      <c r="E493" s="28">
        <v>2.833233209206525E-2</v>
      </c>
      <c r="F493" s="28">
        <v>2.833233209206525E-2</v>
      </c>
      <c r="G493" s="28" t="s">
        <v>48</v>
      </c>
    </row>
    <row r="494" spans="2:7" x14ac:dyDescent="0.2">
      <c r="B494" s="40" t="s">
        <v>127</v>
      </c>
      <c r="C494" s="28" t="s">
        <v>3</v>
      </c>
      <c r="D494" s="28">
        <v>2020</v>
      </c>
      <c r="E494" s="28">
        <v>6.7997597020956604E-2</v>
      </c>
      <c r="F494" s="28">
        <v>6.7997597020956604E-2</v>
      </c>
      <c r="G494" s="28" t="s">
        <v>48</v>
      </c>
    </row>
    <row r="495" spans="2:7" x14ac:dyDescent="0.2">
      <c r="B495" s="40" t="s">
        <v>129</v>
      </c>
      <c r="C495" s="28" t="s">
        <v>3</v>
      </c>
      <c r="D495" s="28">
        <v>2020</v>
      </c>
      <c r="E495" s="28">
        <v>2.8546408321338264E-2</v>
      </c>
      <c r="F495" s="28">
        <v>2.8546408321338264E-2</v>
      </c>
      <c r="G495" s="28" t="s">
        <v>48</v>
      </c>
    </row>
    <row r="496" spans="2:7" x14ac:dyDescent="0.2">
      <c r="B496" s="40" t="s">
        <v>130</v>
      </c>
      <c r="C496" s="28" t="s">
        <v>3</v>
      </c>
      <c r="D496" s="28">
        <v>2020</v>
      </c>
      <c r="E496" s="28">
        <v>2.6229433723321222E-2</v>
      </c>
      <c r="F496" s="28">
        <v>2.6229433723321222E-2</v>
      </c>
      <c r="G496" s="28" t="s">
        <v>48</v>
      </c>
    </row>
    <row r="497" spans="2:7" x14ac:dyDescent="0.2">
      <c r="B497" s="40" t="s">
        <v>124</v>
      </c>
      <c r="C497" s="28" t="s">
        <v>3</v>
      </c>
      <c r="D497" s="28">
        <v>2020</v>
      </c>
      <c r="E497" s="28">
        <v>7.4795421827149478E-3</v>
      </c>
      <c r="F497" s="28">
        <v>7.4795421827149478E-3</v>
      </c>
      <c r="G497" s="28" t="s">
        <v>48</v>
      </c>
    </row>
    <row r="498" spans="2:7" x14ac:dyDescent="0.2">
      <c r="B498" s="40" t="s">
        <v>123</v>
      </c>
      <c r="C498" s="28" t="s">
        <v>3</v>
      </c>
      <c r="D498" s="28">
        <v>2020</v>
      </c>
      <c r="E498" s="28">
        <v>1.7950901238515872E-2</v>
      </c>
      <c r="F498" s="28">
        <v>1.7950901238515872E-2</v>
      </c>
      <c r="G498" s="28" t="s">
        <v>48</v>
      </c>
    </row>
    <row r="499" spans="2:7" x14ac:dyDescent="0.2">
      <c r="B499" s="40" t="s">
        <v>125</v>
      </c>
      <c r="C499" s="28" t="s">
        <v>3</v>
      </c>
      <c r="D499" s="28">
        <v>2020</v>
      </c>
      <c r="E499" s="28">
        <v>6.8761056733997261E-3</v>
      </c>
      <c r="F499" s="28">
        <v>6.8761056733997261E-3</v>
      </c>
      <c r="G499" s="28" t="s">
        <v>48</v>
      </c>
    </row>
    <row r="500" spans="2:7" x14ac:dyDescent="0.2">
      <c r="B500" s="40" t="s">
        <v>126</v>
      </c>
      <c r="C500" s="28" t="s">
        <v>3</v>
      </c>
      <c r="D500" s="28">
        <v>2020</v>
      </c>
      <c r="E500" s="28">
        <v>7.5843425465158369E-3</v>
      </c>
      <c r="F500" s="28">
        <v>7.5843425465158369E-3</v>
      </c>
      <c r="G500" s="28" t="s">
        <v>48</v>
      </c>
    </row>
    <row r="501" spans="2:7" x14ac:dyDescent="0.2">
      <c r="B501" s="40" t="s">
        <v>136</v>
      </c>
      <c r="C501" s="28" t="s">
        <v>3</v>
      </c>
      <c r="D501" s="28">
        <v>2020</v>
      </c>
      <c r="E501" s="28">
        <v>3.3468380428305568E-3</v>
      </c>
      <c r="F501" s="28">
        <v>3.3468380428305568E-3</v>
      </c>
      <c r="G501" s="28" t="s">
        <v>48</v>
      </c>
    </row>
    <row r="502" spans="2:7" x14ac:dyDescent="0.2">
      <c r="B502" s="40" t="s">
        <v>135</v>
      </c>
      <c r="C502" s="28" t="s">
        <v>3</v>
      </c>
      <c r="D502" s="28">
        <v>2020</v>
      </c>
      <c r="E502" s="28">
        <v>8.0324113027933353E-3</v>
      </c>
      <c r="F502" s="28">
        <v>8.0324113027933353E-3</v>
      </c>
      <c r="G502" s="28" t="s">
        <v>48</v>
      </c>
    </row>
    <row r="503" spans="2:7" x14ac:dyDescent="0.2">
      <c r="B503" s="40" t="s">
        <v>137</v>
      </c>
      <c r="C503" s="28" t="s">
        <v>3</v>
      </c>
      <c r="D503" s="28">
        <v>2020</v>
      </c>
      <c r="E503" s="28">
        <v>3.3185641766130189E-3</v>
      </c>
      <c r="F503" s="28">
        <v>3.3185641766130189E-3</v>
      </c>
      <c r="G503" s="28" t="s">
        <v>48</v>
      </c>
    </row>
    <row r="504" spans="2:7" x14ac:dyDescent="0.2">
      <c r="B504" s="40" t="s">
        <v>138</v>
      </c>
      <c r="C504" s="28" t="s">
        <v>3</v>
      </c>
      <c r="D504" s="28">
        <v>2020</v>
      </c>
      <c r="E504" s="28">
        <v>3.1519893728593922E-3</v>
      </c>
      <c r="F504" s="28">
        <v>3.1519893728593922E-3</v>
      </c>
      <c r="G504" s="28" t="s">
        <v>48</v>
      </c>
    </row>
    <row r="505" spans="2:7" x14ac:dyDescent="0.2">
      <c r="B505" s="40" t="s">
        <v>132</v>
      </c>
      <c r="C505" s="28" t="s">
        <v>3</v>
      </c>
      <c r="D505" s="28">
        <v>2020</v>
      </c>
      <c r="E505" s="28">
        <v>1.268286760147929E-3</v>
      </c>
      <c r="F505" s="28">
        <v>1.268286760147929E-3</v>
      </c>
      <c r="G505" s="28" t="s">
        <v>48</v>
      </c>
    </row>
    <row r="506" spans="2:7" x14ac:dyDescent="0.2">
      <c r="B506" s="40" t="s">
        <v>131</v>
      </c>
      <c r="C506" s="28" t="s">
        <v>3</v>
      </c>
      <c r="D506" s="28">
        <v>2020</v>
      </c>
      <c r="E506" s="28">
        <v>3.0438882243550296E-3</v>
      </c>
      <c r="F506" s="28">
        <v>3.0438882243550296E-3</v>
      </c>
      <c r="G506" s="28" t="s">
        <v>48</v>
      </c>
    </row>
    <row r="507" spans="2:7" x14ac:dyDescent="0.2">
      <c r="B507" s="40" t="s">
        <v>133</v>
      </c>
      <c r="C507" s="28" t="s">
        <v>3</v>
      </c>
      <c r="D507" s="28">
        <v>2020</v>
      </c>
      <c r="E507" s="28">
        <v>1.2273143651757388E-3</v>
      </c>
      <c r="F507" s="28">
        <v>1.2273143651757388E-3</v>
      </c>
      <c r="G507" s="28" t="s">
        <v>48</v>
      </c>
    </row>
    <row r="508" spans="2:7" x14ac:dyDescent="0.2">
      <c r="B508" s="40" t="s">
        <v>134</v>
      </c>
      <c r="C508" s="28" t="s">
        <v>3</v>
      </c>
      <c r="D508" s="28">
        <v>2020</v>
      </c>
      <c r="E508" s="28">
        <v>1.2247067044435908E-3</v>
      </c>
      <c r="F508" s="28">
        <v>1.2247067044435908E-3</v>
      </c>
      <c r="G508" s="28" t="s">
        <v>48</v>
      </c>
    </row>
    <row r="509" spans="2:7" x14ac:dyDescent="0.2">
      <c r="B509" s="40" t="s">
        <v>120</v>
      </c>
      <c r="C509" s="28" t="s">
        <v>3</v>
      </c>
      <c r="D509" s="28">
        <v>2020</v>
      </c>
      <c r="E509" s="28">
        <v>3.8848865353215252E-2</v>
      </c>
      <c r="F509" s="28">
        <v>3.8848865353215252E-2</v>
      </c>
      <c r="G509" s="28" t="s">
        <v>48</v>
      </c>
    </row>
    <row r="510" spans="2:7" x14ac:dyDescent="0.2">
      <c r="B510" s="40" t="s">
        <v>119</v>
      </c>
      <c r="C510" s="28" t="s">
        <v>3</v>
      </c>
      <c r="D510" s="28">
        <v>2020</v>
      </c>
      <c r="E510" s="28">
        <v>9.3237276847716613E-2</v>
      </c>
      <c r="F510" s="28">
        <v>9.3237276847716613E-2</v>
      </c>
      <c r="G510" s="28" t="s">
        <v>48</v>
      </c>
    </row>
    <row r="511" spans="2:7" x14ac:dyDescent="0.2">
      <c r="B511" s="40" t="s">
        <v>121</v>
      </c>
      <c r="C511" s="28" t="s">
        <v>3</v>
      </c>
      <c r="D511" s="28">
        <v>2020</v>
      </c>
      <c r="E511" s="28">
        <v>3.9945319402902302E-2</v>
      </c>
      <c r="F511" s="28">
        <v>3.9945319402902302E-2</v>
      </c>
      <c r="G511" s="28" t="s">
        <v>48</v>
      </c>
    </row>
    <row r="512" spans="2:7" x14ac:dyDescent="0.2">
      <c r="B512" s="40" t="s">
        <v>122</v>
      </c>
      <c r="C512" s="28" t="s">
        <v>3</v>
      </c>
      <c r="D512" s="28">
        <v>2020</v>
      </c>
      <c r="E512" s="28">
        <v>3.5162486946647212E-2</v>
      </c>
      <c r="F512" s="28">
        <v>3.5162486946647212E-2</v>
      </c>
      <c r="G512" s="28" t="s">
        <v>48</v>
      </c>
    </row>
    <row r="513" spans="2:7" x14ac:dyDescent="0.2">
      <c r="B513" s="40" t="s">
        <v>116</v>
      </c>
      <c r="C513" s="28" t="s">
        <v>3</v>
      </c>
      <c r="D513" s="28">
        <v>2020</v>
      </c>
      <c r="E513" s="28">
        <v>1.0487974722983497E-2</v>
      </c>
      <c r="F513" s="28">
        <v>1.0487974722983497E-2</v>
      </c>
      <c r="G513" s="28" t="s">
        <v>48</v>
      </c>
    </row>
    <row r="514" spans="2:7" x14ac:dyDescent="0.2">
      <c r="B514" s="40" t="s">
        <v>114</v>
      </c>
      <c r="C514" s="28" t="s">
        <v>3</v>
      </c>
      <c r="D514" s="28">
        <v>2020</v>
      </c>
      <c r="E514" s="28">
        <v>2.5171139335160391E-2</v>
      </c>
      <c r="F514" s="28">
        <v>2.5171139335160391E-2</v>
      </c>
      <c r="G514" s="28" t="s">
        <v>48</v>
      </c>
    </row>
    <row r="515" spans="2:7" x14ac:dyDescent="0.2">
      <c r="B515" s="40" t="s">
        <v>117</v>
      </c>
      <c r="C515" s="28" t="s">
        <v>3</v>
      </c>
      <c r="D515" s="28">
        <v>2020</v>
      </c>
      <c r="E515" s="28">
        <v>1.0361663274687806E-2</v>
      </c>
      <c r="F515" s="28">
        <v>1.0361663274687806E-2</v>
      </c>
      <c r="G515" s="28" t="s">
        <v>48</v>
      </c>
    </row>
    <row r="516" spans="2:7" x14ac:dyDescent="0.2">
      <c r="B516" s="41" t="s">
        <v>118</v>
      </c>
      <c r="C516" s="28" t="s">
        <v>3</v>
      </c>
      <c r="D516" s="28">
        <v>2020</v>
      </c>
      <c r="E516" s="28">
        <v>9.9150878564136218E-3</v>
      </c>
      <c r="F516" s="28">
        <v>9.9150878564136218E-3</v>
      </c>
      <c r="G516" s="28" t="s">
        <v>48</v>
      </c>
    </row>
    <row r="517" spans="2:7" x14ac:dyDescent="0.2">
      <c r="B517" s="45" t="s">
        <v>144</v>
      </c>
      <c r="C517" s="28" t="s">
        <v>3</v>
      </c>
      <c r="D517" s="28">
        <v>2020</v>
      </c>
      <c r="E517" s="28">
        <v>4.0509569896460929E-2</v>
      </c>
      <c r="F517" s="28">
        <v>4.0509569896460929E-2</v>
      </c>
      <c r="G517" s="28" t="s">
        <v>77</v>
      </c>
    </row>
    <row r="518" spans="2:7" x14ac:dyDescent="0.2">
      <c r="B518" s="40" t="s">
        <v>143</v>
      </c>
      <c r="C518" s="28" t="s">
        <v>3</v>
      </c>
      <c r="D518" s="28">
        <v>2020</v>
      </c>
      <c r="E518" s="28">
        <v>4.537600949902356E-2</v>
      </c>
      <c r="F518" s="28">
        <v>4.537600949902356E-2</v>
      </c>
      <c r="G518" s="28" t="s">
        <v>77</v>
      </c>
    </row>
    <row r="519" spans="2:7" x14ac:dyDescent="0.2">
      <c r="B519" s="40" t="s">
        <v>145</v>
      </c>
      <c r="C519" s="28" t="s">
        <v>3</v>
      </c>
      <c r="D519" s="28">
        <v>2020</v>
      </c>
      <c r="E519" s="28">
        <v>3.6861655762026733E-2</v>
      </c>
      <c r="F519" s="28">
        <v>3.6861655762026733E-2</v>
      </c>
      <c r="G519" s="28" t="s">
        <v>77</v>
      </c>
    </row>
    <row r="520" spans="2:7" x14ac:dyDescent="0.2">
      <c r="B520" s="40" t="s">
        <v>146</v>
      </c>
      <c r="C520" s="28" t="s">
        <v>3</v>
      </c>
      <c r="D520" s="28">
        <v>2020</v>
      </c>
      <c r="E520" s="28">
        <v>4.7920013502131313E-2</v>
      </c>
      <c r="F520" s="28">
        <v>4.7920013502131313E-2</v>
      </c>
      <c r="G520" s="28" t="s">
        <v>77</v>
      </c>
    </row>
    <row r="521" spans="2:7" x14ac:dyDescent="0.2">
      <c r="B521" s="40" t="s">
        <v>140</v>
      </c>
      <c r="C521" s="28" t="s">
        <v>3</v>
      </c>
      <c r="D521" s="28">
        <v>2020</v>
      </c>
      <c r="E521" s="28">
        <v>1.7995578181002829E-2</v>
      </c>
      <c r="F521" s="28">
        <v>1.7995578181002829E-2</v>
      </c>
      <c r="G521" s="28" t="s">
        <v>77</v>
      </c>
    </row>
    <row r="522" spans="2:7" x14ac:dyDescent="0.2">
      <c r="B522" s="40" t="s">
        <v>139</v>
      </c>
      <c r="C522" s="28" t="s">
        <v>3</v>
      </c>
      <c r="D522" s="28">
        <v>2020</v>
      </c>
      <c r="E522" s="28">
        <v>2.031681077126108E-2</v>
      </c>
      <c r="F522" s="28">
        <v>2.031681077126108E-2</v>
      </c>
      <c r="G522" s="28" t="s">
        <v>77</v>
      </c>
    </row>
    <row r="523" spans="2:7" x14ac:dyDescent="0.2">
      <c r="B523" s="40" t="s">
        <v>141</v>
      </c>
      <c r="C523" s="28" t="s">
        <v>3</v>
      </c>
      <c r="D523" s="28">
        <v>2020</v>
      </c>
      <c r="E523" s="28">
        <v>1.4313834375708908E-2</v>
      </c>
      <c r="F523" s="28">
        <v>1.4313834375708908E-2</v>
      </c>
      <c r="G523" s="28" t="s">
        <v>77</v>
      </c>
    </row>
    <row r="524" spans="2:7" x14ac:dyDescent="0.2">
      <c r="B524" s="40" t="s">
        <v>142</v>
      </c>
      <c r="C524" s="28" t="s">
        <v>3</v>
      </c>
      <c r="D524" s="28">
        <v>2020</v>
      </c>
      <c r="E524" s="28">
        <v>2.2962865829010179E-2</v>
      </c>
      <c r="F524" s="28">
        <v>2.2962865829010179E-2</v>
      </c>
      <c r="G524" s="28" t="s">
        <v>77</v>
      </c>
    </row>
    <row r="525" spans="2:7" x14ac:dyDescent="0.2">
      <c r="B525" s="40" t="s">
        <v>128</v>
      </c>
      <c r="C525" s="28" t="s">
        <v>3</v>
      </c>
      <c r="D525" s="28">
        <v>2020</v>
      </c>
      <c r="E525" s="28">
        <v>4.9438630142415715E-2</v>
      </c>
      <c r="F525" s="28">
        <v>4.9438630142415715E-2</v>
      </c>
      <c r="G525" s="28" t="s">
        <v>77</v>
      </c>
    </row>
    <row r="526" spans="2:7" x14ac:dyDescent="0.2">
      <c r="B526" s="40" t="s">
        <v>127</v>
      </c>
      <c r="C526" s="28" t="s">
        <v>3</v>
      </c>
      <c r="D526" s="28">
        <v>2020</v>
      </c>
      <c r="E526" s="28">
        <v>5.3736576403741416E-2</v>
      </c>
      <c r="F526" s="28">
        <v>5.3736576403741416E-2</v>
      </c>
      <c r="G526" s="28" t="s">
        <v>77</v>
      </c>
    </row>
    <row r="527" spans="2:7" x14ac:dyDescent="0.2">
      <c r="B527" s="40" t="s">
        <v>129</v>
      </c>
      <c r="C527" s="28" t="s">
        <v>3</v>
      </c>
      <c r="D527" s="28">
        <v>2020</v>
      </c>
      <c r="E527" s="28">
        <v>3.2856430883122845E-2</v>
      </c>
      <c r="F527" s="28">
        <v>3.2856430883122845E-2</v>
      </c>
      <c r="G527" s="28" t="s">
        <v>77</v>
      </c>
    </row>
    <row r="528" spans="2:7" x14ac:dyDescent="0.2">
      <c r="B528" s="40" t="s">
        <v>130</v>
      </c>
      <c r="C528" s="28" t="s">
        <v>3</v>
      </c>
      <c r="D528" s="28">
        <v>2020</v>
      </c>
      <c r="E528" s="28">
        <v>4.1342407301595371E-2</v>
      </c>
      <c r="F528" s="28">
        <v>4.1342407301595371E-2</v>
      </c>
      <c r="G528" s="28" t="s">
        <v>77</v>
      </c>
    </row>
    <row r="529" spans="2:7" x14ac:dyDescent="0.2">
      <c r="B529" s="40" t="s">
        <v>124</v>
      </c>
      <c r="C529" s="28" t="s">
        <v>3</v>
      </c>
      <c r="D529" s="28">
        <v>2020</v>
      </c>
      <c r="E529" s="28">
        <v>2.0062046564720992E-2</v>
      </c>
      <c r="F529" s="28">
        <v>2.0062046564720992E-2</v>
      </c>
      <c r="G529" s="28" t="s">
        <v>77</v>
      </c>
    </row>
    <row r="530" spans="2:7" x14ac:dyDescent="0.2">
      <c r="B530" s="40" t="s">
        <v>123</v>
      </c>
      <c r="C530" s="28" t="s">
        <v>3</v>
      </c>
      <c r="D530" s="28">
        <v>2020</v>
      </c>
      <c r="E530" s="28">
        <v>2.2396608079075037E-2</v>
      </c>
      <c r="F530" s="28">
        <v>2.2396608079075037E-2</v>
      </c>
      <c r="G530" s="28" t="s">
        <v>77</v>
      </c>
    </row>
    <row r="531" spans="2:7" x14ac:dyDescent="0.2">
      <c r="B531" s="40" t="s">
        <v>125</v>
      </c>
      <c r="C531" s="28" t="s">
        <v>3</v>
      </c>
      <c r="D531" s="28">
        <v>2020</v>
      </c>
      <c r="E531" s="28">
        <v>1.2023409582255248E-2</v>
      </c>
      <c r="F531" s="28">
        <v>1.2023409582255248E-2</v>
      </c>
      <c r="G531" s="28" t="s">
        <v>77</v>
      </c>
    </row>
    <row r="532" spans="2:7" x14ac:dyDescent="0.2">
      <c r="B532" s="40" t="s">
        <v>126</v>
      </c>
      <c r="C532" s="28" t="s">
        <v>3</v>
      </c>
      <c r="D532" s="28">
        <v>2020</v>
      </c>
      <c r="E532" s="28">
        <v>2.0117673663645998E-2</v>
      </c>
      <c r="F532" s="28">
        <v>2.0117673663645998E-2</v>
      </c>
      <c r="G532" s="28" t="s">
        <v>77</v>
      </c>
    </row>
    <row r="533" spans="2:7" x14ac:dyDescent="0.2">
      <c r="B533" s="40" t="s">
        <v>136</v>
      </c>
      <c r="C533" s="28" t="s">
        <v>3</v>
      </c>
      <c r="D533" s="28">
        <v>2020</v>
      </c>
      <c r="E533" s="28">
        <v>5.169583099681882E-2</v>
      </c>
      <c r="F533" s="28">
        <v>5.169583099681882E-2</v>
      </c>
      <c r="G533" s="28" t="s">
        <v>77</v>
      </c>
    </row>
    <row r="534" spans="2:7" x14ac:dyDescent="0.2">
      <c r="B534" s="40" t="s">
        <v>135</v>
      </c>
      <c r="C534" s="28" t="s">
        <v>3</v>
      </c>
      <c r="D534" s="28">
        <v>2020</v>
      </c>
      <c r="E534" s="28">
        <v>5.7416958634035439E-2</v>
      </c>
      <c r="F534" s="28">
        <v>5.7416958634035439E-2</v>
      </c>
      <c r="G534" s="28" t="s">
        <v>77</v>
      </c>
    </row>
    <row r="535" spans="2:7" x14ac:dyDescent="0.2">
      <c r="B535" s="40" t="s">
        <v>137</v>
      </c>
      <c r="C535" s="28" t="s">
        <v>3</v>
      </c>
      <c r="D535" s="28">
        <v>2020</v>
      </c>
      <c r="E535" s="28">
        <v>3.3482207821689598E-2</v>
      </c>
      <c r="F535" s="28">
        <v>3.3482207821689598E-2</v>
      </c>
      <c r="G535" s="28" t="s">
        <v>77</v>
      </c>
    </row>
    <row r="536" spans="2:7" x14ac:dyDescent="0.2">
      <c r="B536" s="40" t="s">
        <v>138</v>
      </c>
      <c r="C536" s="28" t="s">
        <v>3</v>
      </c>
      <c r="D536" s="28">
        <v>2020</v>
      </c>
      <c r="E536" s="28">
        <v>4.1482405961444015E-2</v>
      </c>
      <c r="F536" s="28">
        <v>4.1482405961444015E-2</v>
      </c>
      <c r="G536" s="28" t="s">
        <v>77</v>
      </c>
    </row>
    <row r="537" spans="2:7" x14ac:dyDescent="0.2">
      <c r="B537" s="40" t="s">
        <v>132</v>
      </c>
      <c r="C537" s="28" t="s">
        <v>3</v>
      </c>
      <c r="D537" s="28">
        <v>2020</v>
      </c>
      <c r="E537" s="28">
        <v>1.8788849831545693E-2</v>
      </c>
      <c r="F537" s="28">
        <v>1.8788849831545693E-2</v>
      </c>
      <c r="G537" s="28" t="s">
        <v>77</v>
      </c>
    </row>
    <row r="538" spans="2:7" x14ac:dyDescent="0.2">
      <c r="B538" s="40" t="s">
        <v>131</v>
      </c>
      <c r="C538" s="28" t="s">
        <v>3</v>
      </c>
      <c r="D538" s="28">
        <v>2020</v>
      </c>
      <c r="E538" s="28">
        <v>2.0052328297404758E-2</v>
      </c>
      <c r="F538" s="28">
        <v>2.0052328297404758E-2</v>
      </c>
      <c r="G538" s="28" t="s">
        <v>77</v>
      </c>
    </row>
    <row r="539" spans="2:7" x14ac:dyDescent="0.2">
      <c r="B539" s="40" t="s">
        <v>133</v>
      </c>
      <c r="C539" s="28" t="s">
        <v>3</v>
      </c>
      <c r="D539" s="28">
        <v>2020</v>
      </c>
      <c r="E539" s="28">
        <v>1.0119517414227109E-2</v>
      </c>
      <c r="F539" s="28">
        <v>1.0119517414227109E-2</v>
      </c>
      <c r="G539" s="28" t="s">
        <v>77</v>
      </c>
    </row>
    <row r="540" spans="2:7" x14ac:dyDescent="0.2">
      <c r="B540" s="40" t="s">
        <v>134</v>
      </c>
      <c r="C540" s="28" t="s">
        <v>3</v>
      </c>
      <c r="D540" s="28">
        <v>2020</v>
      </c>
      <c r="E540" s="28">
        <v>1.8365732430216674E-2</v>
      </c>
      <c r="F540" s="28">
        <v>1.8365732430216674E-2</v>
      </c>
      <c r="G540" s="28" t="s">
        <v>77</v>
      </c>
    </row>
    <row r="541" spans="2:7" x14ac:dyDescent="0.2">
      <c r="B541" s="40" t="s">
        <v>120</v>
      </c>
      <c r="C541" s="28" t="s">
        <v>3</v>
      </c>
      <c r="D541" s="28">
        <v>2020</v>
      </c>
      <c r="E541" s="28">
        <v>5.4273999353936876E-2</v>
      </c>
      <c r="F541" s="28">
        <v>5.4273999353936876E-2</v>
      </c>
      <c r="G541" s="28" t="s">
        <v>77</v>
      </c>
    </row>
    <row r="542" spans="2:7" x14ac:dyDescent="0.2">
      <c r="B542" s="40" t="s">
        <v>119</v>
      </c>
      <c r="C542" s="28" t="s">
        <v>3</v>
      </c>
      <c r="D542" s="28">
        <v>2020</v>
      </c>
      <c r="E542" s="28">
        <v>5.5415809617042594E-2</v>
      </c>
      <c r="F542" s="28">
        <v>5.5415809617042594E-2</v>
      </c>
      <c r="G542" s="28" t="s">
        <v>77</v>
      </c>
    </row>
    <row r="543" spans="2:7" x14ac:dyDescent="0.2">
      <c r="B543" s="40" t="s">
        <v>121</v>
      </c>
      <c r="C543" s="28" t="s">
        <v>3</v>
      </c>
      <c r="D543" s="28">
        <v>2020</v>
      </c>
      <c r="E543" s="28">
        <v>3.3904250681951374E-2</v>
      </c>
      <c r="F543" s="28">
        <v>3.3904250681951374E-2</v>
      </c>
      <c r="G543" s="28" t="s">
        <v>77</v>
      </c>
    </row>
    <row r="544" spans="2:7" x14ac:dyDescent="0.2">
      <c r="B544" s="40" t="s">
        <v>122</v>
      </c>
      <c r="C544" s="28" t="s">
        <v>3</v>
      </c>
      <c r="D544" s="28">
        <v>2020</v>
      </c>
      <c r="E544" s="28">
        <v>4.5993980897343287E-2</v>
      </c>
      <c r="F544" s="28">
        <v>4.5993980897343287E-2</v>
      </c>
      <c r="G544" s="28" t="s">
        <v>77</v>
      </c>
    </row>
    <row r="545" spans="2:7" x14ac:dyDescent="0.2">
      <c r="B545" s="40" t="s">
        <v>116</v>
      </c>
      <c r="C545" s="28" t="s">
        <v>3</v>
      </c>
      <c r="D545" s="28">
        <v>2020</v>
      </c>
      <c r="E545" s="28">
        <v>1.7142074832832522E-2</v>
      </c>
      <c r="F545" s="28">
        <v>1.7142074832832522E-2</v>
      </c>
      <c r="G545" s="28" t="s">
        <v>77</v>
      </c>
    </row>
    <row r="546" spans="2:7" x14ac:dyDescent="0.2">
      <c r="B546" s="40" t="s">
        <v>114</v>
      </c>
      <c r="C546" s="28" t="s">
        <v>3</v>
      </c>
      <c r="D546" s="28">
        <v>2020</v>
      </c>
      <c r="E546" s="28">
        <v>1.8610922395790895E-2</v>
      </c>
      <c r="F546" s="28">
        <v>1.8610922395790895E-2</v>
      </c>
      <c r="G546" s="28" t="s">
        <v>77</v>
      </c>
    </row>
    <row r="547" spans="2:7" x14ac:dyDescent="0.2">
      <c r="B547" s="40" t="s">
        <v>117</v>
      </c>
      <c r="C547" s="28" t="s">
        <v>3</v>
      </c>
      <c r="D547" s="28">
        <v>2020</v>
      </c>
      <c r="E547" s="28">
        <v>8.8641828629727748E-3</v>
      </c>
      <c r="F547" s="28">
        <v>8.8641828629727748E-3</v>
      </c>
      <c r="G547" s="28" t="s">
        <v>77</v>
      </c>
    </row>
    <row r="548" spans="2:7" x14ac:dyDescent="0.2">
      <c r="B548" s="41" t="s">
        <v>118</v>
      </c>
      <c r="C548" s="28" t="s">
        <v>3</v>
      </c>
      <c r="D548" s="28">
        <v>2020</v>
      </c>
      <c r="E548" s="28">
        <v>1.6160827533556906E-2</v>
      </c>
      <c r="F548" s="28">
        <v>1.6160827533556906E-2</v>
      </c>
      <c r="G548" s="28" t="s">
        <v>77</v>
      </c>
    </row>
    <row r="549" spans="2:7" x14ac:dyDescent="0.2">
      <c r="B549" s="45" t="s">
        <v>144</v>
      </c>
      <c r="C549" s="28" t="s">
        <v>3</v>
      </c>
      <c r="D549" s="28">
        <v>2020</v>
      </c>
      <c r="E549" s="28">
        <v>4.4862453344727826E-2</v>
      </c>
      <c r="F549" s="28">
        <v>4.4862453344727826E-2</v>
      </c>
      <c r="G549" s="28" t="s">
        <v>28</v>
      </c>
    </row>
    <row r="550" spans="2:7" x14ac:dyDescent="0.2">
      <c r="B550" s="40" t="s">
        <v>143</v>
      </c>
      <c r="C550" s="28" t="s">
        <v>3</v>
      </c>
      <c r="D550" s="28">
        <v>2020</v>
      </c>
      <c r="E550" s="28">
        <v>6.3599973512736524E-2</v>
      </c>
      <c r="F550" s="28">
        <v>6.3599973512736524E-2</v>
      </c>
      <c r="G550" s="28" t="s">
        <v>28</v>
      </c>
    </row>
    <row r="551" spans="2:7" x14ac:dyDescent="0.2">
      <c r="B551" s="40" t="s">
        <v>145</v>
      </c>
      <c r="C551" s="28" t="s">
        <v>3</v>
      </c>
      <c r="D551" s="28">
        <v>2020</v>
      </c>
      <c r="E551" s="28">
        <v>4.1324558006517721E-2</v>
      </c>
      <c r="F551" s="28">
        <v>4.1324558006517721E-2</v>
      </c>
      <c r="G551" s="28" t="s">
        <v>28</v>
      </c>
    </row>
    <row r="552" spans="2:7" x14ac:dyDescent="0.2">
      <c r="B552" s="40" t="s">
        <v>146</v>
      </c>
      <c r="C552" s="28" t="s">
        <v>3</v>
      </c>
      <c r="D552" s="28">
        <v>2020</v>
      </c>
      <c r="E552" s="28">
        <v>5.0903210804639637E-2</v>
      </c>
      <c r="F552" s="28">
        <v>5.0903210804639637E-2</v>
      </c>
      <c r="G552" s="28" t="s">
        <v>28</v>
      </c>
    </row>
    <row r="553" spans="2:7" x14ac:dyDescent="0.2">
      <c r="B553" s="40" t="s">
        <v>140</v>
      </c>
      <c r="C553" s="28" t="s">
        <v>3</v>
      </c>
      <c r="D553" s="28">
        <v>2020</v>
      </c>
      <c r="E553" s="28">
        <v>1.9527346648022748E-2</v>
      </c>
      <c r="F553" s="28">
        <v>1.9527346648022748E-2</v>
      </c>
      <c r="G553" s="28" t="s">
        <v>28</v>
      </c>
    </row>
    <row r="554" spans="2:7" x14ac:dyDescent="0.2">
      <c r="B554" s="40" t="s">
        <v>139</v>
      </c>
      <c r="C554" s="28" t="s">
        <v>3</v>
      </c>
      <c r="D554" s="28">
        <v>2020</v>
      </c>
      <c r="E554" s="28">
        <v>2.7423941621580745E-2</v>
      </c>
      <c r="F554" s="28">
        <v>2.7423941621580745E-2</v>
      </c>
      <c r="G554" s="28" t="s">
        <v>28</v>
      </c>
    </row>
    <row r="555" spans="2:7" x14ac:dyDescent="0.2">
      <c r="B555" s="40" t="s">
        <v>141</v>
      </c>
      <c r="C555" s="28" t="s">
        <v>3</v>
      </c>
      <c r="D555" s="28">
        <v>2020</v>
      </c>
      <c r="E555" s="28">
        <v>1.6133952303330222E-2</v>
      </c>
      <c r="F555" s="28">
        <v>1.6133952303330222E-2</v>
      </c>
      <c r="G555" s="28" t="s">
        <v>28</v>
      </c>
    </row>
    <row r="556" spans="2:7" x14ac:dyDescent="0.2">
      <c r="B556" s="40" t="s">
        <v>142</v>
      </c>
      <c r="C556" s="28" t="s">
        <v>3</v>
      </c>
      <c r="D556" s="28">
        <v>2020</v>
      </c>
      <c r="E556" s="28">
        <v>2.3731379579410336E-2</v>
      </c>
      <c r="F556" s="28">
        <v>2.3731379579410336E-2</v>
      </c>
      <c r="G556" s="28" t="s">
        <v>28</v>
      </c>
    </row>
    <row r="557" spans="2:7" x14ac:dyDescent="0.2">
      <c r="B557" s="40" t="s">
        <v>128</v>
      </c>
      <c r="C557" s="28" t="s">
        <v>3</v>
      </c>
      <c r="D557" s="28">
        <v>2020</v>
      </c>
      <c r="E557" s="28">
        <v>4.6272685434863139E-2</v>
      </c>
      <c r="F557" s="28">
        <v>4.6272685434863139E-2</v>
      </c>
      <c r="G557" s="28" t="s">
        <v>28</v>
      </c>
    </row>
    <row r="558" spans="2:7" x14ac:dyDescent="0.2">
      <c r="B558" s="40" t="s">
        <v>127</v>
      </c>
      <c r="C558" s="28" t="s">
        <v>3</v>
      </c>
      <c r="D558" s="28">
        <v>2020</v>
      </c>
      <c r="E558" s="28">
        <v>5.5875729496323696E-2</v>
      </c>
      <c r="F558" s="28">
        <v>5.5875729496323696E-2</v>
      </c>
      <c r="G558" s="28" t="s">
        <v>28</v>
      </c>
    </row>
    <row r="559" spans="2:7" x14ac:dyDescent="0.2">
      <c r="B559" s="40" t="s">
        <v>129</v>
      </c>
      <c r="C559" s="28" t="s">
        <v>3</v>
      </c>
      <c r="D559" s="28">
        <v>2020</v>
      </c>
      <c r="E559" s="28">
        <v>3.2209927498855158E-2</v>
      </c>
      <c r="F559" s="28">
        <v>3.2209927498855158E-2</v>
      </c>
      <c r="G559" s="28" t="s">
        <v>28</v>
      </c>
    </row>
    <row r="560" spans="2:7" x14ac:dyDescent="0.2">
      <c r="B560" s="40" t="s">
        <v>130</v>
      </c>
      <c r="C560" s="28" t="s">
        <v>3</v>
      </c>
      <c r="D560" s="28">
        <v>2020</v>
      </c>
      <c r="E560" s="28">
        <v>3.9075461264854248E-2</v>
      </c>
      <c r="F560" s="28">
        <v>3.9075461264854248E-2</v>
      </c>
      <c r="G560" s="28" t="s">
        <v>28</v>
      </c>
    </row>
    <row r="561" spans="2:7" x14ac:dyDescent="0.2">
      <c r="B561" s="40" t="s">
        <v>124</v>
      </c>
      <c r="C561" s="28" t="s">
        <v>3</v>
      </c>
      <c r="D561" s="28">
        <v>2020</v>
      </c>
      <c r="E561" s="28">
        <v>1.8174670907420087E-2</v>
      </c>
      <c r="F561" s="28">
        <v>1.8174670907420087E-2</v>
      </c>
      <c r="G561" s="28" t="s">
        <v>28</v>
      </c>
    </row>
    <row r="562" spans="2:7" x14ac:dyDescent="0.2">
      <c r="B562" s="40" t="s">
        <v>123</v>
      </c>
      <c r="C562" s="28" t="s">
        <v>3</v>
      </c>
      <c r="D562" s="28">
        <v>2020</v>
      </c>
      <c r="E562" s="28">
        <v>2.1729752052991162E-2</v>
      </c>
      <c r="F562" s="28">
        <v>2.1729752052991162E-2</v>
      </c>
      <c r="G562" s="28" t="s">
        <v>28</v>
      </c>
    </row>
    <row r="563" spans="2:7" x14ac:dyDescent="0.2">
      <c r="B563" s="40" t="s">
        <v>125</v>
      </c>
      <c r="C563" s="28" t="s">
        <v>3</v>
      </c>
      <c r="D563" s="28">
        <v>2020</v>
      </c>
      <c r="E563" s="28">
        <v>1.125131399592692E-2</v>
      </c>
      <c r="F563" s="28">
        <v>1.125131399592692E-2</v>
      </c>
      <c r="G563" s="28" t="s">
        <v>28</v>
      </c>
    </row>
    <row r="564" spans="2:7" x14ac:dyDescent="0.2">
      <c r="B564" s="40" t="s">
        <v>126</v>
      </c>
      <c r="C564" s="28" t="s">
        <v>3</v>
      </c>
      <c r="D564" s="28">
        <v>2020</v>
      </c>
      <c r="E564" s="28">
        <v>1.8237673996076474E-2</v>
      </c>
      <c r="F564" s="28">
        <v>1.8237673996076474E-2</v>
      </c>
      <c r="G564" s="28" t="s">
        <v>28</v>
      </c>
    </row>
    <row r="565" spans="2:7" x14ac:dyDescent="0.2">
      <c r="B565" s="40" t="s">
        <v>136</v>
      </c>
      <c r="C565" s="28" t="s">
        <v>3</v>
      </c>
      <c r="D565" s="28">
        <v>2020</v>
      </c>
      <c r="E565" s="28">
        <v>4.4443482053720576E-2</v>
      </c>
      <c r="F565" s="28">
        <v>4.4443482053720576E-2</v>
      </c>
      <c r="G565" s="28" t="s">
        <v>28</v>
      </c>
    </row>
    <row r="566" spans="2:7" x14ac:dyDescent="0.2">
      <c r="B566" s="40" t="s">
        <v>135</v>
      </c>
      <c r="C566" s="28" t="s">
        <v>3</v>
      </c>
      <c r="D566" s="28">
        <v>2020</v>
      </c>
      <c r="E566" s="28">
        <v>5.0009276534349126E-2</v>
      </c>
      <c r="F566" s="28">
        <v>5.0009276534349126E-2</v>
      </c>
      <c r="G566" s="28" t="s">
        <v>28</v>
      </c>
    </row>
    <row r="567" spans="2:7" x14ac:dyDescent="0.2">
      <c r="B567" s="40" t="s">
        <v>137</v>
      </c>
      <c r="C567" s="28" t="s">
        <v>3</v>
      </c>
      <c r="D567" s="28">
        <v>2020</v>
      </c>
      <c r="E567" s="28">
        <v>2.8957661274928111E-2</v>
      </c>
      <c r="F567" s="28">
        <v>2.8957661274928111E-2</v>
      </c>
      <c r="G567" s="28" t="s">
        <v>28</v>
      </c>
    </row>
    <row r="568" spans="2:7" x14ac:dyDescent="0.2">
      <c r="B568" s="40" t="s">
        <v>138</v>
      </c>
      <c r="C568" s="28" t="s">
        <v>3</v>
      </c>
      <c r="D568" s="28">
        <v>2020</v>
      </c>
      <c r="E568" s="28">
        <v>3.5732843473156327E-2</v>
      </c>
      <c r="F568" s="28">
        <v>3.5732843473156327E-2</v>
      </c>
      <c r="G568" s="28" t="s">
        <v>28</v>
      </c>
    </row>
    <row r="569" spans="2:7" x14ac:dyDescent="0.2">
      <c r="B569" s="40" t="s">
        <v>132</v>
      </c>
      <c r="C569" s="28" t="s">
        <v>3</v>
      </c>
      <c r="D569" s="28">
        <v>2020</v>
      </c>
      <c r="E569" s="28">
        <v>1.6160765370836029E-2</v>
      </c>
      <c r="F569" s="28">
        <v>1.6160765370836029E-2</v>
      </c>
      <c r="G569" s="28" t="s">
        <v>28</v>
      </c>
    </row>
    <row r="570" spans="2:7" x14ac:dyDescent="0.2">
      <c r="B570" s="40" t="s">
        <v>131</v>
      </c>
      <c r="C570" s="28" t="s">
        <v>3</v>
      </c>
      <c r="D570" s="28">
        <v>2020</v>
      </c>
      <c r="E570" s="28">
        <v>1.7501062286447298E-2</v>
      </c>
      <c r="F570" s="28">
        <v>1.7501062286447298E-2</v>
      </c>
      <c r="G570" s="28" t="s">
        <v>28</v>
      </c>
    </row>
    <row r="571" spans="2:7" x14ac:dyDescent="0.2">
      <c r="B571" s="40" t="s">
        <v>133</v>
      </c>
      <c r="C571" s="28" t="s">
        <v>3</v>
      </c>
      <c r="D571" s="28">
        <v>2020</v>
      </c>
      <c r="E571" s="28">
        <v>8.785686956869404E-3</v>
      </c>
      <c r="F571" s="28">
        <v>8.785686956869404E-3</v>
      </c>
      <c r="G571" s="28" t="s">
        <v>28</v>
      </c>
    </row>
    <row r="572" spans="2:7" x14ac:dyDescent="0.2">
      <c r="B572" s="40" t="s">
        <v>134</v>
      </c>
      <c r="C572" s="28" t="s">
        <v>3</v>
      </c>
      <c r="D572" s="28">
        <v>2020</v>
      </c>
      <c r="E572" s="28">
        <v>1.579457857135071E-2</v>
      </c>
      <c r="F572" s="28">
        <v>1.579457857135071E-2</v>
      </c>
      <c r="G572" s="28" t="s">
        <v>28</v>
      </c>
    </row>
    <row r="573" spans="2:7" x14ac:dyDescent="0.2">
      <c r="B573" s="40" t="s">
        <v>120</v>
      </c>
      <c r="C573" s="28" t="s">
        <v>3</v>
      </c>
      <c r="D573" s="28">
        <v>2020</v>
      </c>
      <c r="E573" s="28">
        <v>5.1960229253828635E-2</v>
      </c>
      <c r="F573" s="28">
        <v>5.1960229253828635E-2</v>
      </c>
      <c r="G573" s="28" t="s">
        <v>28</v>
      </c>
    </row>
    <row r="574" spans="2:7" x14ac:dyDescent="0.2">
      <c r="B574" s="40" t="s">
        <v>119</v>
      </c>
      <c r="C574" s="28" t="s">
        <v>3</v>
      </c>
      <c r="D574" s="28">
        <v>2020</v>
      </c>
      <c r="E574" s="28">
        <v>6.1089029701643691E-2</v>
      </c>
      <c r="F574" s="28">
        <v>6.1089029701643691E-2</v>
      </c>
      <c r="G574" s="28" t="s">
        <v>28</v>
      </c>
    </row>
    <row r="575" spans="2:7" x14ac:dyDescent="0.2">
      <c r="B575" s="40" t="s">
        <v>121</v>
      </c>
      <c r="C575" s="28" t="s">
        <v>3</v>
      </c>
      <c r="D575" s="28">
        <v>2020</v>
      </c>
      <c r="E575" s="28">
        <v>3.4810410990094014E-2</v>
      </c>
      <c r="F575" s="28">
        <v>3.4810410990094014E-2</v>
      </c>
      <c r="G575" s="28" t="s">
        <v>28</v>
      </c>
    </row>
    <row r="576" spans="2:7" x14ac:dyDescent="0.2">
      <c r="B576" s="40" t="s">
        <v>122</v>
      </c>
      <c r="C576" s="28" t="s">
        <v>3</v>
      </c>
      <c r="D576" s="28">
        <v>2020</v>
      </c>
      <c r="E576" s="28">
        <v>4.4369256804738869E-2</v>
      </c>
      <c r="F576" s="28">
        <v>4.4369256804738869E-2</v>
      </c>
      <c r="G576" s="28" t="s">
        <v>28</v>
      </c>
    </row>
    <row r="577" spans="2:7" x14ac:dyDescent="0.2">
      <c r="B577" s="40" t="s">
        <v>116</v>
      </c>
      <c r="C577" s="28" t="s">
        <v>3</v>
      </c>
      <c r="D577" s="28">
        <v>2020</v>
      </c>
      <c r="E577" s="28">
        <v>1.6143959816355167E-2</v>
      </c>
      <c r="F577" s="28">
        <v>1.6143959816355167E-2</v>
      </c>
      <c r="G577" s="28" t="s">
        <v>28</v>
      </c>
    </row>
    <row r="578" spans="2:7" x14ac:dyDescent="0.2">
      <c r="B578" s="40" t="s">
        <v>114</v>
      </c>
      <c r="C578" s="28" t="s">
        <v>3</v>
      </c>
      <c r="D578" s="28">
        <v>2020</v>
      </c>
      <c r="E578" s="28">
        <v>1.9594954936696319E-2</v>
      </c>
      <c r="F578" s="28">
        <v>1.9594954936696319E-2</v>
      </c>
      <c r="G578" s="28" t="s">
        <v>28</v>
      </c>
    </row>
    <row r="579" spans="2:7" x14ac:dyDescent="0.2">
      <c r="B579" s="40" t="s">
        <v>117</v>
      </c>
      <c r="C579" s="28" t="s">
        <v>3</v>
      </c>
      <c r="D579" s="28">
        <v>2020</v>
      </c>
      <c r="E579" s="28">
        <v>9.0888049247300293E-3</v>
      </c>
      <c r="F579" s="28">
        <v>9.0888049247300293E-3</v>
      </c>
      <c r="G579" s="28" t="s">
        <v>28</v>
      </c>
    </row>
    <row r="580" spans="2:7" x14ac:dyDescent="0.2">
      <c r="B580" s="41" t="s">
        <v>118</v>
      </c>
      <c r="C580" s="28" t="s">
        <v>3</v>
      </c>
      <c r="D580" s="28">
        <v>2020</v>
      </c>
      <c r="E580" s="28">
        <v>1.5223966581985413E-2</v>
      </c>
      <c r="F580" s="28">
        <v>1.5223966581985413E-2</v>
      </c>
      <c r="G580" s="28" t="s">
        <v>28</v>
      </c>
    </row>
    <row r="581" spans="2:7" x14ac:dyDescent="0.2">
      <c r="B581" s="45" t="s">
        <v>144</v>
      </c>
      <c r="C581" s="28" t="s">
        <v>3</v>
      </c>
      <c r="D581" s="28">
        <v>2020</v>
      </c>
      <c r="E581" s="28">
        <v>2.325300449992462E-2</v>
      </c>
      <c r="F581" s="28">
        <v>2.325300449992462E-2</v>
      </c>
      <c r="G581" s="28" t="s">
        <v>33</v>
      </c>
    </row>
    <row r="582" spans="2:7" x14ac:dyDescent="0.2">
      <c r="B582" s="40" t="s">
        <v>143</v>
      </c>
      <c r="C582" s="28" t="s">
        <v>3</v>
      </c>
      <c r="D582" s="28">
        <v>2020</v>
      </c>
      <c r="E582" s="28">
        <v>2.7087414311793349E-2</v>
      </c>
      <c r="F582" s="28">
        <v>2.7087414311793349E-2</v>
      </c>
      <c r="G582" s="28" t="s">
        <v>33</v>
      </c>
    </row>
    <row r="583" spans="2:7" x14ac:dyDescent="0.2">
      <c r="B583" s="40" t="s">
        <v>145</v>
      </c>
      <c r="C583" s="28" t="s">
        <v>3</v>
      </c>
      <c r="D583" s="28">
        <v>2020</v>
      </c>
      <c r="E583" s="28">
        <v>5.9108786848847371E-2</v>
      </c>
      <c r="F583" s="28">
        <v>5.9108786848847371E-2</v>
      </c>
      <c r="G583" s="28" t="s">
        <v>33</v>
      </c>
    </row>
    <row r="584" spans="2:7" x14ac:dyDescent="0.2">
      <c r="B584" s="40" t="s">
        <v>146</v>
      </c>
      <c r="C584" s="28" t="s">
        <v>3</v>
      </c>
      <c r="D584" s="28">
        <v>2020</v>
      </c>
      <c r="E584" s="28">
        <v>7.9094657479543931E-2</v>
      </c>
      <c r="F584" s="28">
        <v>7.9094657479543931E-2</v>
      </c>
      <c r="G584" s="28" t="s">
        <v>33</v>
      </c>
    </row>
    <row r="585" spans="2:7" x14ac:dyDescent="0.2">
      <c r="B585" s="40" t="s">
        <v>140</v>
      </c>
      <c r="C585" s="28" t="s">
        <v>3</v>
      </c>
      <c r="D585" s="28">
        <v>2020</v>
      </c>
      <c r="E585" s="28">
        <v>7.0083268760676859E-3</v>
      </c>
      <c r="F585" s="28">
        <v>7.0083268760676859E-3</v>
      </c>
      <c r="G585" s="28" t="s">
        <v>33</v>
      </c>
    </row>
    <row r="586" spans="2:7" x14ac:dyDescent="0.2">
      <c r="B586" s="40" t="s">
        <v>139</v>
      </c>
      <c r="C586" s="28" t="s">
        <v>3</v>
      </c>
      <c r="D586" s="28">
        <v>2020</v>
      </c>
      <c r="E586" s="28">
        <v>9.6693364844641621E-3</v>
      </c>
      <c r="F586" s="28">
        <v>9.6693364844641621E-3</v>
      </c>
      <c r="G586" s="28" t="s">
        <v>33</v>
      </c>
    </row>
    <row r="587" spans="2:7" x14ac:dyDescent="0.2">
      <c r="B587" s="40" t="s">
        <v>141</v>
      </c>
      <c r="C587" s="28" t="s">
        <v>3</v>
      </c>
      <c r="D587" s="28">
        <v>2020</v>
      </c>
      <c r="E587" s="28">
        <v>1.9566403634884651E-2</v>
      </c>
      <c r="F587" s="28">
        <v>1.9566403634884651E-2</v>
      </c>
      <c r="G587" s="28" t="s">
        <v>33</v>
      </c>
    </row>
    <row r="588" spans="2:7" x14ac:dyDescent="0.2">
      <c r="B588" s="40" t="s">
        <v>142</v>
      </c>
      <c r="C588" s="28" t="s">
        <v>3</v>
      </c>
      <c r="D588" s="28">
        <v>2020</v>
      </c>
      <c r="E588" s="28">
        <v>2.2619780190729584E-2</v>
      </c>
      <c r="F588" s="28">
        <v>2.2619780190729584E-2</v>
      </c>
      <c r="G588" s="28" t="s">
        <v>33</v>
      </c>
    </row>
    <row r="589" spans="2:7" x14ac:dyDescent="0.2">
      <c r="B589" s="40" t="s">
        <v>128</v>
      </c>
      <c r="C589" s="28" t="s">
        <v>3</v>
      </c>
      <c r="D589" s="28">
        <v>2020</v>
      </c>
      <c r="E589" s="28">
        <v>2.2842233980385658E-2</v>
      </c>
      <c r="F589" s="28">
        <v>2.2842233980385658E-2</v>
      </c>
      <c r="G589" s="28" t="s">
        <v>33</v>
      </c>
    </row>
    <row r="590" spans="2:7" x14ac:dyDescent="0.2">
      <c r="B590" s="40" t="s">
        <v>127</v>
      </c>
      <c r="C590" s="28" t="s">
        <v>3</v>
      </c>
      <c r="D590" s="28">
        <v>2020</v>
      </c>
      <c r="E590" s="28">
        <v>2.6599978292718651E-2</v>
      </c>
      <c r="F590" s="28">
        <v>2.6599978292718651E-2</v>
      </c>
      <c r="G590" s="28" t="s">
        <v>33</v>
      </c>
    </row>
    <row r="591" spans="2:7" x14ac:dyDescent="0.2">
      <c r="B591" s="40" t="s">
        <v>129</v>
      </c>
      <c r="C591" s="28" t="s">
        <v>3</v>
      </c>
      <c r="D591" s="28">
        <v>2020</v>
      </c>
      <c r="E591" s="28">
        <v>5.8632339471632738E-2</v>
      </c>
      <c r="F591" s="28">
        <v>5.8632339471632738E-2</v>
      </c>
      <c r="G591" s="28" t="s">
        <v>33</v>
      </c>
    </row>
    <row r="592" spans="2:7" x14ac:dyDescent="0.2">
      <c r="B592" s="40" t="s">
        <v>130</v>
      </c>
      <c r="C592" s="28" t="s">
        <v>3</v>
      </c>
      <c r="D592" s="28">
        <v>2020</v>
      </c>
      <c r="E592" s="28">
        <v>7.7302296852873625E-2</v>
      </c>
      <c r="F592" s="28">
        <v>7.7302296852873625E-2</v>
      </c>
      <c r="G592" s="28" t="s">
        <v>33</v>
      </c>
    </row>
    <row r="593" spans="2:7" x14ac:dyDescent="0.2">
      <c r="B593" s="40" t="s">
        <v>124</v>
      </c>
      <c r="C593" s="28" t="s">
        <v>3</v>
      </c>
      <c r="D593" s="28">
        <v>2020</v>
      </c>
      <c r="E593" s="28">
        <v>9.462998266653054E-3</v>
      </c>
      <c r="F593" s="28">
        <v>9.462998266653054E-3</v>
      </c>
      <c r="G593" s="28" t="s">
        <v>33</v>
      </c>
    </row>
    <row r="594" spans="2:7" x14ac:dyDescent="0.2">
      <c r="B594" s="40" t="s">
        <v>123</v>
      </c>
      <c r="C594" s="28" t="s">
        <v>3</v>
      </c>
      <c r="D594" s="28">
        <v>2020</v>
      </c>
      <c r="E594" s="28">
        <v>1.2628645565793403E-2</v>
      </c>
      <c r="F594" s="28">
        <v>1.2628645565793403E-2</v>
      </c>
      <c r="G594" s="28" t="s">
        <v>33</v>
      </c>
    </row>
    <row r="595" spans="2:7" x14ac:dyDescent="0.2">
      <c r="B595" s="40" t="s">
        <v>125</v>
      </c>
      <c r="C595" s="28" t="s">
        <v>3</v>
      </c>
      <c r="D595" s="28">
        <v>2020</v>
      </c>
      <c r="E595" s="28">
        <v>2.5144679964422944E-2</v>
      </c>
      <c r="F595" s="28">
        <v>2.5144679964422944E-2</v>
      </c>
      <c r="G595" s="28" t="s">
        <v>33</v>
      </c>
    </row>
    <row r="596" spans="2:7" x14ac:dyDescent="0.2">
      <c r="B596" s="40" t="s">
        <v>126</v>
      </c>
      <c r="C596" s="28" t="s">
        <v>3</v>
      </c>
      <c r="D596" s="28">
        <v>2020</v>
      </c>
      <c r="E596" s="28">
        <v>3.1429665092462623E-2</v>
      </c>
      <c r="F596" s="28">
        <v>3.1429665092462623E-2</v>
      </c>
      <c r="G596" s="28" t="s">
        <v>33</v>
      </c>
    </row>
    <row r="597" spans="2:7" x14ac:dyDescent="0.2">
      <c r="B597" s="40" t="s">
        <v>136</v>
      </c>
      <c r="C597" s="28" t="s">
        <v>3</v>
      </c>
      <c r="D597" s="28">
        <v>2020</v>
      </c>
      <c r="E597" s="28">
        <v>2.0393718782969403E-2</v>
      </c>
      <c r="F597" s="28">
        <v>2.0393718782969403E-2</v>
      </c>
      <c r="G597" s="28" t="s">
        <v>33</v>
      </c>
    </row>
    <row r="598" spans="2:7" x14ac:dyDescent="0.2">
      <c r="B598" s="40" t="s">
        <v>135</v>
      </c>
      <c r="C598" s="28" t="s">
        <v>3</v>
      </c>
      <c r="D598" s="28">
        <v>2020</v>
      </c>
      <c r="E598" s="28">
        <v>2.4571853522241605E-2</v>
      </c>
      <c r="F598" s="28">
        <v>2.4571853522241605E-2</v>
      </c>
      <c r="G598" s="28" t="s">
        <v>33</v>
      </c>
    </row>
    <row r="599" spans="2:7" x14ac:dyDescent="0.2">
      <c r="B599" s="40" t="s">
        <v>137</v>
      </c>
      <c r="C599" s="28" t="s">
        <v>3</v>
      </c>
      <c r="D599" s="28">
        <v>2020</v>
      </c>
      <c r="E599" s="28">
        <v>5.3137187288048553E-2</v>
      </c>
      <c r="F599" s="28">
        <v>5.3137187288048553E-2</v>
      </c>
      <c r="G599" s="28" t="s">
        <v>33</v>
      </c>
    </row>
    <row r="600" spans="2:7" x14ac:dyDescent="0.2">
      <c r="B600" s="40" t="s">
        <v>138</v>
      </c>
      <c r="C600" s="28" t="s">
        <v>3</v>
      </c>
      <c r="D600" s="28">
        <v>2020</v>
      </c>
      <c r="E600" s="28">
        <v>6.8507552746815081E-2</v>
      </c>
      <c r="F600" s="28">
        <v>6.8507552746815081E-2</v>
      </c>
      <c r="G600" s="28" t="s">
        <v>33</v>
      </c>
    </row>
    <row r="601" spans="2:7" x14ac:dyDescent="0.2">
      <c r="B601" s="40" t="s">
        <v>132</v>
      </c>
      <c r="C601" s="28" t="s">
        <v>3</v>
      </c>
      <c r="D601" s="28">
        <v>2020</v>
      </c>
      <c r="E601" s="28">
        <v>7.4332247862132156E-3</v>
      </c>
      <c r="F601" s="28">
        <v>7.4332247862132156E-3</v>
      </c>
      <c r="G601" s="28" t="s">
        <v>33</v>
      </c>
    </row>
    <row r="602" spans="2:7" x14ac:dyDescent="0.2">
      <c r="B602" s="40" t="s">
        <v>131</v>
      </c>
      <c r="C602" s="28" t="s">
        <v>3</v>
      </c>
      <c r="D602" s="28">
        <v>2020</v>
      </c>
      <c r="E602" s="28">
        <v>1.0188652740443319E-2</v>
      </c>
      <c r="F602" s="28">
        <v>1.0188652740443319E-2</v>
      </c>
      <c r="G602" s="28" t="s">
        <v>33</v>
      </c>
    </row>
    <row r="603" spans="2:7" x14ac:dyDescent="0.2">
      <c r="B603" s="40" t="s">
        <v>133</v>
      </c>
      <c r="C603" s="28" t="s">
        <v>3</v>
      </c>
      <c r="D603" s="28">
        <v>2020</v>
      </c>
      <c r="E603" s="28">
        <v>2.0003050978064801E-2</v>
      </c>
      <c r="F603" s="28">
        <v>2.0003050978064801E-2</v>
      </c>
      <c r="G603" s="28" t="s">
        <v>33</v>
      </c>
    </row>
    <row r="604" spans="2:7" x14ac:dyDescent="0.2">
      <c r="B604" s="40" t="s">
        <v>134</v>
      </c>
      <c r="C604" s="28" t="s">
        <v>3</v>
      </c>
      <c r="D604" s="28">
        <v>2020</v>
      </c>
      <c r="E604" s="28">
        <v>2.4521340043201757E-2</v>
      </c>
      <c r="F604" s="28">
        <v>2.4521340043201757E-2</v>
      </c>
      <c r="G604" s="28" t="s">
        <v>33</v>
      </c>
    </row>
    <row r="605" spans="2:7" x14ac:dyDescent="0.2">
      <c r="B605" s="40" t="s">
        <v>120</v>
      </c>
      <c r="C605" s="28" t="s">
        <v>3</v>
      </c>
      <c r="D605" s="28">
        <v>2020</v>
      </c>
      <c r="E605" s="28">
        <v>2.3550573233740695E-2</v>
      </c>
      <c r="F605" s="28">
        <v>2.3550573233740695E-2</v>
      </c>
      <c r="G605" s="28" t="s">
        <v>33</v>
      </c>
    </row>
    <row r="606" spans="2:7" x14ac:dyDescent="0.2">
      <c r="B606" s="40" t="s">
        <v>119</v>
      </c>
      <c r="C606" s="28" t="s">
        <v>3</v>
      </c>
      <c r="D606" s="28">
        <v>2020</v>
      </c>
      <c r="E606" s="28">
        <v>2.753460787402524E-2</v>
      </c>
      <c r="F606" s="28">
        <v>2.753460787402524E-2</v>
      </c>
      <c r="G606" s="28" t="s">
        <v>33</v>
      </c>
    </row>
    <row r="607" spans="2:7" x14ac:dyDescent="0.2">
      <c r="B607" s="40" t="s">
        <v>121</v>
      </c>
      <c r="C607" s="28" t="s">
        <v>3</v>
      </c>
      <c r="D607" s="28">
        <v>2020</v>
      </c>
      <c r="E607" s="28">
        <v>6.0485777114474532E-2</v>
      </c>
      <c r="F607" s="28">
        <v>6.0485777114474532E-2</v>
      </c>
      <c r="G607" s="28" t="s">
        <v>33</v>
      </c>
    </row>
    <row r="608" spans="2:7" x14ac:dyDescent="0.2">
      <c r="B608" s="40" t="s">
        <v>122</v>
      </c>
      <c r="C608" s="28" t="s">
        <v>3</v>
      </c>
      <c r="D608" s="28">
        <v>2020</v>
      </c>
      <c r="E608" s="28">
        <v>7.9674917953065374E-2</v>
      </c>
      <c r="F608" s="28">
        <v>7.9674917953065374E-2</v>
      </c>
      <c r="G608" s="28" t="s">
        <v>33</v>
      </c>
    </row>
    <row r="609" spans="2:7" x14ac:dyDescent="0.2">
      <c r="B609" s="40" t="s">
        <v>116</v>
      </c>
      <c r="C609" s="28" t="s">
        <v>3</v>
      </c>
      <c r="D609" s="28">
        <v>2020</v>
      </c>
      <c r="E609" s="28">
        <v>8.24951201277138E-3</v>
      </c>
      <c r="F609" s="28">
        <v>8.24951201277138E-3</v>
      </c>
      <c r="G609" s="28" t="s">
        <v>33</v>
      </c>
    </row>
    <row r="610" spans="2:7" x14ac:dyDescent="0.2">
      <c r="B610" s="40" t="s">
        <v>114</v>
      </c>
      <c r="C610" s="28" t="s">
        <v>3</v>
      </c>
      <c r="D610" s="28">
        <v>2020</v>
      </c>
      <c r="E610" s="28">
        <v>1.1002701378805437E-2</v>
      </c>
      <c r="F610" s="28">
        <v>1.1002701378805437E-2</v>
      </c>
      <c r="G610" s="28" t="s">
        <v>33</v>
      </c>
    </row>
    <row r="611" spans="2:7" x14ac:dyDescent="0.2">
      <c r="B611" s="40" t="s">
        <v>117</v>
      </c>
      <c r="C611" s="28" t="s">
        <v>3</v>
      </c>
      <c r="D611" s="28">
        <v>2020</v>
      </c>
      <c r="E611" s="28">
        <v>2.1838808777470964E-2</v>
      </c>
      <c r="F611" s="28">
        <v>2.1838808777470964E-2</v>
      </c>
      <c r="G611" s="28" t="s">
        <v>33</v>
      </c>
    </row>
    <row r="612" spans="2:7" x14ac:dyDescent="0.2">
      <c r="B612" s="41" t="s">
        <v>118</v>
      </c>
      <c r="C612" s="28" t="s">
        <v>3</v>
      </c>
      <c r="D612" s="28">
        <v>2020</v>
      </c>
      <c r="E612" s="28">
        <v>2.7455972954452557E-2</v>
      </c>
      <c r="F612" s="28">
        <v>2.7455972954452557E-2</v>
      </c>
      <c r="G612" s="28" t="s">
        <v>33</v>
      </c>
    </row>
    <row r="613" spans="2:7" x14ac:dyDescent="0.2">
      <c r="B613" s="45" t="s">
        <v>144</v>
      </c>
      <c r="C613" s="28" t="s">
        <v>3</v>
      </c>
      <c r="D613" s="28">
        <v>2020</v>
      </c>
      <c r="E613" s="28">
        <v>4.138922865024644E-2</v>
      </c>
      <c r="F613" s="28">
        <v>4.138922865024644E-2</v>
      </c>
      <c r="G613" s="28" t="s">
        <v>54</v>
      </c>
    </row>
    <row r="614" spans="2:7" x14ac:dyDescent="0.2">
      <c r="B614" s="40" t="s">
        <v>143</v>
      </c>
      <c r="C614" s="28" t="s">
        <v>3</v>
      </c>
      <c r="D614" s="28">
        <v>2020</v>
      </c>
      <c r="E614" s="28">
        <v>4.5846530197196055E-2</v>
      </c>
      <c r="F614" s="28">
        <v>4.5846530197196055E-2</v>
      </c>
      <c r="G614" s="28" t="s">
        <v>54</v>
      </c>
    </row>
    <row r="615" spans="2:7" x14ac:dyDescent="0.2">
      <c r="B615" s="40" t="s">
        <v>145</v>
      </c>
      <c r="C615" s="28" t="s">
        <v>3</v>
      </c>
      <c r="D615" s="28">
        <v>2020</v>
      </c>
      <c r="E615" s="28">
        <v>3.2501805334292318E-2</v>
      </c>
      <c r="F615" s="28">
        <v>3.2501805334292318E-2</v>
      </c>
      <c r="G615" s="28" t="s">
        <v>54</v>
      </c>
    </row>
    <row r="616" spans="2:7" x14ac:dyDescent="0.2">
      <c r="B616" s="40" t="s">
        <v>146</v>
      </c>
      <c r="C616" s="28" t="s">
        <v>3</v>
      </c>
      <c r="D616" s="28">
        <v>2020</v>
      </c>
      <c r="E616" s="28">
        <v>3.308420314225205E-2</v>
      </c>
      <c r="F616" s="28">
        <v>3.308420314225205E-2</v>
      </c>
      <c r="G616" s="28" t="s">
        <v>54</v>
      </c>
    </row>
    <row r="617" spans="2:7" x14ac:dyDescent="0.2">
      <c r="B617" s="40" t="s">
        <v>140</v>
      </c>
      <c r="C617" s="28" t="s">
        <v>3</v>
      </c>
      <c r="D617" s="28">
        <v>2020</v>
      </c>
      <c r="E617" s="28">
        <v>2.334916320523004E-2</v>
      </c>
      <c r="F617" s="28">
        <v>2.334916320523004E-2</v>
      </c>
      <c r="G617" s="28" t="s">
        <v>54</v>
      </c>
    </row>
    <row r="618" spans="2:7" x14ac:dyDescent="0.2">
      <c r="B618" s="40" t="s">
        <v>139</v>
      </c>
      <c r="C618" s="28" t="s">
        <v>3</v>
      </c>
      <c r="D618" s="28">
        <v>2020</v>
      </c>
      <c r="E618" s="28">
        <v>2.5863688473485587E-2</v>
      </c>
      <c r="F618" s="28">
        <v>2.5863688473485587E-2</v>
      </c>
      <c r="G618" s="28" t="s">
        <v>54</v>
      </c>
    </row>
    <row r="619" spans="2:7" x14ac:dyDescent="0.2">
      <c r="B619" s="40" t="s">
        <v>141</v>
      </c>
      <c r="C619" s="28" t="s">
        <v>3</v>
      </c>
      <c r="D619" s="28">
        <v>2020</v>
      </c>
      <c r="E619" s="28">
        <v>1.7943946480498015E-2</v>
      </c>
      <c r="F619" s="28">
        <v>1.7943946480498015E-2</v>
      </c>
      <c r="G619" s="28" t="s">
        <v>54</v>
      </c>
    </row>
    <row r="620" spans="2:7" x14ac:dyDescent="0.2">
      <c r="B620" s="40" t="s">
        <v>142</v>
      </c>
      <c r="C620" s="28" t="s">
        <v>3</v>
      </c>
      <c r="D620" s="28">
        <v>2020</v>
      </c>
      <c r="E620" s="28">
        <v>1.9055496752404984E-2</v>
      </c>
      <c r="F620" s="28">
        <v>1.9055496752404984E-2</v>
      </c>
      <c r="G620" s="28" t="s">
        <v>54</v>
      </c>
    </row>
    <row r="621" spans="2:7" x14ac:dyDescent="0.2">
      <c r="B621" s="40" t="s">
        <v>128</v>
      </c>
      <c r="C621" s="28" t="s">
        <v>3</v>
      </c>
      <c r="D621" s="28">
        <v>2020</v>
      </c>
      <c r="E621" s="28">
        <v>4.9194868165389087E-2</v>
      </c>
      <c r="F621" s="28">
        <v>4.9194868165389087E-2</v>
      </c>
      <c r="G621" s="28" t="s">
        <v>54</v>
      </c>
    </row>
    <row r="622" spans="2:7" x14ac:dyDescent="0.2">
      <c r="B622" s="40" t="s">
        <v>127</v>
      </c>
      <c r="C622" s="28" t="s">
        <v>3</v>
      </c>
      <c r="D622" s="28">
        <v>2020</v>
      </c>
      <c r="E622" s="28">
        <v>5.4492777044738684E-2</v>
      </c>
      <c r="F622" s="28">
        <v>5.4492777044738684E-2</v>
      </c>
      <c r="G622" s="28" t="s">
        <v>54</v>
      </c>
    </row>
    <row r="623" spans="2:7" x14ac:dyDescent="0.2">
      <c r="B623" s="40" t="s">
        <v>129</v>
      </c>
      <c r="C623" s="28" t="s">
        <v>3</v>
      </c>
      <c r="D623" s="28">
        <v>2020</v>
      </c>
      <c r="E623" s="28">
        <v>4.0626188586600366E-2</v>
      </c>
      <c r="F623" s="28">
        <v>4.0626188586600366E-2</v>
      </c>
      <c r="G623" s="28" t="s">
        <v>54</v>
      </c>
    </row>
    <row r="624" spans="2:7" x14ac:dyDescent="0.2">
      <c r="B624" s="40" t="s">
        <v>130</v>
      </c>
      <c r="C624" s="28" t="s">
        <v>3</v>
      </c>
      <c r="D624" s="28">
        <v>2020</v>
      </c>
      <c r="E624" s="28">
        <v>3.7328756352400815E-2</v>
      </c>
      <c r="F624" s="28">
        <v>3.7328756352400815E-2</v>
      </c>
      <c r="G624" s="28" t="s">
        <v>54</v>
      </c>
    </row>
    <row r="625" spans="2:7" x14ac:dyDescent="0.2">
      <c r="B625" s="40" t="s">
        <v>124</v>
      </c>
      <c r="C625" s="28" t="s">
        <v>3</v>
      </c>
      <c r="D625" s="28">
        <v>2020</v>
      </c>
      <c r="E625" s="28">
        <v>2.2581680296507433E-2</v>
      </c>
      <c r="F625" s="28">
        <v>2.2581680296507433E-2</v>
      </c>
      <c r="G625" s="28" t="s">
        <v>54</v>
      </c>
    </row>
    <row r="626" spans="2:7" x14ac:dyDescent="0.2">
      <c r="B626" s="40" t="s">
        <v>123</v>
      </c>
      <c r="C626" s="28" t="s">
        <v>3</v>
      </c>
      <c r="D626" s="28">
        <v>2020</v>
      </c>
      <c r="E626" s="28">
        <v>2.5013553559208233E-2</v>
      </c>
      <c r="F626" s="28">
        <v>2.5013553559208233E-2</v>
      </c>
      <c r="G626" s="28" t="s">
        <v>54</v>
      </c>
    </row>
    <row r="627" spans="2:7" x14ac:dyDescent="0.2">
      <c r="B627" s="40" t="s">
        <v>125</v>
      </c>
      <c r="C627" s="28" t="s">
        <v>3</v>
      </c>
      <c r="D627" s="28">
        <v>2020</v>
      </c>
      <c r="E627" s="28">
        <v>1.7015350920237864E-2</v>
      </c>
      <c r="F627" s="28">
        <v>1.7015350920237864E-2</v>
      </c>
      <c r="G627" s="28" t="s">
        <v>54</v>
      </c>
    </row>
    <row r="628" spans="2:7" x14ac:dyDescent="0.2">
      <c r="B628" s="40" t="s">
        <v>126</v>
      </c>
      <c r="C628" s="28" t="s">
        <v>3</v>
      </c>
      <c r="D628" s="28">
        <v>2020</v>
      </c>
      <c r="E628" s="28">
        <v>1.8767927088073909E-2</v>
      </c>
      <c r="F628" s="28">
        <v>1.8767927088073909E-2</v>
      </c>
      <c r="G628" s="28" t="s">
        <v>54</v>
      </c>
    </row>
    <row r="629" spans="2:7" x14ac:dyDescent="0.2">
      <c r="B629" s="40" t="s">
        <v>136</v>
      </c>
      <c r="C629" s="28" t="s">
        <v>3</v>
      </c>
      <c r="D629" s="28">
        <v>2020</v>
      </c>
      <c r="E629" s="28">
        <v>4.8716205263246805E-2</v>
      </c>
      <c r="F629" s="28">
        <v>4.8716205263246805E-2</v>
      </c>
      <c r="G629" s="28" t="s">
        <v>54</v>
      </c>
    </row>
    <row r="630" spans="2:7" x14ac:dyDescent="0.2">
      <c r="B630" s="40" t="s">
        <v>135</v>
      </c>
      <c r="C630" s="28" t="s">
        <v>3</v>
      </c>
      <c r="D630" s="28">
        <v>2020</v>
      </c>
      <c r="E630" s="28">
        <v>5.3962565830057999E-2</v>
      </c>
      <c r="F630" s="28">
        <v>5.3962565830057999E-2</v>
      </c>
      <c r="G630" s="28" t="s">
        <v>54</v>
      </c>
    </row>
    <row r="631" spans="2:7" x14ac:dyDescent="0.2">
      <c r="B631" s="40" t="s">
        <v>137</v>
      </c>
      <c r="C631" s="28" t="s">
        <v>3</v>
      </c>
      <c r="D631" s="28">
        <v>2020</v>
      </c>
      <c r="E631" s="28">
        <v>3.9591878200978051E-2</v>
      </c>
      <c r="F631" s="28">
        <v>3.9591878200978051E-2</v>
      </c>
      <c r="G631" s="28" t="s">
        <v>54</v>
      </c>
    </row>
    <row r="632" spans="2:7" x14ac:dyDescent="0.2">
      <c r="B632" s="40" t="s">
        <v>138</v>
      </c>
      <c r="C632" s="28" t="s">
        <v>3</v>
      </c>
      <c r="D632" s="28">
        <v>2020</v>
      </c>
      <c r="E632" s="28">
        <v>3.7604570139243808E-2</v>
      </c>
      <c r="F632" s="28">
        <v>3.7604570139243808E-2</v>
      </c>
      <c r="G632" s="28" t="s">
        <v>54</v>
      </c>
    </row>
    <row r="633" spans="2:7" x14ac:dyDescent="0.2">
      <c r="B633" s="40" t="s">
        <v>132</v>
      </c>
      <c r="C633" s="28" t="s">
        <v>3</v>
      </c>
      <c r="D633" s="28">
        <v>2020</v>
      </c>
      <c r="E633" s="28">
        <v>1.5498614976724374E-2</v>
      </c>
      <c r="F633" s="28">
        <v>1.5498614976724374E-2</v>
      </c>
      <c r="G633" s="28" t="s">
        <v>54</v>
      </c>
    </row>
    <row r="634" spans="2:7" x14ac:dyDescent="0.2">
      <c r="B634" s="40" t="s">
        <v>131</v>
      </c>
      <c r="C634" s="28" t="s">
        <v>3</v>
      </c>
      <c r="D634" s="28">
        <v>2020</v>
      </c>
      <c r="E634" s="28">
        <v>1.7167696589602384E-2</v>
      </c>
      <c r="F634" s="28">
        <v>1.7167696589602384E-2</v>
      </c>
      <c r="G634" s="28" t="s">
        <v>54</v>
      </c>
    </row>
    <row r="635" spans="2:7" x14ac:dyDescent="0.2">
      <c r="B635" s="40" t="s">
        <v>133</v>
      </c>
      <c r="C635" s="28" t="s">
        <v>3</v>
      </c>
      <c r="D635" s="28">
        <v>2020</v>
      </c>
      <c r="E635" s="28">
        <v>1.2292730978318532E-2</v>
      </c>
      <c r="F635" s="28">
        <v>1.2292730978318532E-2</v>
      </c>
      <c r="G635" s="28" t="s">
        <v>54</v>
      </c>
    </row>
    <row r="636" spans="2:7" x14ac:dyDescent="0.2">
      <c r="B636" s="40" t="s">
        <v>134</v>
      </c>
      <c r="C636" s="28" t="s">
        <v>3</v>
      </c>
      <c r="D636" s="28">
        <v>2020</v>
      </c>
      <c r="E636" s="28">
        <v>1.2266612754029323E-2</v>
      </c>
      <c r="F636" s="28">
        <v>1.2266612754029323E-2</v>
      </c>
      <c r="G636" s="28" t="s">
        <v>54</v>
      </c>
    </row>
    <row r="637" spans="2:7" x14ac:dyDescent="0.2">
      <c r="B637" s="40" t="s">
        <v>120</v>
      </c>
      <c r="C637" s="28" t="s">
        <v>3</v>
      </c>
      <c r="D637" s="28">
        <v>2020</v>
      </c>
      <c r="E637" s="28">
        <v>5.0341818601918192E-2</v>
      </c>
      <c r="F637" s="28">
        <v>5.0341818601918192E-2</v>
      </c>
      <c r="G637" s="28" t="s">
        <v>54</v>
      </c>
    </row>
    <row r="638" spans="2:7" x14ac:dyDescent="0.2">
      <c r="B638" s="40" t="s">
        <v>119</v>
      </c>
      <c r="C638" s="28" t="s">
        <v>3</v>
      </c>
      <c r="D638" s="28">
        <v>2020</v>
      </c>
      <c r="E638" s="28">
        <v>5.5763245220586316E-2</v>
      </c>
      <c r="F638" s="28">
        <v>5.5763245220586316E-2</v>
      </c>
      <c r="G638" s="28" t="s">
        <v>54</v>
      </c>
    </row>
    <row r="639" spans="2:7" x14ac:dyDescent="0.2">
      <c r="B639" s="40" t="s">
        <v>121</v>
      </c>
      <c r="C639" s="28" t="s">
        <v>3</v>
      </c>
      <c r="D639" s="28">
        <v>2020</v>
      </c>
      <c r="E639" s="28">
        <v>4.2426146643714198E-2</v>
      </c>
      <c r="F639" s="28">
        <v>4.2426146643714198E-2</v>
      </c>
      <c r="G639" s="28" t="s">
        <v>54</v>
      </c>
    </row>
    <row r="640" spans="2:7" x14ac:dyDescent="0.2">
      <c r="B640" s="40" t="s">
        <v>122</v>
      </c>
      <c r="C640" s="28" t="s">
        <v>3</v>
      </c>
      <c r="D640" s="28">
        <v>2020</v>
      </c>
      <c r="E640" s="28">
        <v>3.7346273602402343E-2</v>
      </c>
      <c r="F640" s="28">
        <v>3.7346273602402343E-2</v>
      </c>
      <c r="G640" s="28" t="s">
        <v>54</v>
      </c>
    </row>
    <row r="641" spans="2:7" x14ac:dyDescent="0.2">
      <c r="B641" s="40" t="s">
        <v>116</v>
      </c>
      <c r="C641" s="28" t="s">
        <v>3</v>
      </c>
      <c r="D641" s="28">
        <v>2020</v>
      </c>
      <c r="E641" s="28">
        <v>1.9761754174070952E-2</v>
      </c>
      <c r="F641" s="28">
        <v>1.9761754174070952E-2</v>
      </c>
      <c r="G641" s="28" t="s">
        <v>54</v>
      </c>
    </row>
    <row r="642" spans="2:7" x14ac:dyDescent="0.2">
      <c r="B642" s="40" t="s">
        <v>114</v>
      </c>
      <c r="C642" s="28" t="s">
        <v>3</v>
      </c>
      <c r="D642" s="28">
        <v>2020</v>
      </c>
      <c r="E642" s="28">
        <v>2.1889943085124746E-2</v>
      </c>
      <c r="F642" s="28">
        <v>2.1889943085124746E-2</v>
      </c>
      <c r="G642" s="28" t="s">
        <v>54</v>
      </c>
    </row>
    <row r="643" spans="2:7" x14ac:dyDescent="0.2">
      <c r="B643" s="40" t="s">
        <v>117</v>
      </c>
      <c r="C643" s="28" t="s">
        <v>3</v>
      </c>
      <c r="D643" s="28">
        <v>2020</v>
      </c>
      <c r="E643" s="28">
        <v>1.6002228393668202E-2</v>
      </c>
      <c r="F643" s="28">
        <v>1.6002228393668202E-2</v>
      </c>
      <c r="G643" s="28" t="s">
        <v>54</v>
      </c>
    </row>
    <row r="644" spans="2:7" x14ac:dyDescent="0.2">
      <c r="B644" s="41" t="s">
        <v>118</v>
      </c>
      <c r="C644" s="28" t="s">
        <v>3</v>
      </c>
      <c r="D644" s="28">
        <v>2020</v>
      </c>
      <c r="E644" s="28">
        <v>1.5312551297551918E-2</v>
      </c>
      <c r="F644" s="28">
        <v>1.5312551297551918E-2</v>
      </c>
      <c r="G644" s="28" t="s">
        <v>54</v>
      </c>
    </row>
    <row r="645" spans="2:7" x14ac:dyDescent="0.2">
      <c r="B645" s="45" t="s">
        <v>144</v>
      </c>
      <c r="C645" s="28" t="s">
        <v>3</v>
      </c>
      <c r="D645" s="28">
        <v>2020</v>
      </c>
      <c r="E645" s="28">
        <v>3.348763446377305E-2</v>
      </c>
      <c r="F645" s="28">
        <v>3.348763446377305E-2</v>
      </c>
      <c r="G645" s="28" t="s">
        <v>32</v>
      </c>
    </row>
    <row r="646" spans="2:7" x14ac:dyDescent="0.2">
      <c r="B646" s="40" t="s">
        <v>143</v>
      </c>
      <c r="C646" s="28" t="s">
        <v>3</v>
      </c>
      <c r="D646" s="28">
        <v>2020</v>
      </c>
      <c r="E646" s="28">
        <v>5.6766417256065772E-2</v>
      </c>
      <c r="F646" s="28">
        <v>5.6766417256065772E-2</v>
      </c>
      <c r="G646" s="28" t="s">
        <v>32</v>
      </c>
    </row>
    <row r="647" spans="2:7" x14ac:dyDescent="0.2">
      <c r="B647" s="40" t="s">
        <v>145</v>
      </c>
      <c r="C647" s="28" t="s">
        <v>3</v>
      </c>
      <c r="D647" s="28">
        <v>2020</v>
      </c>
      <c r="E647" s="28">
        <v>3.2610243217530165E-2</v>
      </c>
      <c r="F647" s="28">
        <v>3.2610243217530165E-2</v>
      </c>
      <c r="G647" s="28" t="s">
        <v>32</v>
      </c>
    </row>
    <row r="648" spans="2:7" x14ac:dyDescent="0.2">
      <c r="B648" s="40" t="s">
        <v>146</v>
      </c>
      <c r="C648" s="28" t="s">
        <v>3</v>
      </c>
      <c r="D648" s="28">
        <v>2020</v>
      </c>
      <c r="E648" s="28">
        <v>3.3194584117107344E-2</v>
      </c>
      <c r="F648" s="28">
        <v>3.3194584117107344E-2</v>
      </c>
      <c r="G648" s="28" t="s">
        <v>32</v>
      </c>
    </row>
    <row r="649" spans="2:7" x14ac:dyDescent="0.2">
      <c r="B649" s="40" t="s">
        <v>140</v>
      </c>
      <c r="C649" s="28" t="s">
        <v>3</v>
      </c>
      <c r="D649" s="28">
        <v>2020</v>
      </c>
      <c r="E649" s="28">
        <v>1.9270684294677137E-2</v>
      </c>
      <c r="F649" s="28">
        <v>1.9270684294677137E-2</v>
      </c>
      <c r="G649" s="28" t="s">
        <v>32</v>
      </c>
    </row>
    <row r="650" spans="2:7" x14ac:dyDescent="0.2">
      <c r="B650" s="40" t="s">
        <v>139</v>
      </c>
      <c r="C650" s="28" t="s">
        <v>3</v>
      </c>
      <c r="D650" s="28">
        <v>2020</v>
      </c>
      <c r="E650" s="28">
        <v>3.3171770149963656E-2</v>
      </c>
      <c r="F650" s="28">
        <v>3.3171770149963656E-2</v>
      </c>
      <c r="G650" s="28" t="s">
        <v>32</v>
      </c>
    </row>
    <row r="651" spans="2:7" x14ac:dyDescent="0.2">
      <c r="B651" s="40" t="s">
        <v>141</v>
      </c>
      <c r="C651" s="28" t="s">
        <v>3</v>
      </c>
      <c r="D651" s="28">
        <v>2020</v>
      </c>
      <c r="E651" s="28">
        <v>1.8681338124500114E-2</v>
      </c>
      <c r="F651" s="28">
        <v>1.8681338124500114E-2</v>
      </c>
      <c r="G651" s="28" t="s">
        <v>32</v>
      </c>
    </row>
    <row r="652" spans="2:7" x14ac:dyDescent="0.2">
      <c r="B652" s="40" t="s">
        <v>142</v>
      </c>
      <c r="C652" s="28" t="s">
        <v>3</v>
      </c>
      <c r="D652" s="28">
        <v>2020</v>
      </c>
      <c r="E652" s="28">
        <v>1.8681338124500114E-2</v>
      </c>
      <c r="F652" s="28">
        <v>1.8681338124500114E-2</v>
      </c>
      <c r="G652" s="28" t="s">
        <v>32</v>
      </c>
    </row>
    <row r="653" spans="2:7" x14ac:dyDescent="0.2">
      <c r="B653" s="40" t="s">
        <v>128</v>
      </c>
      <c r="C653" s="28" t="s">
        <v>3</v>
      </c>
      <c r="D653" s="28">
        <v>2020</v>
      </c>
      <c r="E653" s="28">
        <v>3.6561523412371059E-2</v>
      </c>
      <c r="F653" s="28">
        <v>3.6561523412371059E-2</v>
      </c>
      <c r="G653" s="28" t="s">
        <v>32</v>
      </c>
    </row>
    <row r="654" spans="2:7" x14ac:dyDescent="0.2">
      <c r="B654" s="40" t="s">
        <v>127</v>
      </c>
      <c r="C654" s="28" t="s">
        <v>3</v>
      </c>
      <c r="D654" s="28">
        <v>2020</v>
      </c>
      <c r="E654" s="28">
        <v>6.1977106677669785E-2</v>
      </c>
      <c r="F654" s="28">
        <v>6.1977106677669785E-2</v>
      </c>
      <c r="G654" s="28" t="s">
        <v>32</v>
      </c>
    </row>
    <row r="655" spans="2:7" x14ac:dyDescent="0.2">
      <c r="B655" s="40" t="s">
        <v>129</v>
      </c>
      <c r="C655" s="28" t="s">
        <v>3</v>
      </c>
      <c r="D655" s="28">
        <v>2020</v>
      </c>
      <c r="E655" s="28">
        <v>3.7442080937397336E-2</v>
      </c>
      <c r="F655" s="28">
        <v>3.7442080937397336E-2</v>
      </c>
      <c r="G655" s="28" t="s">
        <v>32</v>
      </c>
    </row>
    <row r="656" spans="2:7" x14ac:dyDescent="0.2">
      <c r="B656" s="40" t="s">
        <v>130</v>
      </c>
      <c r="C656" s="28" t="s">
        <v>3</v>
      </c>
      <c r="D656" s="28">
        <v>2020</v>
      </c>
      <c r="E656" s="28">
        <v>3.4403087399145417E-2</v>
      </c>
      <c r="F656" s="28">
        <v>3.4403087399145417E-2</v>
      </c>
      <c r="G656" s="28" t="s">
        <v>32</v>
      </c>
    </row>
    <row r="657" spans="2:7" x14ac:dyDescent="0.2">
      <c r="B657" s="40" t="s">
        <v>124</v>
      </c>
      <c r="C657" s="28" t="s">
        <v>3</v>
      </c>
      <c r="D657" s="28">
        <v>2020</v>
      </c>
      <c r="E657" s="28">
        <v>1.7667510266808212E-2</v>
      </c>
      <c r="F657" s="28">
        <v>1.7667510266808212E-2</v>
      </c>
      <c r="G657" s="28" t="s">
        <v>32</v>
      </c>
    </row>
    <row r="658" spans="2:7" x14ac:dyDescent="0.2">
      <c r="B658" s="40" t="s">
        <v>123</v>
      </c>
      <c r="C658" s="28" t="s">
        <v>3</v>
      </c>
      <c r="D658" s="28">
        <v>2020</v>
      </c>
      <c r="E658" s="28">
        <v>2.9949002840628292E-2</v>
      </c>
      <c r="F658" s="28">
        <v>2.9949002840628292E-2</v>
      </c>
      <c r="G658" s="28" t="s">
        <v>32</v>
      </c>
    </row>
    <row r="659" spans="2:7" x14ac:dyDescent="0.2">
      <c r="B659" s="40" t="s">
        <v>125</v>
      </c>
      <c r="C659" s="28" t="s">
        <v>3</v>
      </c>
      <c r="D659" s="28">
        <v>2020</v>
      </c>
      <c r="E659" s="28">
        <v>1.7358757660203797E-2</v>
      </c>
      <c r="F659" s="28">
        <v>1.7358757660203797E-2</v>
      </c>
      <c r="G659" s="28" t="s">
        <v>32</v>
      </c>
    </row>
    <row r="660" spans="2:7" x14ac:dyDescent="0.2">
      <c r="B660" s="40" t="s">
        <v>126</v>
      </c>
      <c r="C660" s="28" t="s">
        <v>3</v>
      </c>
      <c r="D660" s="28">
        <v>2020</v>
      </c>
      <c r="E660" s="28">
        <v>1.7358757660203797E-2</v>
      </c>
      <c r="F660" s="28">
        <v>1.7358757660203797E-2</v>
      </c>
      <c r="G660" s="28" t="s">
        <v>32</v>
      </c>
    </row>
    <row r="661" spans="2:7" x14ac:dyDescent="0.2">
      <c r="B661" s="40" t="s">
        <v>136</v>
      </c>
      <c r="C661" s="28" t="s">
        <v>3</v>
      </c>
      <c r="D661" s="28">
        <v>2020</v>
      </c>
      <c r="E661" s="28">
        <v>3.732937082712335E-2</v>
      </c>
      <c r="F661" s="28">
        <v>3.732937082712335E-2</v>
      </c>
      <c r="G661" s="28" t="s">
        <v>32</v>
      </c>
    </row>
    <row r="662" spans="2:7" x14ac:dyDescent="0.2">
      <c r="B662" s="40" t="s">
        <v>135</v>
      </c>
      <c r="C662" s="28" t="s">
        <v>3</v>
      </c>
      <c r="D662" s="28">
        <v>2020</v>
      </c>
      <c r="E662" s="28">
        <v>6.3278719868113953E-2</v>
      </c>
      <c r="F662" s="28">
        <v>6.3278719868113953E-2</v>
      </c>
      <c r="G662" s="28" t="s">
        <v>32</v>
      </c>
    </row>
    <row r="663" spans="2:7" x14ac:dyDescent="0.2">
      <c r="B663" s="40" t="s">
        <v>137</v>
      </c>
      <c r="C663" s="28" t="s">
        <v>3</v>
      </c>
      <c r="D663" s="28">
        <v>2020</v>
      </c>
      <c r="E663" s="28">
        <v>3.7621208186423595E-2</v>
      </c>
      <c r="F663" s="28">
        <v>3.7621208186423595E-2</v>
      </c>
      <c r="G663" s="28" t="s">
        <v>32</v>
      </c>
    </row>
    <row r="664" spans="2:7" x14ac:dyDescent="0.2">
      <c r="B664" s="40" t="s">
        <v>138</v>
      </c>
      <c r="C664" s="28" t="s">
        <v>3</v>
      </c>
      <c r="D664" s="28">
        <v>2020</v>
      </c>
      <c r="E664" s="28">
        <v>3.5732817594253757E-2</v>
      </c>
      <c r="F664" s="28">
        <v>3.5732817594253757E-2</v>
      </c>
      <c r="G664" s="28" t="s">
        <v>32</v>
      </c>
    </row>
    <row r="665" spans="2:7" x14ac:dyDescent="0.2">
      <c r="B665" s="40" t="s">
        <v>132</v>
      </c>
      <c r="C665" s="28" t="s">
        <v>3</v>
      </c>
      <c r="D665" s="28">
        <v>2020</v>
      </c>
      <c r="E665" s="28">
        <v>1.6809969864348375E-2</v>
      </c>
      <c r="F665" s="28">
        <v>1.6809969864348375E-2</v>
      </c>
      <c r="G665" s="28" t="s">
        <v>32</v>
      </c>
    </row>
    <row r="666" spans="2:7" x14ac:dyDescent="0.2">
      <c r="B666" s="40" t="s">
        <v>131</v>
      </c>
      <c r="C666" s="28" t="s">
        <v>3</v>
      </c>
      <c r="D666" s="28">
        <v>2020</v>
      </c>
      <c r="E666" s="28">
        <v>2.8495346973934237E-2</v>
      </c>
      <c r="F666" s="28">
        <v>2.8495346973934237E-2</v>
      </c>
      <c r="G666" s="28" t="s">
        <v>32</v>
      </c>
    </row>
    <row r="667" spans="2:7" x14ac:dyDescent="0.2">
      <c r="B667" s="40" t="s">
        <v>133</v>
      </c>
      <c r="C667" s="28" t="s">
        <v>3</v>
      </c>
      <c r="D667" s="28">
        <v>2020</v>
      </c>
      <c r="E667" s="28">
        <v>1.6533767954114625E-2</v>
      </c>
      <c r="F667" s="28">
        <v>1.6533767954114625E-2</v>
      </c>
      <c r="G667" s="28" t="s">
        <v>32</v>
      </c>
    </row>
    <row r="668" spans="2:7" x14ac:dyDescent="0.2">
      <c r="B668" s="40" t="s">
        <v>134</v>
      </c>
      <c r="C668" s="28" t="s">
        <v>3</v>
      </c>
      <c r="D668" s="28">
        <v>2020</v>
      </c>
      <c r="E668" s="28">
        <v>1.6498638847284509E-2</v>
      </c>
      <c r="F668" s="28">
        <v>1.6498638847284509E-2</v>
      </c>
      <c r="G668" s="28" t="s">
        <v>32</v>
      </c>
    </row>
    <row r="669" spans="2:7" x14ac:dyDescent="0.2">
      <c r="B669" s="40" t="s">
        <v>120</v>
      </c>
      <c r="C669" s="28" t="s">
        <v>3</v>
      </c>
      <c r="D669" s="28">
        <v>2020</v>
      </c>
      <c r="E669" s="28">
        <v>3.8159910899364477E-2</v>
      </c>
      <c r="F669" s="28">
        <v>3.8159910899364477E-2</v>
      </c>
      <c r="G669" s="28" t="s">
        <v>32</v>
      </c>
    </row>
    <row r="670" spans="2:7" x14ac:dyDescent="0.2">
      <c r="B670" s="40" t="s">
        <v>119</v>
      </c>
      <c r="C670" s="28" t="s">
        <v>3</v>
      </c>
      <c r="D670" s="28">
        <v>2020</v>
      </c>
      <c r="E670" s="28">
        <v>6.4686606243000377E-2</v>
      </c>
      <c r="F670" s="28">
        <v>6.4686606243000377E-2</v>
      </c>
      <c r="G670" s="28" t="s">
        <v>32</v>
      </c>
    </row>
    <row r="671" spans="2:7" x14ac:dyDescent="0.2">
      <c r="B671" s="40" t="s">
        <v>121</v>
      </c>
      <c r="C671" s="28" t="s">
        <v>3</v>
      </c>
      <c r="D671" s="28">
        <v>2020</v>
      </c>
      <c r="E671" s="28">
        <v>3.988057907298221E-2</v>
      </c>
      <c r="F671" s="28">
        <v>3.988057907298221E-2</v>
      </c>
      <c r="G671" s="28" t="s">
        <v>32</v>
      </c>
    </row>
    <row r="672" spans="2:7" x14ac:dyDescent="0.2">
      <c r="B672" s="40" t="s">
        <v>122</v>
      </c>
      <c r="C672" s="28" t="s">
        <v>3</v>
      </c>
      <c r="D672" s="28">
        <v>2020</v>
      </c>
      <c r="E672" s="28">
        <v>3.5105498267128166E-2</v>
      </c>
      <c r="F672" s="28">
        <v>3.5105498267128166E-2</v>
      </c>
      <c r="G672" s="28" t="s">
        <v>32</v>
      </c>
    </row>
    <row r="673" spans="2:7" x14ac:dyDescent="0.2">
      <c r="B673" s="40" t="s">
        <v>116</v>
      </c>
      <c r="C673" s="28" t="s">
        <v>3</v>
      </c>
      <c r="D673" s="28">
        <v>2020</v>
      </c>
      <c r="E673" s="28">
        <v>1.529672930486764E-2</v>
      </c>
      <c r="F673" s="28">
        <v>1.529672930486764E-2</v>
      </c>
      <c r="G673" s="28" t="s">
        <v>32</v>
      </c>
    </row>
    <row r="674" spans="2:7" x14ac:dyDescent="0.2">
      <c r="B674" s="40" t="s">
        <v>114</v>
      </c>
      <c r="C674" s="28" t="s">
        <v>3</v>
      </c>
      <c r="D674" s="28">
        <v>2020</v>
      </c>
      <c r="E674" s="28">
        <v>2.593018385077563E-2</v>
      </c>
      <c r="F674" s="28">
        <v>2.593018385077563E-2</v>
      </c>
      <c r="G674" s="28" t="s">
        <v>32</v>
      </c>
    </row>
    <row r="675" spans="2:7" x14ac:dyDescent="0.2">
      <c r="B675" s="40" t="s">
        <v>117</v>
      </c>
      <c r="C675" s="28" t="s">
        <v>3</v>
      </c>
      <c r="D675" s="28">
        <v>2020</v>
      </c>
      <c r="E675" s="28">
        <v>1.5360415686052394E-2</v>
      </c>
      <c r="F675" s="28">
        <v>1.5360415686052394E-2</v>
      </c>
      <c r="G675" s="28" t="s">
        <v>32</v>
      </c>
    </row>
    <row r="676" spans="2:7" x14ac:dyDescent="0.2">
      <c r="B676" s="41" t="s">
        <v>118</v>
      </c>
      <c r="C676" s="28" t="s">
        <v>3</v>
      </c>
      <c r="D676" s="28">
        <v>2020</v>
      </c>
      <c r="E676" s="28">
        <v>1.4698399957687514E-2</v>
      </c>
      <c r="F676" s="28">
        <v>1.4698399957687514E-2</v>
      </c>
      <c r="G676" s="28" t="s">
        <v>32</v>
      </c>
    </row>
    <row r="677" spans="2:7" x14ac:dyDescent="0.2">
      <c r="B677" s="45" t="s">
        <v>144</v>
      </c>
      <c r="C677" s="28" t="s">
        <v>3</v>
      </c>
      <c r="D677" s="28">
        <v>2020</v>
      </c>
      <c r="E677" s="28">
        <v>3.4674623024995979E-2</v>
      </c>
      <c r="F677" s="28">
        <v>3.4674623024995979E-2</v>
      </c>
      <c r="G677" s="28" t="s">
        <v>78</v>
      </c>
    </row>
    <row r="678" spans="2:7" x14ac:dyDescent="0.2">
      <c r="B678" s="40" t="s">
        <v>143</v>
      </c>
      <c r="C678" s="28" t="s">
        <v>3</v>
      </c>
      <c r="D678" s="28">
        <v>2020</v>
      </c>
      <c r="E678" s="28">
        <v>5.6470100354993454E-2</v>
      </c>
      <c r="F678" s="28">
        <v>5.6470100354993454E-2</v>
      </c>
      <c r="G678" s="28" t="s">
        <v>78</v>
      </c>
    </row>
    <row r="679" spans="2:7" x14ac:dyDescent="0.2">
      <c r="B679" s="40" t="s">
        <v>145</v>
      </c>
      <c r="C679" s="28" t="s">
        <v>3</v>
      </c>
      <c r="D679" s="28">
        <v>2020</v>
      </c>
      <c r="E679" s="28">
        <v>3.3384809359191144E-2</v>
      </c>
      <c r="F679" s="28">
        <v>3.3384809359191144E-2</v>
      </c>
      <c r="G679" s="28" t="s">
        <v>78</v>
      </c>
    </row>
    <row r="680" spans="2:7" x14ac:dyDescent="0.2">
      <c r="B680" s="40" t="s">
        <v>146</v>
      </c>
      <c r="C680" s="28" t="s">
        <v>3</v>
      </c>
      <c r="D680" s="28">
        <v>2020</v>
      </c>
      <c r="E680" s="28">
        <v>3.3983029660801037E-2</v>
      </c>
      <c r="F680" s="28">
        <v>3.3983029660801037E-2</v>
      </c>
      <c r="G680" s="28" t="s">
        <v>78</v>
      </c>
    </row>
    <row r="681" spans="2:7" x14ac:dyDescent="0.2">
      <c r="B681" s="40" t="s">
        <v>140</v>
      </c>
      <c r="C681" s="28" t="s">
        <v>3</v>
      </c>
      <c r="D681" s="28">
        <v>2020</v>
      </c>
      <c r="E681" s="28">
        <v>1.7743380071441717E-2</v>
      </c>
      <c r="F681" s="28">
        <v>1.7743380071441717E-2</v>
      </c>
      <c r="G681" s="28" t="s">
        <v>78</v>
      </c>
    </row>
    <row r="682" spans="2:7" x14ac:dyDescent="0.2">
      <c r="B682" s="40" t="s">
        <v>139</v>
      </c>
      <c r="C682" s="28" t="s">
        <v>3</v>
      </c>
      <c r="D682" s="28">
        <v>2020</v>
      </c>
      <c r="E682" s="28">
        <v>2.9922573965140059E-2</v>
      </c>
      <c r="F682" s="28">
        <v>2.9922573965140059E-2</v>
      </c>
      <c r="G682" s="28" t="s">
        <v>78</v>
      </c>
    </row>
    <row r="683" spans="2:7" x14ac:dyDescent="0.2">
      <c r="B683" s="40" t="s">
        <v>141</v>
      </c>
      <c r="C683" s="28" t="s">
        <v>3</v>
      </c>
      <c r="D683" s="28">
        <v>2020</v>
      </c>
      <c r="E683" s="28">
        <v>1.7510821206427669E-2</v>
      </c>
      <c r="F683" s="28">
        <v>1.7510821206427669E-2</v>
      </c>
      <c r="G683" s="28" t="s">
        <v>78</v>
      </c>
    </row>
    <row r="684" spans="2:7" x14ac:dyDescent="0.2">
      <c r="B684" s="40" t="s">
        <v>142</v>
      </c>
      <c r="C684" s="28" t="s">
        <v>3</v>
      </c>
      <c r="D684" s="28">
        <v>2020</v>
      </c>
      <c r="E684" s="28">
        <v>1.7510821206427676E-2</v>
      </c>
      <c r="F684" s="28">
        <v>1.7510821206427676E-2</v>
      </c>
      <c r="G684" s="28" t="s">
        <v>78</v>
      </c>
    </row>
    <row r="685" spans="2:7" x14ac:dyDescent="0.2">
      <c r="B685" s="40" t="s">
        <v>128</v>
      </c>
      <c r="C685" s="28" t="s">
        <v>3</v>
      </c>
      <c r="D685" s="28">
        <v>2020</v>
      </c>
      <c r="E685" s="28">
        <v>3.9027572781574087E-2</v>
      </c>
      <c r="F685" s="28">
        <v>3.9027572781574087E-2</v>
      </c>
      <c r="G685" s="28" t="s">
        <v>78</v>
      </c>
    </row>
    <row r="686" spans="2:7" x14ac:dyDescent="0.2">
      <c r="B686" s="40" t="s">
        <v>127</v>
      </c>
      <c r="C686" s="28" t="s">
        <v>3</v>
      </c>
      <c r="D686" s="28">
        <v>2020</v>
      </c>
      <c r="E686" s="28">
        <v>6.3559189958563522E-2</v>
      </c>
      <c r="F686" s="28">
        <v>6.3559189958563522E-2</v>
      </c>
      <c r="G686" s="28" t="s">
        <v>78</v>
      </c>
    </row>
    <row r="687" spans="2:7" x14ac:dyDescent="0.2">
      <c r="B687" s="40" t="s">
        <v>129</v>
      </c>
      <c r="C687" s="28" t="s">
        <v>3</v>
      </c>
      <c r="D687" s="28">
        <v>2020</v>
      </c>
      <c r="E687" s="28">
        <v>3.9516167870581209E-2</v>
      </c>
      <c r="F687" s="28">
        <v>3.9516167870581209E-2</v>
      </c>
      <c r="G687" s="28" t="s">
        <v>78</v>
      </c>
    </row>
    <row r="688" spans="2:7" x14ac:dyDescent="0.2">
      <c r="B688" s="40" t="s">
        <v>130</v>
      </c>
      <c r="C688" s="28" t="s">
        <v>3</v>
      </c>
      <c r="D688" s="28">
        <v>2020</v>
      </c>
      <c r="E688" s="28">
        <v>3.6308830676477021E-2</v>
      </c>
      <c r="F688" s="28">
        <v>3.6308830676477021E-2</v>
      </c>
      <c r="G688" s="28" t="s">
        <v>78</v>
      </c>
    </row>
    <row r="689" spans="2:7" x14ac:dyDescent="0.2">
      <c r="B689" s="40" t="s">
        <v>124</v>
      </c>
      <c r="C689" s="28" t="s">
        <v>3</v>
      </c>
      <c r="D689" s="28">
        <v>2020</v>
      </c>
      <c r="E689" s="28">
        <v>1.8327042437811813E-2</v>
      </c>
      <c r="F689" s="28">
        <v>1.8327042437811813E-2</v>
      </c>
      <c r="G689" s="28" t="s">
        <v>78</v>
      </c>
    </row>
    <row r="690" spans="2:7" x14ac:dyDescent="0.2">
      <c r="B690" s="40" t="s">
        <v>123</v>
      </c>
      <c r="C690" s="28" t="s">
        <v>3</v>
      </c>
      <c r="D690" s="28">
        <v>2020</v>
      </c>
      <c r="E690" s="28">
        <v>2.984689768443638E-2</v>
      </c>
      <c r="F690" s="28">
        <v>2.984689768443638E-2</v>
      </c>
      <c r="G690" s="28" t="s">
        <v>78</v>
      </c>
    </row>
    <row r="691" spans="2:7" x14ac:dyDescent="0.2">
      <c r="B691" s="40" t="s">
        <v>125</v>
      </c>
      <c r="C691" s="28" t="s">
        <v>3</v>
      </c>
      <c r="D691" s="28">
        <v>2020</v>
      </c>
      <c r="E691" s="28">
        <v>1.7803412653874334E-2</v>
      </c>
      <c r="F691" s="28">
        <v>1.7803412653874334E-2</v>
      </c>
      <c r="G691" s="28" t="s">
        <v>78</v>
      </c>
    </row>
    <row r="692" spans="2:7" x14ac:dyDescent="0.2">
      <c r="B692" s="40" t="s">
        <v>126</v>
      </c>
      <c r="C692" s="28" t="s">
        <v>3</v>
      </c>
      <c r="D692" s="28">
        <v>2020</v>
      </c>
      <c r="E692" s="28">
        <v>1.7803412653874334E-2</v>
      </c>
      <c r="F692" s="28">
        <v>1.7803412653874334E-2</v>
      </c>
      <c r="G692" s="28" t="s">
        <v>78</v>
      </c>
    </row>
    <row r="693" spans="2:7" x14ac:dyDescent="0.2">
      <c r="B693" s="40" t="s">
        <v>136</v>
      </c>
      <c r="C693" s="28" t="s">
        <v>3</v>
      </c>
      <c r="D693" s="28">
        <v>2020</v>
      </c>
      <c r="E693" s="28">
        <v>4.0535993782065245E-2</v>
      </c>
      <c r="F693" s="28">
        <v>4.0535993782065245E-2</v>
      </c>
      <c r="G693" s="28" t="s">
        <v>78</v>
      </c>
    </row>
    <row r="694" spans="2:7" x14ac:dyDescent="0.2">
      <c r="B694" s="40" t="s">
        <v>135</v>
      </c>
      <c r="C694" s="28" t="s">
        <v>3</v>
      </c>
      <c r="D694" s="28">
        <v>2020</v>
      </c>
      <c r="E694" s="28">
        <v>6.8714412760665949E-2</v>
      </c>
      <c r="F694" s="28">
        <v>6.8714412760665949E-2</v>
      </c>
      <c r="G694" s="28" t="s">
        <v>78</v>
      </c>
    </row>
    <row r="695" spans="2:7" x14ac:dyDescent="0.2">
      <c r="B695" s="40" t="s">
        <v>137</v>
      </c>
      <c r="C695" s="28" t="s">
        <v>3</v>
      </c>
      <c r="D695" s="28">
        <v>2020</v>
      </c>
      <c r="E695" s="28">
        <v>4.0852900205073407E-2</v>
      </c>
      <c r="F695" s="28">
        <v>4.0852900205073407E-2</v>
      </c>
      <c r="G695" s="28" t="s">
        <v>78</v>
      </c>
    </row>
    <row r="696" spans="2:7" x14ac:dyDescent="0.2">
      <c r="B696" s="40" t="s">
        <v>138</v>
      </c>
      <c r="C696" s="28" t="s">
        <v>3</v>
      </c>
      <c r="D696" s="28">
        <v>2020</v>
      </c>
      <c r="E696" s="28">
        <v>3.8802295343373261E-2</v>
      </c>
      <c r="F696" s="28">
        <v>3.8802295343373261E-2</v>
      </c>
      <c r="G696" s="28" t="s">
        <v>78</v>
      </c>
    </row>
    <row r="697" spans="2:7" x14ac:dyDescent="0.2">
      <c r="B697" s="40" t="s">
        <v>132</v>
      </c>
      <c r="C697" s="28" t="s">
        <v>3</v>
      </c>
      <c r="D697" s="28">
        <v>2020</v>
      </c>
      <c r="E697" s="28">
        <v>1.3267649731110671E-2</v>
      </c>
      <c r="F697" s="28">
        <v>1.3267649731110671E-2</v>
      </c>
      <c r="G697" s="28" t="s">
        <v>78</v>
      </c>
    </row>
    <row r="698" spans="2:7" x14ac:dyDescent="0.2">
      <c r="B698" s="40" t="s">
        <v>131</v>
      </c>
      <c r="C698" s="28" t="s">
        <v>3</v>
      </c>
      <c r="D698" s="28">
        <v>2020</v>
      </c>
      <c r="E698" s="28">
        <v>2.2490598476232266E-2</v>
      </c>
      <c r="F698" s="28">
        <v>2.2490598476232266E-2</v>
      </c>
      <c r="G698" s="28" t="s">
        <v>78</v>
      </c>
    </row>
    <row r="699" spans="2:7" x14ac:dyDescent="0.2">
      <c r="B699" s="40" t="s">
        <v>133</v>
      </c>
      <c r="C699" s="28" t="s">
        <v>3</v>
      </c>
      <c r="D699" s="28">
        <v>2020</v>
      </c>
      <c r="E699" s="28">
        <v>1.3049651113051453E-2</v>
      </c>
      <c r="F699" s="28">
        <v>1.3049651113051453E-2</v>
      </c>
      <c r="G699" s="28" t="s">
        <v>78</v>
      </c>
    </row>
    <row r="700" spans="2:7" x14ac:dyDescent="0.2">
      <c r="B700" s="40" t="s">
        <v>134</v>
      </c>
      <c r="C700" s="28" t="s">
        <v>3</v>
      </c>
      <c r="D700" s="28">
        <v>2020</v>
      </c>
      <c r="E700" s="28">
        <v>1.3021924669247573E-2</v>
      </c>
      <c r="F700" s="28">
        <v>1.3021924669247573E-2</v>
      </c>
      <c r="G700" s="28" t="s">
        <v>78</v>
      </c>
    </row>
    <row r="701" spans="2:7" x14ac:dyDescent="0.2">
      <c r="B701" s="40" t="s">
        <v>120</v>
      </c>
      <c r="C701" s="28" t="s">
        <v>3</v>
      </c>
      <c r="D701" s="28">
        <v>2020</v>
      </c>
      <c r="E701" s="28">
        <v>3.8197022845809295E-2</v>
      </c>
      <c r="F701" s="28">
        <v>3.8197022845809295E-2</v>
      </c>
      <c r="G701" s="28" t="s">
        <v>78</v>
      </c>
    </row>
    <row r="702" spans="2:7" x14ac:dyDescent="0.2">
      <c r="B702" s="40" t="s">
        <v>119</v>
      </c>
      <c r="C702" s="28" t="s">
        <v>3</v>
      </c>
      <c r="D702" s="28">
        <v>2020</v>
      </c>
      <c r="E702" s="28">
        <v>6.220658006317515E-2</v>
      </c>
      <c r="F702" s="28">
        <v>6.220658006317515E-2</v>
      </c>
      <c r="G702" s="28" t="s">
        <v>78</v>
      </c>
    </row>
    <row r="703" spans="2:7" x14ac:dyDescent="0.2">
      <c r="B703" s="40" t="s">
        <v>121</v>
      </c>
      <c r="C703" s="28" t="s">
        <v>3</v>
      </c>
      <c r="D703" s="28">
        <v>2020</v>
      </c>
      <c r="E703" s="28">
        <v>3.9468552864858022E-2</v>
      </c>
      <c r="F703" s="28">
        <v>3.9468552864858022E-2</v>
      </c>
      <c r="G703" s="28" t="s">
        <v>78</v>
      </c>
    </row>
    <row r="704" spans="2:7" x14ac:dyDescent="0.2">
      <c r="B704" s="40" t="s">
        <v>122</v>
      </c>
      <c r="C704" s="28" t="s">
        <v>3</v>
      </c>
      <c r="D704" s="28">
        <v>2020</v>
      </c>
      <c r="E704" s="28">
        <v>3.4742805807000059E-2</v>
      </c>
      <c r="F704" s="28">
        <v>3.4742805807000059E-2</v>
      </c>
      <c r="G704" s="28" t="s">
        <v>78</v>
      </c>
    </row>
    <row r="705" spans="2:7" x14ac:dyDescent="0.2">
      <c r="B705" s="40" t="s">
        <v>116</v>
      </c>
      <c r="C705" s="28" t="s">
        <v>3</v>
      </c>
      <c r="D705" s="28">
        <v>2020</v>
      </c>
      <c r="E705" s="28">
        <v>1.5587452731315114E-2</v>
      </c>
      <c r="F705" s="28">
        <v>1.5587452731315114E-2</v>
      </c>
      <c r="G705" s="28" t="s">
        <v>78</v>
      </c>
    </row>
    <row r="706" spans="2:7" x14ac:dyDescent="0.2">
      <c r="B706" s="40" t="s">
        <v>114</v>
      </c>
      <c r="C706" s="28" t="s">
        <v>3</v>
      </c>
      <c r="D706" s="28">
        <v>2020</v>
      </c>
      <c r="E706" s="28">
        <v>2.538528016242747E-2</v>
      </c>
      <c r="F706" s="28">
        <v>2.538528016242747E-2</v>
      </c>
      <c r="G706" s="28" t="s">
        <v>78</v>
      </c>
    </row>
    <row r="707" spans="2:7" x14ac:dyDescent="0.2">
      <c r="B707" s="40" t="s">
        <v>117</v>
      </c>
      <c r="C707" s="28" t="s">
        <v>3</v>
      </c>
      <c r="D707" s="28">
        <v>2020</v>
      </c>
      <c r="E707" s="28">
        <v>1.5475586669686722E-2</v>
      </c>
      <c r="F707" s="28">
        <v>1.5475586669686722E-2</v>
      </c>
      <c r="G707" s="28" t="s">
        <v>78</v>
      </c>
    </row>
    <row r="708" spans="2:7" x14ac:dyDescent="0.2">
      <c r="B708" s="41" t="s">
        <v>118</v>
      </c>
      <c r="C708" s="28" t="s">
        <v>3</v>
      </c>
      <c r="D708" s="28">
        <v>2020</v>
      </c>
      <c r="E708" s="28">
        <v>1.4808607208296931E-2</v>
      </c>
      <c r="F708" s="28">
        <v>1.4808607208296931E-2</v>
      </c>
      <c r="G708" s="28" t="s">
        <v>78</v>
      </c>
    </row>
    <row r="709" spans="2:7" x14ac:dyDescent="0.2">
      <c r="B709" s="45" t="s">
        <v>144</v>
      </c>
      <c r="C709" s="28" t="s">
        <v>3</v>
      </c>
      <c r="D709" s="28">
        <v>2020</v>
      </c>
      <c r="E709" s="28">
        <v>3.5066051765279944E-2</v>
      </c>
      <c r="F709" s="28">
        <v>3.5066051765279944E-2</v>
      </c>
      <c r="G709" s="28" t="s">
        <v>79</v>
      </c>
    </row>
    <row r="710" spans="2:7" x14ac:dyDescent="0.2">
      <c r="B710" s="40" t="s">
        <v>143</v>
      </c>
      <c r="C710" s="28" t="s">
        <v>3</v>
      </c>
      <c r="D710" s="28">
        <v>2020</v>
      </c>
      <c r="E710" s="28">
        <v>5.7107570017741631E-2</v>
      </c>
      <c r="F710" s="28">
        <v>5.7107570017741631E-2</v>
      </c>
      <c r="G710" s="28" t="s">
        <v>79</v>
      </c>
    </row>
    <row r="711" spans="2:7" x14ac:dyDescent="0.2">
      <c r="B711" s="40" t="s">
        <v>145</v>
      </c>
      <c r="C711" s="28" t="s">
        <v>3</v>
      </c>
      <c r="D711" s="28">
        <v>2020</v>
      </c>
      <c r="E711" s="28">
        <v>3.376167787951128E-2</v>
      </c>
      <c r="F711" s="28">
        <v>3.376167787951128E-2</v>
      </c>
      <c r="G711" s="28" t="s">
        <v>79</v>
      </c>
    </row>
    <row r="712" spans="2:7" x14ac:dyDescent="0.2">
      <c r="B712" s="40" t="s">
        <v>146</v>
      </c>
      <c r="C712" s="28" t="s">
        <v>3</v>
      </c>
      <c r="D712" s="28">
        <v>2020</v>
      </c>
      <c r="E712" s="28">
        <v>3.4366651264461194E-2</v>
      </c>
      <c r="F712" s="28">
        <v>3.4366651264461194E-2</v>
      </c>
      <c r="G712" s="28" t="s">
        <v>79</v>
      </c>
    </row>
    <row r="713" spans="2:7" x14ac:dyDescent="0.2">
      <c r="B713" s="40" t="s">
        <v>140</v>
      </c>
      <c r="C713" s="28" t="s">
        <v>3</v>
      </c>
      <c r="D713" s="28">
        <v>2020</v>
      </c>
      <c r="E713" s="28">
        <v>1.9290280049183459E-2</v>
      </c>
      <c r="F713" s="28">
        <v>1.9290280049183459E-2</v>
      </c>
      <c r="G713" s="28" t="s">
        <v>79</v>
      </c>
    </row>
    <row r="714" spans="2:7" x14ac:dyDescent="0.2">
      <c r="B714" s="40" t="s">
        <v>139</v>
      </c>
      <c r="C714" s="28" t="s">
        <v>3</v>
      </c>
      <c r="D714" s="28">
        <v>2020</v>
      </c>
      <c r="E714" s="28">
        <v>3.2531278102360846E-2</v>
      </c>
      <c r="F714" s="28">
        <v>3.2531278102360846E-2</v>
      </c>
      <c r="G714" s="28" t="s">
        <v>79</v>
      </c>
    </row>
    <row r="715" spans="2:7" x14ac:dyDescent="0.2">
      <c r="B715" s="40" t="s">
        <v>141</v>
      </c>
      <c r="C715" s="28" t="s">
        <v>3</v>
      </c>
      <c r="D715" s="28">
        <v>2020</v>
      </c>
      <c r="E715" s="28">
        <v>1.9037446281548527E-2</v>
      </c>
      <c r="F715" s="28">
        <v>1.9037446281548527E-2</v>
      </c>
      <c r="G715" s="28" t="s">
        <v>79</v>
      </c>
    </row>
    <row r="716" spans="2:7" x14ac:dyDescent="0.2">
      <c r="B716" s="40" t="s">
        <v>142</v>
      </c>
      <c r="C716" s="28" t="s">
        <v>3</v>
      </c>
      <c r="D716" s="28">
        <v>2020</v>
      </c>
      <c r="E716" s="28">
        <v>1.9037446281548534E-2</v>
      </c>
      <c r="F716" s="28">
        <v>1.9037446281548534E-2</v>
      </c>
      <c r="G716" s="28" t="s">
        <v>79</v>
      </c>
    </row>
    <row r="717" spans="2:7" x14ac:dyDescent="0.2">
      <c r="B717" s="40" t="s">
        <v>128</v>
      </c>
      <c r="C717" s="28" t="s">
        <v>3</v>
      </c>
      <c r="D717" s="28">
        <v>2020</v>
      </c>
      <c r="E717" s="28">
        <v>3.7742138793399875E-2</v>
      </c>
      <c r="F717" s="28">
        <v>3.7742138793399875E-2</v>
      </c>
      <c r="G717" s="28" t="s">
        <v>79</v>
      </c>
    </row>
    <row r="718" spans="2:7" x14ac:dyDescent="0.2">
      <c r="B718" s="40" t="s">
        <v>127</v>
      </c>
      <c r="C718" s="28" t="s">
        <v>3</v>
      </c>
      <c r="D718" s="28">
        <v>2020</v>
      </c>
      <c r="E718" s="28">
        <v>6.146576889210837E-2</v>
      </c>
      <c r="F718" s="28">
        <v>6.146576889210837E-2</v>
      </c>
      <c r="G718" s="28" t="s">
        <v>79</v>
      </c>
    </row>
    <row r="719" spans="2:7" x14ac:dyDescent="0.2">
      <c r="B719" s="40" t="s">
        <v>129</v>
      </c>
      <c r="C719" s="28" t="s">
        <v>3</v>
      </c>
      <c r="D719" s="28">
        <v>2020</v>
      </c>
      <c r="E719" s="28">
        <v>3.8214641240997306E-2</v>
      </c>
      <c r="F719" s="28">
        <v>3.8214641240997306E-2</v>
      </c>
      <c r="G719" s="28" t="s">
        <v>79</v>
      </c>
    </row>
    <row r="720" spans="2:7" x14ac:dyDescent="0.2">
      <c r="B720" s="40" t="s">
        <v>130</v>
      </c>
      <c r="C720" s="28" t="s">
        <v>3</v>
      </c>
      <c r="D720" s="28">
        <v>2020</v>
      </c>
      <c r="E720" s="28">
        <v>3.5112942700465319E-2</v>
      </c>
      <c r="F720" s="28">
        <v>3.5112942700465319E-2</v>
      </c>
      <c r="G720" s="28" t="s">
        <v>79</v>
      </c>
    </row>
    <row r="721" spans="2:7" x14ac:dyDescent="0.2">
      <c r="B721" s="40" t="s">
        <v>124</v>
      </c>
      <c r="C721" s="28" t="s">
        <v>3</v>
      </c>
      <c r="D721" s="28">
        <v>2020</v>
      </c>
      <c r="E721" s="28">
        <v>1.8008166138367684E-2</v>
      </c>
      <c r="F721" s="28">
        <v>1.8008166138367684E-2</v>
      </c>
      <c r="G721" s="28" t="s">
        <v>79</v>
      </c>
    </row>
    <row r="722" spans="2:7" x14ac:dyDescent="0.2">
      <c r="B722" s="40" t="s">
        <v>123</v>
      </c>
      <c r="C722" s="28" t="s">
        <v>3</v>
      </c>
      <c r="D722" s="28">
        <v>2020</v>
      </c>
      <c r="E722" s="28">
        <v>2.9327584853913083E-2</v>
      </c>
      <c r="F722" s="28">
        <v>2.9327584853913083E-2</v>
      </c>
      <c r="G722" s="28" t="s">
        <v>79</v>
      </c>
    </row>
    <row r="723" spans="2:7" x14ac:dyDescent="0.2">
      <c r="B723" s="40" t="s">
        <v>125</v>
      </c>
      <c r="C723" s="28" t="s">
        <v>3</v>
      </c>
      <c r="D723" s="28">
        <v>2020</v>
      </c>
      <c r="E723" s="28">
        <v>1.7493647105842895E-2</v>
      </c>
      <c r="F723" s="28">
        <v>1.7493647105842895E-2</v>
      </c>
      <c r="G723" s="28" t="s">
        <v>79</v>
      </c>
    </row>
    <row r="724" spans="2:7" x14ac:dyDescent="0.2">
      <c r="B724" s="40" t="s">
        <v>126</v>
      </c>
      <c r="C724" s="28" t="s">
        <v>3</v>
      </c>
      <c r="D724" s="28">
        <v>2020</v>
      </c>
      <c r="E724" s="28">
        <v>1.7493647105842895E-2</v>
      </c>
      <c r="F724" s="28">
        <v>1.7493647105842895E-2</v>
      </c>
      <c r="G724" s="28" t="s">
        <v>79</v>
      </c>
    </row>
    <row r="725" spans="2:7" x14ac:dyDescent="0.2">
      <c r="B725" s="40" t="s">
        <v>136</v>
      </c>
      <c r="C725" s="28" t="s">
        <v>3</v>
      </c>
      <c r="D725" s="28">
        <v>2020</v>
      </c>
      <c r="E725" s="28">
        <v>3.7020018124208534E-2</v>
      </c>
      <c r="F725" s="28">
        <v>3.7020018124208534E-2</v>
      </c>
      <c r="G725" s="28" t="s">
        <v>79</v>
      </c>
    </row>
    <row r="726" spans="2:7" x14ac:dyDescent="0.2">
      <c r="B726" s="40" t="s">
        <v>135</v>
      </c>
      <c r="C726" s="28" t="s">
        <v>3</v>
      </c>
      <c r="D726" s="28">
        <v>2020</v>
      </c>
      <c r="E726" s="28">
        <v>6.2754321985308836E-2</v>
      </c>
      <c r="F726" s="28">
        <v>6.2754321985308836E-2</v>
      </c>
      <c r="G726" s="28" t="s">
        <v>79</v>
      </c>
    </row>
    <row r="727" spans="2:7" x14ac:dyDescent="0.2">
      <c r="B727" s="40" t="s">
        <v>137</v>
      </c>
      <c r="C727" s="28" t="s">
        <v>3</v>
      </c>
      <c r="D727" s="28">
        <v>2020</v>
      </c>
      <c r="E727" s="28">
        <v>3.7309436994423344E-2</v>
      </c>
      <c r="F727" s="28">
        <v>3.7309436994423344E-2</v>
      </c>
      <c r="G727" s="28" t="s">
        <v>79</v>
      </c>
    </row>
    <row r="728" spans="2:7" x14ac:dyDescent="0.2">
      <c r="B728" s="40" t="s">
        <v>138</v>
      </c>
      <c r="C728" s="28" t="s">
        <v>3</v>
      </c>
      <c r="D728" s="28">
        <v>2020</v>
      </c>
      <c r="E728" s="28">
        <v>3.5436695707904878E-2</v>
      </c>
      <c r="F728" s="28">
        <v>3.5436695707904878E-2</v>
      </c>
      <c r="G728" s="28" t="s">
        <v>79</v>
      </c>
    </row>
    <row r="729" spans="2:7" x14ac:dyDescent="0.2">
      <c r="B729" s="40" t="s">
        <v>132</v>
      </c>
      <c r="C729" s="28" t="s">
        <v>3</v>
      </c>
      <c r="D729" s="28">
        <v>2020</v>
      </c>
      <c r="E729" s="28">
        <v>1.5760035624853563E-2</v>
      </c>
      <c r="F729" s="28">
        <v>1.5760035624853563E-2</v>
      </c>
      <c r="G729" s="28" t="s">
        <v>79</v>
      </c>
    </row>
    <row r="730" spans="2:7" x14ac:dyDescent="0.2">
      <c r="B730" s="40" t="s">
        <v>131</v>
      </c>
      <c r="C730" s="28" t="s">
        <v>3</v>
      </c>
      <c r="D730" s="28">
        <v>2020</v>
      </c>
      <c r="E730" s="28">
        <v>2.671555553494594E-2</v>
      </c>
      <c r="F730" s="28">
        <v>2.671555553494594E-2</v>
      </c>
      <c r="G730" s="28" t="s">
        <v>79</v>
      </c>
    </row>
    <row r="731" spans="2:7" x14ac:dyDescent="0.2">
      <c r="B731" s="40" t="s">
        <v>133</v>
      </c>
      <c r="C731" s="28" t="s">
        <v>3</v>
      </c>
      <c r="D731" s="28">
        <v>2020</v>
      </c>
      <c r="E731" s="28">
        <v>1.5501085015181828E-2</v>
      </c>
      <c r="F731" s="28">
        <v>1.5501085015181828E-2</v>
      </c>
      <c r="G731" s="28" t="s">
        <v>79</v>
      </c>
    </row>
    <row r="732" spans="2:7" x14ac:dyDescent="0.2">
      <c r="B732" s="40" t="s">
        <v>134</v>
      </c>
      <c r="C732" s="28" t="s">
        <v>3</v>
      </c>
      <c r="D732" s="28">
        <v>2020</v>
      </c>
      <c r="E732" s="28">
        <v>1.5468150037928471E-2</v>
      </c>
      <c r="F732" s="28">
        <v>1.5468150037928471E-2</v>
      </c>
      <c r="G732" s="28" t="s">
        <v>79</v>
      </c>
    </row>
    <row r="733" spans="2:7" x14ac:dyDescent="0.2">
      <c r="B733" s="40" t="s">
        <v>120</v>
      </c>
      <c r="C733" s="28" t="s">
        <v>3</v>
      </c>
      <c r="D733" s="28">
        <v>2020</v>
      </c>
      <c r="E733" s="28">
        <v>3.8965590158840602E-2</v>
      </c>
      <c r="F733" s="28">
        <v>3.8965590158840602E-2</v>
      </c>
      <c r="G733" s="28" t="s">
        <v>79</v>
      </c>
    </row>
    <row r="734" spans="2:7" x14ac:dyDescent="0.2">
      <c r="B734" s="40" t="s">
        <v>119</v>
      </c>
      <c r="C734" s="28" t="s">
        <v>3</v>
      </c>
      <c r="D734" s="28">
        <v>2020</v>
      </c>
      <c r="E734" s="28">
        <v>6.345824683011185E-2</v>
      </c>
      <c r="F734" s="28">
        <v>6.345824683011185E-2</v>
      </c>
      <c r="G734" s="28" t="s">
        <v>79</v>
      </c>
    </row>
    <row r="735" spans="2:7" x14ac:dyDescent="0.2">
      <c r="B735" s="40" t="s">
        <v>121</v>
      </c>
      <c r="C735" s="28" t="s">
        <v>3</v>
      </c>
      <c r="D735" s="28">
        <v>2020</v>
      </c>
      <c r="E735" s="28">
        <v>4.02627048003905E-2</v>
      </c>
      <c r="F735" s="28">
        <v>4.02627048003905E-2</v>
      </c>
      <c r="G735" s="28" t="s">
        <v>79</v>
      </c>
    </row>
    <row r="736" spans="2:7" x14ac:dyDescent="0.2">
      <c r="B736" s="40" t="s">
        <v>122</v>
      </c>
      <c r="C736" s="28" t="s">
        <v>3</v>
      </c>
      <c r="D736" s="28">
        <v>2020</v>
      </c>
      <c r="E736" s="28">
        <v>3.5441870365356967E-2</v>
      </c>
      <c r="F736" s="28">
        <v>3.5441870365356967E-2</v>
      </c>
      <c r="G736" s="28" t="s">
        <v>79</v>
      </c>
    </row>
    <row r="737" spans="2:7" x14ac:dyDescent="0.2">
      <c r="B737" s="40" t="s">
        <v>116</v>
      </c>
      <c r="C737" s="28" t="s">
        <v>3</v>
      </c>
      <c r="D737" s="28">
        <v>2020</v>
      </c>
      <c r="E737" s="28">
        <v>1.5498295388618856E-2</v>
      </c>
      <c r="F737" s="28">
        <v>1.5498295388618856E-2</v>
      </c>
      <c r="G737" s="28" t="s">
        <v>79</v>
      </c>
    </row>
    <row r="738" spans="2:7" x14ac:dyDescent="0.2">
      <c r="B738" s="40" t="s">
        <v>114</v>
      </c>
      <c r="C738" s="28" t="s">
        <v>3</v>
      </c>
      <c r="D738" s="28">
        <v>2020</v>
      </c>
      <c r="E738" s="28">
        <v>2.5240081061464997E-2</v>
      </c>
      <c r="F738" s="28">
        <v>2.5240081061464997E-2</v>
      </c>
      <c r="G738" s="28" t="s">
        <v>79</v>
      </c>
    </row>
    <row r="739" spans="2:7" x14ac:dyDescent="0.2">
      <c r="B739" s="40" t="s">
        <v>117</v>
      </c>
      <c r="C739" s="28" t="s">
        <v>3</v>
      </c>
      <c r="D739" s="28">
        <v>2020</v>
      </c>
      <c r="E739" s="28">
        <v>1.5387069180144449E-2</v>
      </c>
      <c r="F739" s="28">
        <v>1.5387069180144449E-2</v>
      </c>
      <c r="G739" s="28" t="s">
        <v>79</v>
      </c>
    </row>
    <row r="740" spans="2:7" x14ac:dyDescent="0.2">
      <c r="B740" s="41" t="s">
        <v>118</v>
      </c>
      <c r="C740" s="28" t="s">
        <v>3</v>
      </c>
      <c r="D740" s="28">
        <v>2020</v>
      </c>
      <c r="E740" s="28">
        <v>1.4723904717743623E-2</v>
      </c>
      <c r="F740" s="28">
        <v>1.4723904717743623E-2</v>
      </c>
      <c r="G740" s="28" t="s">
        <v>79</v>
      </c>
    </row>
    <row r="741" spans="2:7" x14ac:dyDescent="0.2">
      <c r="B741" s="45" t="s">
        <v>144</v>
      </c>
      <c r="C741" s="28" t="s">
        <v>3</v>
      </c>
      <c r="D741" s="28">
        <v>2020</v>
      </c>
      <c r="E741" s="28">
        <v>3.4398126969750809E-2</v>
      </c>
      <c r="F741" s="28">
        <v>3.4398126969750809E-2</v>
      </c>
      <c r="G741" s="28" t="s">
        <v>80</v>
      </c>
    </row>
    <row r="742" spans="2:7" x14ac:dyDescent="0.2">
      <c r="B742" s="40" t="s">
        <v>143</v>
      </c>
      <c r="C742" s="28" t="s">
        <v>3</v>
      </c>
      <c r="D742" s="28">
        <v>2020</v>
      </c>
      <c r="E742" s="28">
        <v>5.8309834649694088E-2</v>
      </c>
      <c r="F742" s="28">
        <v>5.8309834649694088E-2</v>
      </c>
      <c r="G742" s="28" t="s">
        <v>80</v>
      </c>
    </row>
    <row r="743" spans="2:7" x14ac:dyDescent="0.2">
      <c r="B743" s="40" t="s">
        <v>145</v>
      </c>
      <c r="C743" s="28" t="s">
        <v>3</v>
      </c>
      <c r="D743" s="28">
        <v>2020</v>
      </c>
      <c r="E743" s="28">
        <v>3.3496880405946484E-2</v>
      </c>
      <c r="F743" s="28">
        <v>3.3496880405946484E-2</v>
      </c>
      <c r="G743" s="28" t="s">
        <v>80</v>
      </c>
    </row>
    <row r="744" spans="2:7" x14ac:dyDescent="0.2">
      <c r="B744" s="40" t="s">
        <v>146</v>
      </c>
      <c r="C744" s="28" t="s">
        <v>3</v>
      </c>
      <c r="D744" s="28">
        <v>2020</v>
      </c>
      <c r="E744" s="28">
        <v>3.4097108901602655E-2</v>
      </c>
      <c r="F744" s="28">
        <v>3.4097108901602655E-2</v>
      </c>
      <c r="G744" s="28" t="s">
        <v>80</v>
      </c>
    </row>
    <row r="745" spans="2:7" x14ac:dyDescent="0.2">
      <c r="B745" s="40" t="s">
        <v>140</v>
      </c>
      <c r="C745" s="28" t="s">
        <v>3</v>
      </c>
      <c r="D745" s="28">
        <v>2020</v>
      </c>
      <c r="E745" s="28">
        <v>1.8915711504539121E-2</v>
      </c>
      <c r="F745" s="28">
        <v>1.8915711504539121E-2</v>
      </c>
      <c r="G745" s="28" t="s">
        <v>80</v>
      </c>
    </row>
    <row r="746" spans="2:7" x14ac:dyDescent="0.2">
      <c r="B746" s="40" t="s">
        <v>139</v>
      </c>
      <c r="C746" s="28" t="s">
        <v>3</v>
      </c>
      <c r="D746" s="28">
        <v>2020</v>
      </c>
      <c r="E746" s="28">
        <v>3.3205501482720653E-2</v>
      </c>
      <c r="F746" s="28">
        <v>3.3205501482720653E-2</v>
      </c>
      <c r="G746" s="28" t="s">
        <v>80</v>
      </c>
    </row>
    <row r="747" spans="2:7" x14ac:dyDescent="0.2">
      <c r="B747" s="40" t="s">
        <v>141</v>
      </c>
      <c r="C747" s="28" t="s">
        <v>3</v>
      </c>
      <c r="D747" s="28">
        <v>2020</v>
      </c>
      <c r="E747" s="28">
        <v>1.8887618863690798E-2</v>
      </c>
      <c r="F747" s="28">
        <v>1.8887618863690798E-2</v>
      </c>
      <c r="G747" s="28" t="s">
        <v>80</v>
      </c>
    </row>
    <row r="748" spans="2:7" x14ac:dyDescent="0.2">
      <c r="B748" s="40" t="s">
        <v>142</v>
      </c>
      <c r="C748" s="28" t="s">
        <v>3</v>
      </c>
      <c r="D748" s="28">
        <v>2020</v>
      </c>
      <c r="E748" s="28">
        <v>1.8887618863690787E-2</v>
      </c>
      <c r="F748" s="28">
        <v>1.8887618863690787E-2</v>
      </c>
      <c r="G748" s="28" t="s">
        <v>80</v>
      </c>
    </row>
    <row r="749" spans="2:7" x14ac:dyDescent="0.2">
      <c r="B749" s="40" t="s">
        <v>128</v>
      </c>
      <c r="C749" s="28" t="s">
        <v>3</v>
      </c>
      <c r="D749" s="28">
        <v>2020</v>
      </c>
      <c r="E749" s="28">
        <v>3.3428751502725611E-2</v>
      </c>
      <c r="F749" s="28">
        <v>3.3428751502725611E-2</v>
      </c>
      <c r="G749" s="28" t="s">
        <v>80</v>
      </c>
    </row>
    <row r="750" spans="2:7" x14ac:dyDescent="0.2">
      <c r="B750" s="40" t="s">
        <v>127</v>
      </c>
      <c r="C750" s="28" t="s">
        <v>3</v>
      </c>
      <c r="D750" s="28">
        <v>2020</v>
      </c>
      <c r="E750" s="28">
        <v>6.2759785079310654E-2</v>
      </c>
      <c r="F750" s="28">
        <v>6.2759785079310654E-2</v>
      </c>
      <c r="G750" s="28" t="s">
        <v>80</v>
      </c>
    </row>
    <row r="751" spans="2:7" x14ac:dyDescent="0.2">
      <c r="B751" s="40" t="s">
        <v>129</v>
      </c>
      <c r="C751" s="28" t="s">
        <v>3</v>
      </c>
      <c r="D751" s="28">
        <v>2020</v>
      </c>
      <c r="E751" s="28">
        <v>3.978818529209719E-2</v>
      </c>
      <c r="F751" s="28">
        <v>3.978818529209719E-2</v>
      </c>
      <c r="G751" s="28" t="s">
        <v>80</v>
      </c>
    </row>
    <row r="752" spans="2:7" x14ac:dyDescent="0.2">
      <c r="B752" s="40" t="s">
        <v>130</v>
      </c>
      <c r="C752" s="28" t="s">
        <v>3</v>
      </c>
      <c r="D752" s="28">
        <v>2020</v>
      </c>
      <c r="E752" s="28">
        <v>3.6558769752837408E-2</v>
      </c>
      <c r="F752" s="28">
        <v>3.6558769752837408E-2</v>
      </c>
      <c r="G752" s="28" t="s">
        <v>80</v>
      </c>
    </row>
    <row r="753" spans="2:7" x14ac:dyDescent="0.2">
      <c r="B753" s="40" t="s">
        <v>124</v>
      </c>
      <c r="C753" s="28" t="s">
        <v>3</v>
      </c>
      <c r="D753" s="28">
        <v>2020</v>
      </c>
      <c r="E753" s="28">
        <v>1.5950090008268521E-2</v>
      </c>
      <c r="F753" s="28">
        <v>1.5950090008268521E-2</v>
      </c>
      <c r="G753" s="28" t="s">
        <v>80</v>
      </c>
    </row>
    <row r="754" spans="2:7" x14ac:dyDescent="0.2">
      <c r="B754" s="40" t="s">
        <v>123</v>
      </c>
      <c r="C754" s="28" t="s">
        <v>3</v>
      </c>
      <c r="D754" s="28">
        <v>2020</v>
      </c>
      <c r="E754" s="28">
        <v>2.9945007692942834E-2</v>
      </c>
      <c r="F754" s="28">
        <v>2.9945007692942834E-2</v>
      </c>
      <c r="G754" s="28" t="s">
        <v>80</v>
      </c>
    </row>
    <row r="755" spans="2:7" x14ac:dyDescent="0.2">
      <c r="B755" s="40" t="s">
        <v>125</v>
      </c>
      <c r="C755" s="28" t="s">
        <v>3</v>
      </c>
      <c r="D755" s="28">
        <v>2020</v>
      </c>
      <c r="E755" s="28">
        <v>1.82139737513776E-2</v>
      </c>
      <c r="F755" s="28">
        <v>1.82139737513776E-2</v>
      </c>
      <c r="G755" s="28" t="s">
        <v>80</v>
      </c>
    </row>
    <row r="756" spans="2:7" x14ac:dyDescent="0.2">
      <c r="B756" s="40" t="s">
        <v>126</v>
      </c>
      <c r="C756" s="28" t="s">
        <v>3</v>
      </c>
      <c r="D756" s="28">
        <v>2020</v>
      </c>
      <c r="E756" s="28">
        <v>1.8213973751377607E-2</v>
      </c>
      <c r="F756" s="28">
        <v>1.8213973751377607E-2</v>
      </c>
      <c r="G756" s="28" t="s">
        <v>80</v>
      </c>
    </row>
    <row r="757" spans="2:7" x14ac:dyDescent="0.2">
      <c r="B757" s="40" t="s">
        <v>136</v>
      </c>
      <c r="C757" s="28" t="s">
        <v>3</v>
      </c>
      <c r="D757" s="28">
        <v>2020</v>
      </c>
      <c r="E757" s="28">
        <v>3.7020018124208534E-2</v>
      </c>
      <c r="F757" s="28">
        <v>3.7020018124208534E-2</v>
      </c>
      <c r="G757" s="28" t="s">
        <v>80</v>
      </c>
    </row>
    <row r="758" spans="2:7" x14ac:dyDescent="0.2">
      <c r="B758" s="40" t="s">
        <v>135</v>
      </c>
      <c r="C758" s="28" t="s">
        <v>3</v>
      </c>
      <c r="D758" s="28">
        <v>2020</v>
      </c>
      <c r="E758" s="28">
        <v>6.2754321985308836E-2</v>
      </c>
      <c r="F758" s="28">
        <v>6.2754321985308836E-2</v>
      </c>
      <c r="G758" s="28" t="s">
        <v>80</v>
      </c>
    </row>
    <row r="759" spans="2:7" x14ac:dyDescent="0.2">
      <c r="B759" s="40" t="s">
        <v>137</v>
      </c>
      <c r="C759" s="28" t="s">
        <v>3</v>
      </c>
      <c r="D759" s="28">
        <v>2020</v>
      </c>
      <c r="E759" s="28">
        <v>3.7309436994423344E-2</v>
      </c>
      <c r="F759" s="28">
        <v>3.7309436994423344E-2</v>
      </c>
      <c r="G759" s="28" t="s">
        <v>80</v>
      </c>
    </row>
    <row r="760" spans="2:7" x14ac:dyDescent="0.2">
      <c r="B760" s="40" t="s">
        <v>138</v>
      </c>
      <c r="C760" s="28" t="s">
        <v>3</v>
      </c>
      <c r="D760" s="28">
        <v>2020</v>
      </c>
      <c r="E760" s="28">
        <v>3.5436695707904878E-2</v>
      </c>
      <c r="F760" s="28">
        <v>3.5436695707904878E-2</v>
      </c>
      <c r="G760" s="28" t="s">
        <v>80</v>
      </c>
    </row>
    <row r="761" spans="2:7" x14ac:dyDescent="0.2">
      <c r="B761" s="40" t="s">
        <v>132</v>
      </c>
      <c r="C761" s="28" t="s">
        <v>3</v>
      </c>
      <c r="D761" s="28">
        <v>2020</v>
      </c>
      <c r="E761" s="28">
        <v>1.5760035624853563E-2</v>
      </c>
      <c r="F761" s="28">
        <v>1.5760035624853563E-2</v>
      </c>
      <c r="G761" s="28" t="s">
        <v>80</v>
      </c>
    </row>
    <row r="762" spans="2:7" x14ac:dyDescent="0.2">
      <c r="B762" s="40" t="s">
        <v>131</v>
      </c>
      <c r="C762" s="28" t="s">
        <v>3</v>
      </c>
      <c r="D762" s="28">
        <v>2020</v>
      </c>
      <c r="E762" s="28">
        <v>2.671555553494594E-2</v>
      </c>
      <c r="F762" s="28">
        <v>2.671555553494594E-2</v>
      </c>
      <c r="G762" s="28" t="s">
        <v>80</v>
      </c>
    </row>
    <row r="763" spans="2:7" x14ac:dyDescent="0.2">
      <c r="B763" s="40" t="s">
        <v>133</v>
      </c>
      <c r="C763" s="28" t="s">
        <v>3</v>
      </c>
      <c r="D763" s="28">
        <v>2020</v>
      </c>
      <c r="E763" s="28">
        <v>1.5501085015181828E-2</v>
      </c>
      <c r="F763" s="28">
        <v>1.5501085015181828E-2</v>
      </c>
      <c r="G763" s="28" t="s">
        <v>80</v>
      </c>
    </row>
    <row r="764" spans="2:7" x14ac:dyDescent="0.2">
      <c r="B764" s="40" t="s">
        <v>134</v>
      </c>
      <c r="C764" s="28" t="s">
        <v>3</v>
      </c>
      <c r="D764" s="28">
        <v>2020</v>
      </c>
      <c r="E764" s="28">
        <v>1.5468150037928471E-2</v>
      </c>
      <c r="F764" s="28">
        <v>1.5468150037928471E-2</v>
      </c>
      <c r="G764" s="28" t="s">
        <v>80</v>
      </c>
    </row>
    <row r="765" spans="2:7" x14ac:dyDescent="0.2">
      <c r="B765" s="40" t="s">
        <v>120</v>
      </c>
      <c r="C765" s="28" t="s">
        <v>3</v>
      </c>
      <c r="D765" s="28">
        <v>2020</v>
      </c>
      <c r="E765" s="28">
        <v>3.4512379854973109E-2</v>
      </c>
      <c r="F765" s="28">
        <v>3.4512379854973109E-2</v>
      </c>
      <c r="G765" s="28" t="s">
        <v>80</v>
      </c>
    </row>
    <row r="766" spans="2:7" x14ac:dyDescent="0.2">
      <c r="B766" s="40" t="s">
        <v>119</v>
      </c>
      <c r="C766" s="28" t="s">
        <v>3</v>
      </c>
      <c r="D766" s="28">
        <v>2020</v>
      </c>
      <c r="E766" s="28">
        <v>6.4794209921272092E-2</v>
      </c>
      <c r="F766" s="28">
        <v>6.4794209921272092E-2</v>
      </c>
      <c r="G766" s="28" t="s">
        <v>80</v>
      </c>
    </row>
    <row r="767" spans="2:7" x14ac:dyDescent="0.2">
      <c r="B767" s="40" t="s">
        <v>121</v>
      </c>
      <c r="C767" s="28" t="s">
        <v>3</v>
      </c>
      <c r="D767" s="28">
        <v>2020</v>
      </c>
      <c r="E767" s="28">
        <v>4.192058088040658E-2</v>
      </c>
      <c r="F767" s="28">
        <v>4.192058088040658E-2</v>
      </c>
      <c r="G767" s="28" t="s">
        <v>80</v>
      </c>
    </row>
    <row r="768" spans="2:7" x14ac:dyDescent="0.2">
      <c r="B768" s="40" t="s">
        <v>122</v>
      </c>
      <c r="C768" s="28" t="s">
        <v>3</v>
      </c>
      <c r="D768" s="28">
        <v>2020</v>
      </c>
      <c r="E768" s="28">
        <v>3.6901241498048132E-2</v>
      </c>
      <c r="F768" s="28">
        <v>3.6901241498048132E-2</v>
      </c>
      <c r="G768" s="28" t="s">
        <v>80</v>
      </c>
    </row>
    <row r="769" spans="2:7" x14ac:dyDescent="0.2">
      <c r="B769" s="40" t="s">
        <v>116</v>
      </c>
      <c r="C769" s="28" t="s">
        <v>3</v>
      </c>
      <c r="D769" s="28">
        <v>2020</v>
      </c>
      <c r="E769" s="28">
        <v>1.372706162991956E-2</v>
      </c>
      <c r="F769" s="28">
        <v>1.372706162991956E-2</v>
      </c>
      <c r="G769" s="28" t="s">
        <v>80</v>
      </c>
    </row>
    <row r="770" spans="2:7" x14ac:dyDescent="0.2">
      <c r="B770" s="40" t="s">
        <v>114</v>
      </c>
      <c r="C770" s="28" t="s">
        <v>3</v>
      </c>
      <c r="D770" s="28">
        <v>2020</v>
      </c>
      <c r="E770" s="28">
        <v>2.5771451189074788E-2</v>
      </c>
      <c r="F770" s="28">
        <v>2.5771451189074788E-2</v>
      </c>
      <c r="G770" s="28" t="s">
        <v>80</v>
      </c>
    </row>
    <row r="771" spans="2:7" x14ac:dyDescent="0.2">
      <c r="B771" s="40" t="s">
        <v>117</v>
      </c>
      <c r="C771" s="28" t="s">
        <v>3</v>
      </c>
      <c r="D771" s="28">
        <v>2020</v>
      </c>
      <c r="E771" s="28">
        <v>1.6020654381679805E-2</v>
      </c>
      <c r="F771" s="28">
        <v>1.6020654381679805E-2</v>
      </c>
      <c r="G771" s="28" t="s">
        <v>80</v>
      </c>
    </row>
    <row r="772" spans="2:7" x14ac:dyDescent="0.2">
      <c r="B772" s="41" t="s">
        <v>118</v>
      </c>
      <c r="C772" s="28" t="s">
        <v>3</v>
      </c>
      <c r="D772" s="28">
        <v>2020</v>
      </c>
      <c r="E772" s="28">
        <v>1.5330183147297765E-2</v>
      </c>
      <c r="F772" s="28">
        <v>1.5330183147297765E-2</v>
      </c>
      <c r="G772" s="28" t="s">
        <v>80</v>
      </c>
    </row>
    <row r="773" spans="2:7" x14ac:dyDescent="0.2">
      <c r="B773" s="45" t="s">
        <v>144</v>
      </c>
      <c r="C773" s="28" t="s">
        <v>3</v>
      </c>
      <c r="D773" s="28">
        <v>2020</v>
      </c>
      <c r="E773" s="28">
        <v>3.4649124940960632E-2</v>
      </c>
      <c r="F773" s="28">
        <v>3.4649124940960632E-2</v>
      </c>
      <c r="G773" s="28" t="s">
        <v>81</v>
      </c>
    </row>
    <row r="774" spans="2:7" x14ac:dyDescent="0.2">
      <c r="B774" s="40" t="s">
        <v>143</v>
      </c>
      <c r="C774" s="28" t="s">
        <v>3</v>
      </c>
      <c r="D774" s="28">
        <v>2020</v>
      </c>
      <c r="E774" s="28">
        <v>5.7570853748057663E-2</v>
      </c>
      <c r="F774" s="28">
        <v>5.7570853748057663E-2</v>
      </c>
      <c r="G774" s="28" t="s">
        <v>81</v>
      </c>
    </row>
    <row r="775" spans="2:7" x14ac:dyDescent="0.2">
      <c r="B775" s="40" t="s">
        <v>145</v>
      </c>
      <c r="C775" s="28" t="s">
        <v>3</v>
      </c>
      <c r="D775" s="28">
        <v>2020</v>
      </c>
      <c r="E775" s="28">
        <v>3.3548948995296528E-2</v>
      </c>
      <c r="F775" s="28">
        <v>3.3548948995296528E-2</v>
      </c>
      <c r="G775" s="28" t="s">
        <v>81</v>
      </c>
    </row>
    <row r="776" spans="2:7" x14ac:dyDescent="0.2">
      <c r="B776" s="40" t="s">
        <v>146</v>
      </c>
      <c r="C776" s="28" t="s">
        <v>3</v>
      </c>
      <c r="D776" s="28">
        <v>2020</v>
      </c>
      <c r="E776" s="28">
        <v>3.4150110504734231E-2</v>
      </c>
      <c r="F776" s="28">
        <v>3.4150110504734231E-2</v>
      </c>
      <c r="G776" s="28" t="s">
        <v>81</v>
      </c>
    </row>
    <row r="777" spans="2:7" x14ac:dyDescent="0.2">
      <c r="B777" s="40" t="s">
        <v>140</v>
      </c>
      <c r="C777" s="28" t="s">
        <v>3</v>
      </c>
      <c r="D777" s="28">
        <v>2020</v>
      </c>
      <c r="E777" s="28">
        <v>1.8715700078171346E-2</v>
      </c>
      <c r="F777" s="28">
        <v>1.8715700078171346E-2</v>
      </c>
      <c r="G777" s="28" t="s">
        <v>81</v>
      </c>
    </row>
    <row r="778" spans="2:7" x14ac:dyDescent="0.2">
      <c r="B778" s="40" t="s">
        <v>139</v>
      </c>
      <c r="C778" s="28" t="s">
        <v>3</v>
      </c>
      <c r="D778" s="28">
        <v>2020</v>
      </c>
      <c r="E778" s="28">
        <v>3.2202013369794821E-2</v>
      </c>
      <c r="F778" s="28">
        <v>3.2202013369794821E-2</v>
      </c>
      <c r="G778" s="28" t="s">
        <v>81</v>
      </c>
    </row>
    <row r="779" spans="2:7" x14ac:dyDescent="0.2">
      <c r="B779" s="40" t="s">
        <v>141</v>
      </c>
      <c r="C779" s="28" t="s">
        <v>3</v>
      </c>
      <c r="D779" s="28">
        <v>2020</v>
      </c>
      <c r="E779" s="28">
        <v>1.8578084636420092E-2</v>
      </c>
      <c r="F779" s="28">
        <v>1.8578084636420092E-2</v>
      </c>
      <c r="G779" s="28" t="s">
        <v>81</v>
      </c>
    </row>
    <row r="780" spans="2:7" x14ac:dyDescent="0.2">
      <c r="B780" s="40" t="s">
        <v>142</v>
      </c>
      <c r="C780" s="28" t="s">
        <v>3</v>
      </c>
      <c r="D780" s="28">
        <v>2020</v>
      </c>
      <c r="E780" s="28">
        <v>1.8578084636420092E-2</v>
      </c>
      <c r="F780" s="28">
        <v>1.8578084636420092E-2</v>
      </c>
      <c r="G780" s="28" t="s">
        <v>81</v>
      </c>
    </row>
    <row r="781" spans="2:7" x14ac:dyDescent="0.2">
      <c r="B781" s="40" t="s">
        <v>128</v>
      </c>
      <c r="C781" s="28" t="s">
        <v>3</v>
      </c>
      <c r="D781" s="28">
        <v>2020</v>
      </c>
      <c r="E781" s="28">
        <v>3.7350019535954244E-2</v>
      </c>
      <c r="F781" s="28">
        <v>3.7350019535954244E-2</v>
      </c>
      <c r="G781" s="28" t="s">
        <v>81</v>
      </c>
    </row>
    <row r="782" spans="2:7" x14ac:dyDescent="0.2">
      <c r="B782" s="40" t="s">
        <v>127</v>
      </c>
      <c r="C782" s="28" t="s">
        <v>3</v>
      </c>
      <c r="D782" s="28">
        <v>2020</v>
      </c>
      <c r="E782" s="28">
        <v>6.2661003648668875E-2</v>
      </c>
      <c r="F782" s="28">
        <v>6.2661003648668875E-2</v>
      </c>
      <c r="G782" s="28" t="s">
        <v>81</v>
      </c>
    </row>
    <row r="783" spans="2:7" x14ac:dyDescent="0.2">
      <c r="B783" s="40" t="s">
        <v>129</v>
      </c>
      <c r="C783" s="28" t="s">
        <v>3</v>
      </c>
      <c r="D783" s="28">
        <v>2020</v>
      </c>
      <c r="E783" s="28">
        <v>3.858973154993707E-2</v>
      </c>
      <c r="F783" s="28">
        <v>3.858973154993707E-2</v>
      </c>
      <c r="G783" s="28" t="s">
        <v>81</v>
      </c>
    </row>
    <row r="784" spans="2:7" x14ac:dyDescent="0.2">
      <c r="B784" s="40" t="s">
        <v>130</v>
      </c>
      <c r="C784" s="28" t="s">
        <v>3</v>
      </c>
      <c r="D784" s="28">
        <v>2020</v>
      </c>
      <c r="E784" s="28">
        <v>3.5457588733964436E-2</v>
      </c>
      <c r="F784" s="28">
        <v>3.5457588733964436E-2</v>
      </c>
      <c r="G784" s="28" t="s">
        <v>81</v>
      </c>
    </row>
    <row r="785" spans="2:7" x14ac:dyDescent="0.2">
      <c r="B785" s="40" t="s">
        <v>124</v>
      </c>
      <c r="C785" s="28" t="s">
        <v>3</v>
      </c>
      <c r="D785" s="28">
        <v>2020</v>
      </c>
      <c r="E785" s="28">
        <v>1.7750201196345596E-2</v>
      </c>
      <c r="F785" s="28">
        <v>1.7750201196345596E-2</v>
      </c>
      <c r="G785" s="28" t="s">
        <v>81</v>
      </c>
    </row>
    <row r="786" spans="2:7" x14ac:dyDescent="0.2">
      <c r="B786" s="40" t="s">
        <v>123</v>
      </c>
      <c r="C786" s="28" t="s">
        <v>3</v>
      </c>
      <c r="D786" s="28">
        <v>2020</v>
      </c>
      <c r="E786" s="28">
        <v>2.9778978317752607E-2</v>
      </c>
      <c r="F786" s="28">
        <v>2.9778978317752607E-2</v>
      </c>
      <c r="G786" s="28" t="s">
        <v>81</v>
      </c>
    </row>
    <row r="787" spans="2:7" x14ac:dyDescent="0.2">
      <c r="B787" s="40" t="s">
        <v>125</v>
      </c>
      <c r="C787" s="28" t="s">
        <v>3</v>
      </c>
      <c r="D787" s="28">
        <v>2020</v>
      </c>
      <c r="E787" s="28">
        <v>1.7595102350940632E-2</v>
      </c>
      <c r="F787" s="28">
        <v>1.7595102350940632E-2</v>
      </c>
      <c r="G787" s="28" t="s">
        <v>81</v>
      </c>
    </row>
    <row r="788" spans="2:7" x14ac:dyDescent="0.2">
      <c r="B788" s="40" t="s">
        <v>126</v>
      </c>
      <c r="C788" s="28" t="s">
        <v>3</v>
      </c>
      <c r="D788" s="28">
        <v>2020</v>
      </c>
      <c r="E788" s="28">
        <v>1.7595102350940639E-2</v>
      </c>
      <c r="F788" s="28">
        <v>1.7595102350940639E-2</v>
      </c>
      <c r="G788" s="28" t="s">
        <v>81</v>
      </c>
    </row>
    <row r="789" spans="2:7" x14ac:dyDescent="0.2">
      <c r="B789" s="40" t="s">
        <v>136</v>
      </c>
      <c r="C789" s="28" t="s">
        <v>3</v>
      </c>
      <c r="D789" s="28">
        <v>2020</v>
      </c>
      <c r="E789" s="28">
        <v>3.7885045921820709E-2</v>
      </c>
      <c r="F789" s="28">
        <v>3.7885045921820709E-2</v>
      </c>
      <c r="G789" s="28" t="s">
        <v>81</v>
      </c>
    </row>
    <row r="790" spans="2:7" x14ac:dyDescent="0.2">
      <c r="B790" s="40" t="s">
        <v>135</v>
      </c>
      <c r="C790" s="28" t="s">
        <v>3</v>
      </c>
      <c r="D790" s="28">
        <v>2020</v>
      </c>
      <c r="E790" s="28">
        <v>6.4220670077183448E-2</v>
      </c>
      <c r="F790" s="28">
        <v>6.4220670077183448E-2</v>
      </c>
      <c r="G790" s="28" t="s">
        <v>81</v>
      </c>
    </row>
    <row r="791" spans="2:7" x14ac:dyDescent="0.2">
      <c r="B791" s="40" t="s">
        <v>137</v>
      </c>
      <c r="C791" s="28" t="s">
        <v>3</v>
      </c>
      <c r="D791" s="28">
        <v>2020</v>
      </c>
      <c r="E791" s="28">
        <v>3.8181227494502319E-2</v>
      </c>
      <c r="F791" s="28">
        <v>3.8181227494502319E-2</v>
      </c>
      <c r="G791" s="28" t="s">
        <v>81</v>
      </c>
    </row>
    <row r="792" spans="2:7" x14ac:dyDescent="0.2">
      <c r="B792" s="40" t="s">
        <v>138</v>
      </c>
      <c r="C792" s="28" t="s">
        <v>3</v>
      </c>
      <c r="D792" s="28">
        <v>2020</v>
      </c>
      <c r="E792" s="28">
        <v>3.62647268217745E-2</v>
      </c>
      <c r="F792" s="28">
        <v>3.62647268217745E-2</v>
      </c>
      <c r="G792" s="28" t="s">
        <v>81</v>
      </c>
    </row>
    <row r="793" spans="2:7" x14ac:dyDescent="0.2">
      <c r="B793" s="40" t="s">
        <v>132</v>
      </c>
      <c r="C793" s="28" t="s">
        <v>3</v>
      </c>
      <c r="D793" s="28">
        <v>2020</v>
      </c>
      <c r="E793" s="28">
        <v>1.5102419763944993E-2</v>
      </c>
      <c r="F793" s="28">
        <v>1.5102419763944993E-2</v>
      </c>
      <c r="G793" s="28" t="s">
        <v>81</v>
      </c>
    </row>
    <row r="794" spans="2:7" x14ac:dyDescent="0.2">
      <c r="B794" s="40" t="s">
        <v>131</v>
      </c>
      <c r="C794" s="28" t="s">
        <v>3</v>
      </c>
      <c r="D794" s="28">
        <v>2020</v>
      </c>
      <c r="E794" s="28">
        <v>2.5600800881405785E-2</v>
      </c>
      <c r="F794" s="28">
        <v>2.5600800881405785E-2</v>
      </c>
      <c r="G794" s="28" t="s">
        <v>81</v>
      </c>
    </row>
    <row r="795" spans="2:7" x14ac:dyDescent="0.2">
      <c r="B795" s="40" t="s">
        <v>133</v>
      </c>
      <c r="C795" s="28" t="s">
        <v>3</v>
      </c>
      <c r="D795" s="28">
        <v>2020</v>
      </c>
      <c r="E795" s="28">
        <v>1.4854274334678024E-2</v>
      </c>
      <c r="F795" s="28">
        <v>1.4854274334678024E-2</v>
      </c>
      <c r="G795" s="28" t="s">
        <v>81</v>
      </c>
    </row>
    <row r="796" spans="2:7" x14ac:dyDescent="0.2">
      <c r="B796" s="40" t="s">
        <v>134</v>
      </c>
      <c r="C796" s="28" t="s">
        <v>3</v>
      </c>
      <c r="D796" s="28">
        <v>2020</v>
      </c>
      <c r="E796" s="28">
        <v>1.4822713628646893E-2</v>
      </c>
      <c r="F796" s="28">
        <v>1.4822713628646893E-2</v>
      </c>
      <c r="G796" s="28" t="s">
        <v>81</v>
      </c>
    </row>
    <row r="797" spans="2:7" x14ac:dyDescent="0.2">
      <c r="B797" s="40" t="s">
        <v>120</v>
      </c>
      <c r="C797" s="28" t="s">
        <v>3</v>
      </c>
      <c r="D797" s="28">
        <v>2020</v>
      </c>
      <c r="E797" s="28">
        <v>3.8049275306028509E-2</v>
      </c>
      <c r="F797" s="28">
        <v>3.8049275306028509E-2</v>
      </c>
      <c r="G797" s="28" t="s">
        <v>81</v>
      </c>
    </row>
    <row r="798" spans="2:7" x14ac:dyDescent="0.2">
      <c r="B798" s="40" t="s">
        <v>119</v>
      </c>
      <c r="C798" s="28" t="s">
        <v>3</v>
      </c>
      <c r="D798" s="28">
        <v>2020</v>
      </c>
      <c r="E798" s="28">
        <v>6.383412400856045E-2</v>
      </c>
      <c r="F798" s="28">
        <v>6.383412400856045E-2</v>
      </c>
      <c r="G798" s="28" t="s">
        <v>81</v>
      </c>
    </row>
    <row r="799" spans="2:7" x14ac:dyDescent="0.2">
      <c r="B799" s="40" t="s">
        <v>121</v>
      </c>
      <c r="C799" s="28" t="s">
        <v>3</v>
      </c>
      <c r="D799" s="28">
        <v>2020</v>
      </c>
      <c r="E799" s="28">
        <v>4.0118595713647141E-2</v>
      </c>
      <c r="F799" s="28">
        <v>4.0118595713647141E-2</v>
      </c>
      <c r="G799" s="28" t="s">
        <v>81</v>
      </c>
    </row>
    <row r="800" spans="2:7" x14ac:dyDescent="0.2">
      <c r="B800" s="40" t="s">
        <v>122</v>
      </c>
      <c r="C800" s="28" t="s">
        <v>3</v>
      </c>
      <c r="D800" s="28">
        <v>2020</v>
      </c>
      <c r="E800" s="28">
        <v>3.5315016106654017E-2</v>
      </c>
      <c r="F800" s="28">
        <v>3.5315016106654017E-2</v>
      </c>
      <c r="G800" s="28" t="s">
        <v>81</v>
      </c>
    </row>
    <row r="801" spans="2:7" x14ac:dyDescent="0.2">
      <c r="B801" s="40" t="s">
        <v>116</v>
      </c>
      <c r="C801" s="28" t="s">
        <v>3</v>
      </c>
      <c r="D801" s="28">
        <v>2020</v>
      </c>
      <c r="E801" s="28">
        <v>1.5231223997332847E-2</v>
      </c>
      <c r="F801" s="28">
        <v>1.5231223997332847E-2</v>
      </c>
      <c r="G801" s="28" t="s">
        <v>81</v>
      </c>
    </row>
    <row r="802" spans="2:7" x14ac:dyDescent="0.2">
      <c r="B802" s="40" t="s">
        <v>114</v>
      </c>
      <c r="C802" s="28" t="s">
        <v>3</v>
      </c>
      <c r="D802" s="28">
        <v>2020</v>
      </c>
      <c r="E802" s="28">
        <v>2.5552966084845787E-2</v>
      </c>
      <c r="F802" s="28">
        <v>2.5552966084845787E-2</v>
      </c>
      <c r="G802" s="28" t="s">
        <v>81</v>
      </c>
    </row>
    <row r="803" spans="2:7" x14ac:dyDescent="0.2">
      <c r="B803" s="40" t="s">
        <v>117</v>
      </c>
      <c r="C803" s="28" t="s">
        <v>3</v>
      </c>
      <c r="D803" s="28">
        <v>2020</v>
      </c>
      <c r="E803" s="28">
        <v>1.5430657158639118E-2</v>
      </c>
      <c r="F803" s="28">
        <v>1.5430657158639118E-2</v>
      </c>
      <c r="G803" s="28" t="s">
        <v>81</v>
      </c>
    </row>
    <row r="804" spans="2:7" x14ac:dyDescent="0.2">
      <c r="B804" s="41" t="s">
        <v>118</v>
      </c>
      <c r="C804" s="28" t="s">
        <v>3</v>
      </c>
      <c r="D804" s="28">
        <v>2020</v>
      </c>
      <c r="E804" s="28">
        <v>1.4765614105976091E-2</v>
      </c>
      <c r="F804" s="28">
        <v>1.4765614105976091E-2</v>
      </c>
      <c r="G804" s="28" t="s">
        <v>81</v>
      </c>
    </row>
    <row r="805" spans="2:7" x14ac:dyDescent="0.2">
      <c r="B805" s="45" t="s">
        <v>144</v>
      </c>
      <c r="C805" s="28" t="s">
        <v>3</v>
      </c>
      <c r="D805" s="28">
        <v>2020</v>
      </c>
      <c r="E805" s="28">
        <v>3.4674623024995979E-2</v>
      </c>
      <c r="F805" s="28">
        <v>3.4674623024995979E-2</v>
      </c>
      <c r="G805" s="28" t="s">
        <v>82</v>
      </c>
    </row>
    <row r="806" spans="2:7" x14ac:dyDescent="0.2">
      <c r="B806" s="40" t="s">
        <v>143</v>
      </c>
      <c r="C806" s="28" t="s">
        <v>3</v>
      </c>
      <c r="D806" s="28">
        <v>2020</v>
      </c>
      <c r="E806" s="28">
        <v>5.6470100354993454E-2</v>
      </c>
      <c r="F806" s="28">
        <v>5.6470100354993454E-2</v>
      </c>
      <c r="G806" s="28" t="s">
        <v>82</v>
      </c>
    </row>
    <row r="807" spans="2:7" x14ac:dyDescent="0.2">
      <c r="B807" s="40" t="s">
        <v>145</v>
      </c>
      <c r="C807" s="28" t="s">
        <v>3</v>
      </c>
      <c r="D807" s="28">
        <v>2020</v>
      </c>
      <c r="E807" s="28">
        <v>3.3384809359191144E-2</v>
      </c>
      <c r="F807" s="28">
        <v>3.3384809359191144E-2</v>
      </c>
      <c r="G807" s="28" t="s">
        <v>82</v>
      </c>
    </row>
    <row r="808" spans="2:7" x14ac:dyDescent="0.2">
      <c r="B808" s="40" t="s">
        <v>146</v>
      </c>
      <c r="C808" s="28" t="s">
        <v>3</v>
      </c>
      <c r="D808" s="28">
        <v>2020</v>
      </c>
      <c r="E808" s="28">
        <v>3.3983029660801037E-2</v>
      </c>
      <c r="F808" s="28">
        <v>3.3983029660801037E-2</v>
      </c>
      <c r="G808" s="28" t="s">
        <v>82</v>
      </c>
    </row>
    <row r="809" spans="2:7" x14ac:dyDescent="0.2">
      <c r="B809" s="40" t="s">
        <v>140</v>
      </c>
      <c r="C809" s="28" t="s">
        <v>3</v>
      </c>
      <c r="D809" s="28">
        <v>2020</v>
      </c>
      <c r="E809" s="28">
        <v>1.7743380071441717E-2</v>
      </c>
      <c r="F809" s="28">
        <v>1.7743380071441717E-2</v>
      </c>
      <c r="G809" s="28" t="s">
        <v>82</v>
      </c>
    </row>
    <row r="810" spans="2:7" x14ac:dyDescent="0.2">
      <c r="B810" s="40" t="s">
        <v>139</v>
      </c>
      <c r="C810" s="28" t="s">
        <v>3</v>
      </c>
      <c r="D810" s="28">
        <v>2020</v>
      </c>
      <c r="E810" s="28">
        <v>2.9922573965140059E-2</v>
      </c>
      <c r="F810" s="28">
        <v>2.9922573965140059E-2</v>
      </c>
      <c r="G810" s="28" t="s">
        <v>82</v>
      </c>
    </row>
    <row r="811" spans="2:7" x14ac:dyDescent="0.2">
      <c r="B811" s="40" t="s">
        <v>141</v>
      </c>
      <c r="C811" s="28" t="s">
        <v>3</v>
      </c>
      <c r="D811" s="28">
        <v>2020</v>
      </c>
      <c r="E811" s="28">
        <v>1.7510821206427669E-2</v>
      </c>
      <c r="F811" s="28">
        <v>1.7510821206427669E-2</v>
      </c>
      <c r="G811" s="28" t="s">
        <v>82</v>
      </c>
    </row>
    <row r="812" spans="2:7" x14ac:dyDescent="0.2">
      <c r="B812" s="40" t="s">
        <v>142</v>
      </c>
      <c r="C812" s="28" t="s">
        <v>3</v>
      </c>
      <c r="D812" s="28">
        <v>2020</v>
      </c>
      <c r="E812" s="28">
        <v>1.7510821206427676E-2</v>
      </c>
      <c r="F812" s="28">
        <v>1.7510821206427676E-2</v>
      </c>
      <c r="G812" s="28" t="s">
        <v>82</v>
      </c>
    </row>
    <row r="813" spans="2:7" x14ac:dyDescent="0.2">
      <c r="B813" s="40" t="s">
        <v>128</v>
      </c>
      <c r="C813" s="28" t="s">
        <v>3</v>
      </c>
      <c r="D813" s="28">
        <v>2020</v>
      </c>
      <c r="E813" s="28">
        <v>3.9027572781574087E-2</v>
      </c>
      <c r="F813" s="28">
        <v>3.9027572781574087E-2</v>
      </c>
      <c r="G813" s="28" t="s">
        <v>82</v>
      </c>
    </row>
    <row r="814" spans="2:7" x14ac:dyDescent="0.2">
      <c r="B814" s="40" t="s">
        <v>127</v>
      </c>
      <c r="C814" s="28" t="s">
        <v>3</v>
      </c>
      <c r="D814" s="28">
        <v>2020</v>
      </c>
      <c r="E814" s="28">
        <v>6.3559189958563522E-2</v>
      </c>
      <c r="F814" s="28">
        <v>6.3559189958563522E-2</v>
      </c>
      <c r="G814" s="28" t="s">
        <v>82</v>
      </c>
    </row>
    <row r="815" spans="2:7" x14ac:dyDescent="0.2">
      <c r="B815" s="40" t="s">
        <v>129</v>
      </c>
      <c r="C815" s="28" t="s">
        <v>3</v>
      </c>
      <c r="D815" s="28">
        <v>2020</v>
      </c>
      <c r="E815" s="28">
        <v>3.9516167870581209E-2</v>
      </c>
      <c r="F815" s="28">
        <v>3.9516167870581209E-2</v>
      </c>
      <c r="G815" s="28" t="s">
        <v>82</v>
      </c>
    </row>
    <row r="816" spans="2:7" x14ac:dyDescent="0.2">
      <c r="B816" s="40" t="s">
        <v>130</v>
      </c>
      <c r="C816" s="28" t="s">
        <v>3</v>
      </c>
      <c r="D816" s="28">
        <v>2020</v>
      </c>
      <c r="E816" s="28">
        <v>3.6308830676477021E-2</v>
      </c>
      <c r="F816" s="28">
        <v>3.6308830676477021E-2</v>
      </c>
      <c r="G816" s="28" t="s">
        <v>82</v>
      </c>
    </row>
    <row r="817" spans="2:7" x14ac:dyDescent="0.2">
      <c r="B817" s="40" t="s">
        <v>124</v>
      </c>
      <c r="C817" s="28" t="s">
        <v>3</v>
      </c>
      <c r="D817" s="28">
        <v>2020</v>
      </c>
      <c r="E817" s="28">
        <v>1.8327042437811813E-2</v>
      </c>
      <c r="F817" s="28">
        <v>1.8327042437811813E-2</v>
      </c>
      <c r="G817" s="28" t="s">
        <v>82</v>
      </c>
    </row>
    <row r="818" spans="2:7" x14ac:dyDescent="0.2">
      <c r="B818" s="40" t="s">
        <v>123</v>
      </c>
      <c r="C818" s="28" t="s">
        <v>3</v>
      </c>
      <c r="D818" s="28">
        <v>2020</v>
      </c>
      <c r="E818" s="28">
        <v>2.984689768443638E-2</v>
      </c>
      <c r="F818" s="28">
        <v>2.984689768443638E-2</v>
      </c>
      <c r="G818" s="28" t="s">
        <v>82</v>
      </c>
    </row>
    <row r="819" spans="2:7" x14ac:dyDescent="0.2">
      <c r="B819" s="40" t="s">
        <v>125</v>
      </c>
      <c r="C819" s="28" t="s">
        <v>3</v>
      </c>
      <c r="D819" s="28">
        <v>2020</v>
      </c>
      <c r="E819" s="28">
        <v>1.7803412653874334E-2</v>
      </c>
      <c r="F819" s="28">
        <v>1.7803412653874334E-2</v>
      </c>
      <c r="G819" s="28" t="s">
        <v>82</v>
      </c>
    </row>
    <row r="820" spans="2:7" x14ac:dyDescent="0.2">
      <c r="B820" s="40" t="s">
        <v>126</v>
      </c>
      <c r="C820" s="28" t="s">
        <v>3</v>
      </c>
      <c r="D820" s="28">
        <v>2020</v>
      </c>
      <c r="E820" s="28">
        <v>1.7803412653874334E-2</v>
      </c>
      <c r="F820" s="28">
        <v>1.7803412653874334E-2</v>
      </c>
      <c r="G820" s="28" t="s">
        <v>82</v>
      </c>
    </row>
    <row r="821" spans="2:7" x14ac:dyDescent="0.2">
      <c r="B821" s="40" t="s">
        <v>136</v>
      </c>
      <c r="C821" s="28" t="s">
        <v>3</v>
      </c>
      <c r="D821" s="28">
        <v>2020</v>
      </c>
      <c r="E821" s="28">
        <v>4.0535993782065245E-2</v>
      </c>
      <c r="F821" s="28">
        <v>4.0535993782065245E-2</v>
      </c>
      <c r="G821" s="28" t="s">
        <v>82</v>
      </c>
    </row>
    <row r="822" spans="2:7" x14ac:dyDescent="0.2">
      <c r="B822" s="40" t="s">
        <v>135</v>
      </c>
      <c r="C822" s="28" t="s">
        <v>3</v>
      </c>
      <c r="D822" s="28">
        <v>2020</v>
      </c>
      <c r="E822" s="28">
        <v>6.8714412760665949E-2</v>
      </c>
      <c r="F822" s="28">
        <v>6.8714412760665949E-2</v>
      </c>
      <c r="G822" s="28" t="s">
        <v>82</v>
      </c>
    </row>
    <row r="823" spans="2:7" x14ac:dyDescent="0.2">
      <c r="B823" s="40" t="s">
        <v>137</v>
      </c>
      <c r="C823" s="28" t="s">
        <v>3</v>
      </c>
      <c r="D823" s="28">
        <v>2020</v>
      </c>
      <c r="E823" s="28">
        <v>4.0852900205073407E-2</v>
      </c>
      <c r="F823" s="28">
        <v>4.0852900205073407E-2</v>
      </c>
      <c r="G823" s="28" t="s">
        <v>82</v>
      </c>
    </row>
    <row r="824" spans="2:7" x14ac:dyDescent="0.2">
      <c r="B824" s="40" t="s">
        <v>138</v>
      </c>
      <c r="C824" s="28" t="s">
        <v>3</v>
      </c>
      <c r="D824" s="28">
        <v>2020</v>
      </c>
      <c r="E824" s="28">
        <v>3.8802295343373261E-2</v>
      </c>
      <c r="F824" s="28">
        <v>3.8802295343373261E-2</v>
      </c>
      <c r="G824" s="28" t="s">
        <v>82</v>
      </c>
    </row>
    <row r="825" spans="2:7" x14ac:dyDescent="0.2">
      <c r="B825" s="40" t="s">
        <v>132</v>
      </c>
      <c r="C825" s="28" t="s">
        <v>3</v>
      </c>
      <c r="D825" s="28">
        <v>2020</v>
      </c>
      <c r="E825" s="28">
        <v>1.3267649731110671E-2</v>
      </c>
      <c r="F825" s="28">
        <v>1.3267649731110671E-2</v>
      </c>
      <c r="G825" s="28" t="s">
        <v>82</v>
      </c>
    </row>
    <row r="826" spans="2:7" x14ac:dyDescent="0.2">
      <c r="B826" s="40" t="s">
        <v>131</v>
      </c>
      <c r="C826" s="28" t="s">
        <v>3</v>
      </c>
      <c r="D826" s="28">
        <v>2020</v>
      </c>
      <c r="E826" s="28">
        <v>2.2490598476232266E-2</v>
      </c>
      <c r="F826" s="28">
        <v>2.2490598476232266E-2</v>
      </c>
      <c r="G826" s="28" t="s">
        <v>82</v>
      </c>
    </row>
    <row r="827" spans="2:7" x14ac:dyDescent="0.2">
      <c r="B827" s="40" t="s">
        <v>133</v>
      </c>
      <c r="C827" s="28" t="s">
        <v>3</v>
      </c>
      <c r="D827" s="28">
        <v>2020</v>
      </c>
      <c r="E827" s="28">
        <v>1.3049651113051453E-2</v>
      </c>
      <c r="F827" s="28">
        <v>1.3049651113051453E-2</v>
      </c>
      <c r="G827" s="28" t="s">
        <v>82</v>
      </c>
    </row>
    <row r="828" spans="2:7" x14ac:dyDescent="0.2">
      <c r="B828" s="40" t="s">
        <v>134</v>
      </c>
      <c r="C828" s="28" t="s">
        <v>3</v>
      </c>
      <c r="D828" s="28">
        <v>2020</v>
      </c>
      <c r="E828" s="28">
        <v>1.3021924669247573E-2</v>
      </c>
      <c r="F828" s="28">
        <v>1.3021924669247573E-2</v>
      </c>
      <c r="G828" s="28" t="s">
        <v>82</v>
      </c>
    </row>
    <row r="829" spans="2:7" x14ac:dyDescent="0.2">
      <c r="B829" s="40" t="s">
        <v>120</v>
      </c>
      <c r="C829" s="28" t="s">
        <v>3</v>
      </c>
      <c r="D829" s="28">
        <v>2020</v>
      </c>
      <c r="E829" s="28">
        <v>3.8197022845809295E-2</v>
      </c>
      <c r="F829" s="28">
        <v>3.8197022845809295E-2</v>
      </c>
      <c r="G829" s="28" t="s">
        <v>82</v>
      </c>
    </row>
    <row r="830" spans="2:7" x14ac:dyDescent="0.2">
      <c r="B830" s="40" t="s">
        <v>119</v>
      </c>
      <c r="C830" s="28" t="s">
        <v>3</v>
      </c>
      <c r="D830" s="28">
        <v>2020</v>
      </c>
      <c r="E830" s="28">
        <v>6.220658006317515E-2</v>
      </c>
      <c r="F830" s="28">
        <v>6.220658006317515E-2</v>
      </c>
      <c r="G830" s="28" t="s">
        <v>82</v>
      </c>
    </row>
    <row r="831" spans="2:7" x14ac:dyDescent="0.2">
      <c r="B831" s="40" t="s">
        <v>121</v>
      </c>
      <c r="C831" s="28" t="s">
        <v>3</v>
      </c>
      <c r="D831" s="28">
        <v>2020</v>
      </c>
      <c r="E831" s="28">
        <v>3.9468552864858022E-2</v>
      </c>
      <c r="F831" s="28">
        <v>3.9468552864858022E-2</v>
      </c>
      <c r="G831" s="28" t="s">
        <v>82</v>
      </c>
    </row>
    <row r="832" spans="2:7" x14ac:dyDescent="0.2">
      <c r="B832" s="40" t="s">
        <v>122</v>
      </c>
      <c r="C832" s="28" t="s">
        <v>3</v>
      </c>
      <c r="D832" s="28">
        <v>2020</v>
      </c>
      <c r="E832" s="28">
        <v>3.4742805807000059E-2</v>
      </c>
      <c r="F832" s="28">
        <v>3.4742805807000059E-2</v>
      </c>
      <c r="G832" s="28" t="s">
        <v>82</v>
      </c>
    </row>
    <row r="833" spans="2:7" x14ac:dyDescent="0.2">
      <c r="B833" s="40" t="s">
        <v>116</v>
      </c>
      <c r="C833" s="28" t="s">
        <v>3</v>
      </c>
      <c r="D833" s="28">
        <v>2020</v>
      </c>
      <c r="E833" s="28">
        <v>1.5587452731315114E-2</v>
      </c>
      <c r="F833" s="28">
        <v>1.5587452731315114E-2</v>
      </c>
      <c r="G833" s="28" t="s">
        <v>82</v>
      </c>
    </row>
    <row r="834" spans="2:7" x14ac:dyDescent="0.2">
      <c r="B834" s="40" t="s">
        <v>114</v>
      </c>
      <c r="C834" s="28" t="s">
        <v>3</v>
      </c>
      <c r="D834" s="28">
        <v>2020</v>
      </c>
      <c r="E834" s="28">
        <v>2.538528016242747E-2</v>
      </c>
      <c r="F834" s="28">
        <v>2.538528016242747E-2</v>
      </c>
      <c r="G834" s="28" t="s">
        <v>82</v>
      </c>
    </row>
    <row r="835" spans="2:7" x14ac:dyDescent="0.2">
      <c r="B835" s="40" t="s">
        <v>117</v>
      </c>
      <c r="C835" s="28" t="s">
        <v>3</v>
      </c>
      <c r="D835" s="28">
        <v>2020</v>
      </c>
      <c r="E835" s="28">
        <v>1.5475586669686722E-2</v>
      </c>
      <c r="F835" s="28">
        <v>1.5475586669686722E-2</v>
      </c>
      <c r="G835" s="28" t="s">
        <v>82</v>
      </c>
    </row>
    <row r="836" spans="2:7" x14ac:dyDescent="0.2">
      <c r="B836" s="41" t="s">
        <v>118</v>
      </c>
      <c r="C836" s="28" t="s">
        <v>3</v>
      </c>
      <c r="D836" s="28">
        <v>2020</v>
      </c>
      <c r="E836" s="28">
        <v>1.4808607208296931E-2</v>
      </c>
      <c r="F836" s="28">
        <v>1.4808607208296931E-2</v>
      </c>
      <c r="G836" s="28" t="s">
        <v>82</v>
      </c>
    </row>
    <row r="837" spans="2:7" x14ac:dyDescent="0.2">
      <c r="B837" s="45" t="s">
        <v>144</v>
      </c>
      <c r="C837" s="28" t="s">
        <v>3</v>
      </c>
      <c r="D837" s="28">
        <v>2020</v>
      </c>
      <c r="E837" s="28">
        <v>2.1333406082455156E-2</v>
      </c>
      <c r="F837" s="28">
        <v>2.1333406082455156E-2</v>
      </c>
      <c r="G837" s="28" t="s">
        <v>83</v>
      </c>
    </row>
    <row r="838" spans="2:7" x14ac:dyDescent="0.2">
      <c r="B838" s="40" t="s">
        <v>143</v>
      </c>
      <c r="C838" s="28" t="s">
        <v>3</v>
      </c>
      <c r="D838" s="28">
        <v>2020</v>
      </c>
      <c r="E838" s="28">
        <v>8.9600305546311668E-2</v>
      </c>
      <c r="F838" s="28">
        <v>8.9600305546311668E-2</v>
      </c>
      <c r="G838" s="28" t="s">
        <v>83</v>
      </c>
    </row>
    <row r="839" spans="2:7" x14ac:dyDescent="0.2">
      <c r="B839" s="40" t="s">
        <v>145</v>
      </c>
      <c r="C839" s="28" t="s">
        <v>3</v>
      </c>
      <c r="D839" s="28">
        <v>2020</v>
      </c>
      <c r="E839" s="28">
        <v>2.9601554319326286E-2</v>
      </c>
      <c r="F839" s="28">
        <v>2.9601554319326286E-2</v>
      </c>
      <c r="G839" s="28" t="s">
        <v>83</v>
      </c>
    </row>
    <row r="840" spans="2:7" x14ac:dyDescent="0.2">
      <c r="B840" s="40" t="s">
        <v>146</v>
      </c>
      <c r="C840" s="28" t="s">
        <v>3</v>
      </c>
      <c r="D840" s="28">
        <v>2020</v>
      </c>
      <c r="E840" s="28">
        <v>3.0131982711548159E-2</v>
      </c>
      <c r="F840" s="28">
        <v>3.0131982711548159E-2</v>
      </c>
      <c r="G840" s="28" t="s">
        <v>83</v>
      </c>
    </row>
    <row r="841" spans="2:7" x14ac:dyDescent="0.2">
      <c r="B841" s="40" t="s">
        <v>140</v>
      </c>
      <c r="C841" s="28" t="s">
        <v>3</v>
      </c>
      <c r="D841" s="28">
        <v>2020</v>
      </c>
      <c r="E841" s="28">
        <v>9.4486361446228032E-3</v>
      </c>
      <c r="F841" s="28">
        <v>9.4486361446228032E-3</v>
      </c>
      <c r="G841" s="28" t="s">
        <v>83</v>
      </c>
    </row>
    <row r="842" spans="2:7" x14ac:dyDescent="0.2">
      <c r="B842" s="40" t="s">
        <v>139</v>
      </c>
      <c r="C842" s="28" t="s">
        <v>3</v>
      </c>
      <c r="D842" s="28">
        <v>2020</v>
      </c>
      <c r="E842" s="28">
        <v>3.9684271807415773E-2</v>
      </c>
      <c r="F842" s="28">
        <v>3.9684271807415773E-2</v>
      </c>
      <c r="G842" s="28" t="s">
        <v>83</v>
      </c>
    </row>
    <row r="843" spans="2:7" x14ac:dyDescent="0.2">
      <c r="B843" s="40" t="s">
        <v>141</v>
      </c>
      <c r="C843" s="28" t="s">
        <v>3</v>
      </c>
      <c r="D843" s="28">
        <v>2020</v>
      </c>
      <c r="E843" s="28">
        <v>1.283068765742134E-2</v>
      </c>
      <c r="F843" s="28">
        <v>1.283068765742134E-2</v>
      </c>
      <c r="G843" s="28" t="s">
        <v>83</v>
      </c>
    </row>
    <row r="844" spans="2:7" x14ac:dyDescent="0.2">
      <c r="B844" s="40" t="s">
        <v>142</v>
      </c>
      <c r="C844" s="28" t="s">
        <v>3</v>
      </c>
      <c r="D844" s="28">
        <v>2020</v>
      </c>
      <c r="E844" s="28">
        <v>1.3625493547522519E-2</v>
      </c>
      <c r="F844" s="28">
        <v>1.3625493547522519E-2</v>
      </c>
      <c r="G844" s="28" t="s">
        <v>83</v>
      </c>
    </row>
    <row r="845" spans="2:7" x14ac:dyDescent="0.2">
      <c r="B845" s="40" t="s">
        <v>128</v>
      </c>
      <c r="C845" s="28" t="s">
        <v>3</v>
      </c>
      <c r="D845" s="28">
        <v>2020</v>
      </c>
      <c r="E845" s="28">
        <v>1.6012934593759454E-2</v>
      </c>
      <c r="F845" s="28">
        <v>1.6012934593759454E-2</v>
      </c>
      <c r="G845" s="28" t="s">
        <v>83</v>
      </c>
    </row>
    <row r="846" spans="2:7" x14ac:dyDescent="0.2">
      <c r="B846" s="40" t="s">
        <v>127</v>
      </c>
      <c r="C846" s="28" t="s">
        <v>3</v>
      </c>
      <c r="D846" s="28">
        <v>2020</v>
      </c>
      <c r="E846" s="28">
        <v>0.10420725127938844</v>
      </c>
      <c r="F846" s="28">
        <v>0.10420725127938844</v>
      </c>
      <c r="G846" s="28" t="s">
        <v>83</v>
      </c>
    </row>
    <row r="847" spans="2:7" x14ac:dyDescent="0.2">
      <c r="B847" s="40" t="s">
        <v>129</v>
      </c>
      <c r="C847" s="28" t="s">
        <v>3</v>
      </c>
      <c r="D847" s="28">
        <v>2020</v>
      </c>
      <c r="E847" s="28">
        <v>2.9785710838777603E-2</v>
      </c>
      <c r="F847" s="28">
        <v>2.9785710838777603E-2</v>
      </c>
      <c r="G847" s="28" t="s">
        <v>83</v>
      </c>
    </row>
    <row r="848" spans="2:7" x14ac:dyDescent="0.2">
      <c r="B848" s="40" t="s">
        <v>130</v>
      </c>
      <c r="C848" s="28" t="s">
        <v>3</v>
      </c>
      <c r="D848" s="28">
        <v>2020</v>
      </c>
      <c r="E848" s="28">
        <v>2.7368148018948456E-2</v>
      </c>
      <c r="F848" s="28">
        <v>2.7368148018948456E-2</v>
      </c>
      <c r="G848" s="28" t="s">
        <v>83</v>
      </c>
    </row>
    <row r="849" spans="2:7" x14ac:dyDescent="0.2">
      <c r="B849" s="40" t="s">
        <v>124</v>
      </c>
      <c r="C849" s="28" t="s">
        <v>3</v>
      </c>
      <c r="D849" s="28">
        <v>2020</v>
      </c>
      <c r="E849" s="28">
        <v>6.7346985594865082E-3</v>
      </c>
      <c r="F849" s="28">
        <v>6.7346985594865082E-3</v>
      </c>
      <c r="G849" s="28" t="s">
        <v>83</v>
      </c>
    </row>
    <row r="850" spans="2:7" x14ac:dyDescent="0.2">
      <c r="B850" s="40" t="s">
        <v>123</v>
      </c>
      <c r="C850" s="28" t="s">
        <v>3</v>
      </c>
      <c r="D850" s="28">
        <v>2020</v>
      </c>
      <c r="E850" s="28">
        <v>4.3827346010196805E-2</v>
      </c>
      <c r="F850" s="28">
        <v>4.3827346010196805E-2</v>
      </c>
      <c r="G850" s="28" t="s">
        <v>83</v>
      </c>
    </row>
    <row r="851" spans="2:7" x14ac:dyDescent="0.2">
      <c r="B851" s="40" t="s">
        <v>125</v>
      </c>
      <c r="C851" s="28" t="s">
        <v>3</v>
      </c>
      <c r="D851" s="28">
        <v>2020</v>
      </c>
      <c r="E851" s="28">
        <v>1.1430193372951467E-2</v>
      </c>
      <c r="F851" s="28">
        <v>1.1430193372951467E-2</v>
      </c>
      <c r="G851" s="28" t="s">
        <v>83</v>
      </c>
    </row>
    <row r="852" spans="2:7" x14ac:dyDescent="0.2">
      <c r="B852" s="40" t="s">
        <v>126</v>
      </c>
      <c r="C852" s="28" t="s">
        <v>3</v>
      </c>
      <c r="D852" s="28">
        <v>2020</v>
      </c>
      <c r="E852" s="28">
        <v>1.2607499947061911E-2</v>
      </c>
      <c r="F852" s="28">
        <v>1.2607499947061911E-2</v>
      </c>
      <c r="G852" s="28" t="s">
        <v>83</v>
      </c>
    </row>
    <row r="853" spans="2:7" x14ac:dyDescent="0.2">
      <c r="B853" s="40" t="s">
        <v>136</v>
      </c>
      <c r="C853" s="28" t="s">
        <v>3</v>
      </c>
      <c r="D853" s="28">
        <v>2020</v>
      </c>
      <c r="E853" s="28">
        <v>3.8349459044580512E-3</v>
      </c>
      <c r="F853" s="28">
        <v>3.8349459044580512E-3</v>
      </c>
      <c r="G853" s="28" t="s">
        <v>83</v>
      </c>
    </row>
    <row r="854" spans="2:7" x14ac:dyDescent="0.2">
      <c r="B854" s="40" t="s">
        <v>135</v>
      </c>
      <c r="C854" s="28" t="s">
        <v>3</v>
      </c>
      <c r="D854" s="28">
        <v>2020</v>
      </c>
      <c r="E854" s="28">
        <v>0.13115514993246535</v>
      </c>
      <c r="F854" s="28">
        <v>0.13115514993246535</v>
      </c>
      <c r="G854" s="28" t="s">
        <v>83</v>
      </c>
    </row>
    <row r="855" spans="2:7" x14ac:dyDescent="0.2">
      <c r="B855" s="40" t="s">
        <v>137</v>
      </c>
      <c r="C855" s="28" t="s">
        <v>3</v>
      </c>
      <c r="D855" s="28">
        <v>2020</v>
      </c>
      <c r="E855" s="28">
        <v>2.5175493751212155E-2</v>
      </c>
      <c r="F855" s="28">
        <v>2.5175493751212155E-2</v>
      </c>
      <c r="G855" s="28" t="s">
        <v>83</v>
      </c>
    </row>
    <row r="856" spans="2:7" x14ac:dyDescent="0.2">
      <c r="B856" s="40" t="s">
        <v>138</v>
      </c>
      <c r="C856" s="28" t="s">
        <v>3</v>
      </c>
      <c r="D856" s="28">
        <v>2020</v>
      </c>
      <c r="E856" s="28">
        <v>2.3911813825850916E-2</v>
      </c>
      <c r="F856" s="28">
        <v>2.3911813825850916E-2</v>
      </c>
      <c r="G856" s="28" t="s">
        <v>83</v>
      </c>
    </row>
    <row r="857" spans="2:7" x14ac:dyDescent="0.2">
      <c r="B857" s="40" t="s">
        <v>132</v>
      </c>
      <c r="C857" s="28" t="s">
        <v>3</v>
      </c>
      <c r="D857" s="28">
        <v>2020</v>
      </c>
      <c r="E857" s="28">
        <v>1.4026339161123695E-3</v>
      </c>
      <c r="F857" s="28">
        <v>1.4026339161123695E-3</v>
      </c>
      <c r="G857" s="28" t="s">
        <v>83</v>
      </c>
    </row>
    <row r="858" spans="2:7" x14ac:dyDescent="0.2">
      <c r="B858" s="40" t="s">
        <v>131</v>
      </c>
      <c r="C858" s="28" t="s">
        <v>3</v>
      </c>
      <c r="D858" s="28">
        <v>2020</v>
      </c>
      <c r="E858" s="28">
        <v>4.797007993104304E-2</v>
      </c>
      <c r="F858" s="28">
        <v>4.797007993104304E-2</v>
      </c>
      <c r="G858" s="28" t="s">
        <v>83</v>
      </c>
    </row>
    <row r="859" spans="2:7" x14ac:dyDescent="0.2">
      <c r="B859" s="40" t="s">
        <v>133</v>
      </c>
      <c r="C859" s="28" t="s">
        <v>3</v>
      </c>
      <c r="D859" s="28">
        <v>2020</v>
      </c>
      <c r="E859" s="28">
        <v>8.9864037174899776E-3</v>
      </c>
      <c r="F859" s="28">
        <v>8.9864037174899776E-3</v>
      </c>
      <c r="G859" s="28" t="s">
        <v>83</v>
      </c>
    </row>
    <row r="860" spans="2:7" x14ac:dyDescent="0.2">
      <c r="B860" s="40" t="s">
        <v>134</v>
      </c>
      <c r="C860" s="28" t="s">
        <v>3</v>
      </c>
      <c r="D860" s="28">
        <v>2020</v>
      </c>
      <c r="E860" s="28">
        <v>8.9673104087483659E-3</v>
      </c>
      <c r="F860" s="28">
        <v>8.9673104087483659E-3</v>
      </c>
      <c r="G860" s="28" t="s">
        <v>83</v>
      </c>
    </row>
    <row r="861" spans="2:7" x14ac:dyDescent="0.2">
      <c r="B861" s="40" t="s">
        <v>120</v>
      </c>
      <c r="C861" s="28" t="s">
        <v>3</v>
      </c>
      <c r="D861" s="28">
        <v>2020</v>
      </c>
      <c r="E861" s="28">
        <v>1.7115586994121842E-2</v>
      </c>
      <c r="F861" s="28">
        <v>1.7115586994121842E-2</v>
      </c>
      <c r="G861" s="28" t="s">
        <v>83</v>
      </c>
    </row>
    <row r="862" spans="2:7" x14ac:dyDescent="0.2">
      <c r="B862" s="40" t="s">
        <v>119</v>
      </c>
      <c r="C862" s="28" t="s">
        <v>3</v>
      </c>
      <c r="D862" s="28">
        <v>2020</v>
      </c>
      <c r="E862" s="28">
        <v>0.11138297382328521</v>
      </c>
      <c r="F862" s="28">
        <v>0.11138297382328521</v>
      </c>
      <c r="G862" s="28" t="s">
        <v>83</v>
      </c>
    </row>
    <row r="863" spans="2:7" x14ac:dyDescent="0.2">
      <c r="B863" s="40" t="s">
        <v>121</v>
      </c>
      <c r="C863" s="28" t="s">
        <v>3</v>
      </c>
      <c r="D863" s="28">
        <v>2020</v>
      </c>
      <c r="E863" s="28">
        <v>3.2489815622222362E-2</v>
      </c>
      <c r="F863" s="28">
        <v>3.2489815622222362E-2</v>
      </c>
      <c r="G863" s="28" t="s">
        <v>83</v>
      </c>
    </row>
    <row r="864" spans="2:7" x14ac:dyDescent="0.2">
      <c r="B864" s="40" t="s">
        <v>122</v>
      </c>
      <c r="C864" s="28" t="s">
        <v>3</v>
      </c>
      <c r="D864" s="28">
        <v>2020</v>
      </c>
      <c r="E864" s="28">
        <v>2.8599664110643297E-2</v>
      </c>
      <c r="F864" s="28">
        <v>2.8599664110643297E-2</v>
      </c>
      <c r="G864" s="28" t="s">
        <v>83</v>
      </c>
    </row>
    <row r="865" spans="2:7" x14ac:dyDescent="0.2">
      <c r="B865" s="40" t="s">
        <v>116</v>
      </c>
      <c r="C865" s="28" t="s">
        <v>3</v>
      </c>
      <c r="D865" s="28">
        <v>2020</v>
      </c>
      <c r="E865" s="28">
        <v>5.486903466159614E-3</v>
      </c>
      <c r="F865" s="28">
        <v>5.486903466159614E-3</v>
      </c>
      <c r="G865" s="28" t="s">
        <v>83</v>
      </c>
    </row>
    <row r="866" spans="2:7" x14ac:dyDescent="0.2">
      <c r="B866" s="40" t="s">
        <v>114</v>
      </c>
      <c r="C866" s="28" t="s">
        <v>3</v>
      </c>
      <c r="D866" s="28">
        <v>2020</v>
      </c>
      <c r="E866" s="28">
        <v>3.5707079479777179E-2</v>
      </c>
      <c r="F866" s="28">
        <v>3.5707079479777179E-2</v>
      </c>
      <c r="G866" s="28" t="s">
        <v>83</v>
      </c>
    </row>
    <row r="867" spans="2:7" x14ac:dyDescent="0.2">
      <c r="B867" s="40" t="s">
        <v>117</v>
      </c>
      <c r="C867" s="28" t="s">
        <v>3</v>
      </c>
      <c r="D867" s="28">
        <v>2020</v>
      </c>
      <c r="E867" s="28">
        <v>1.0007671740763127E-2</v>
      </c>
      <c r="F867" s="28">
        <v>1.0007671740763127E-2</v>
      </c>
      <c r="G867" s="28" t="s">
        <v>83</v>
      </c>
    </row>
    <row r="868" spans="2:7" x14ac:dyDescent="0.2">
      <c r="B868" s="41" t="s">
        <v>118</v>
      </c>
      <c r="C868" s="28" t="s">
        <v>3</v>
      </c>
      <c r="D868" s="28">
        <v>2020</v>
      </c>
      <c r="E868" s="28">
        <v>9.5763529384527268E-3</v>
      </c>
      <c r="F868" s="28">
        <v>9.5763529384527268E-3</v>
      </c>
      <c r="G868" s="28" t="s">
        <v>83</v>
      </c>
    </row>
    <row r="869" spans="2:7" x14ac:dyDescent="0.2">
      <c r="B869" s="45" t="s">
        <v>144</v>
      </c>
      <c r="C869" s="28" t="s">
        <v>3</v>
      </c>
      <c r="D869" s="28">
        <v>2020</v>
      </c>
      <c r="E869" s="28">
        <v>4.7230606465386224E-2</v>
      </c>
      <c r="F869" s="28">
        <v>4.7230606465386224E-2</v>
      </c>
      <c r="G869" s="28" t="s">
        <v>84</v>
      </c>
    </row>
    <row r="870" spans="2:7" x14ac:dyDescent="0.2">
      <c r="B870" s="40" t="s">
        <v>143</v>
      </c>
      <c r="C870" s="28" t="s">
        <v>3</v>
      </c>
      <c r="D870" s="28">
        <v>2020</v>
      </c>
      <c r="E870" s="28">
        <v>3.8740843215972001E-2</v>
      </c>
      <c r="F870" s="28">
        <v>3.8740843215972001E-2</v>
      </c>
      <c r="G870" s="28" t="s">
        <v>84</v>
      </c>
    </row>
    <row r="871" spans="2:7" x14ac:dyDescent="0.2">
      <c r="B871" s="40" t="s">
        <v>145</v>
      </c>
      <c r="C871" s="28" t="s">
        <v>3</v>
      </c>
      <c r="D871" s="28">
        <v>2020</v>
      </c>
      <c r="E871" s="28">
        <v>4.0795677197506923E-2</v>
      </c>
      <c r="F871" s="28">
        <v>4.0795677197506923E-2</v>
      </c>
      <c r="G871" s="28" t="s">
        <v>84</v>
      </c>
    </row>
    <row r="872" spans="2:7" x14ac:dyDescent="0.2">
      <c r="B872" s="40" t="s">
        <v>146</v>
      </c>
      <c r="C872" s="28" t="s">
        <v>3</v>
      </c>
      <c r="D872" s="28">
        <v>2020</v>
      </c>
      <c r="E872" s="28">
        <v>4.152669237434671E-2</v>
      </c>
      <c r="F872" s="28">
        <v>4.152669237434671E-2</v>
      </c>
      <c r="G872" s="28" t="s">
        <v>84</v>
      </c>
    </row>
    <row r="873" spans="2:7" x14ac:dyDescent="0.2">
      <c r="B873" s="40" t="s">
        <v>140</v>
      </c>
      <c r="C873" s="28" t="s">
        <v>3</v>
      </c>
      <c r="D873" s="28">
        <v>2020</v>
      </c>
      <c r="E873" s="28">
        <v>2.0568206845371657E-2</v>
      </c>
      <c r="F873" s="28">
        <v>2.0568206845371657E-2</v>
      </c>
      <c r="G873" s="28" t="s">
        <v>84</v>
      </c>
    </row>
    <row r="874" spans="2:7" x14ac:dyDescent="0.2">
      <c r="B874" s="40" t="s">
        <v>139</v>
      </c>
      <c r="C874" s="28" t="s">
        <v>3</v>
      </c>
      <c r="D874" s="28">
        <v>2020</v>
      </c>
      <c r="E874" s="28">
        <v>2.5298894419807136E-2</v>
      </c>
      <c r="F874" s="28">
        <v>2.5298894419807136E-2</v>
      </c>
      <c r="G874" s="28" t="s">
        <v>84</v>
      </c>
    </row>
    <row r="875" spans="2:7" x14ac:dyDescent="0.2">
      <c r="B875" s="40" t="s">
        <v>141</v>
      </c>
      <c r="C875" s="28" t="s">
        <v>3</v>
      </c>
      <c r="D875" s="28">
        <v>2020</v>
      </c>
      <c r="E875" s="28">
        <v>1.7656006251298428E-2</v>
      </c>
      <c r="F875" s="28">
        <v>1.7656006251298428E-2</v>
      </c>
      <c r="G875" s="28" t="s">
        <v>84</v>
      </c>
    </row>
    <row r="876" spans="2:7" x14ac:dyDescent="0.2">
      <c r="B876" s="40" t="s">
        <v>142</v>
      </c>
      <c r="C876" s="28" t="s">
        <v>3</v>
      </c>
      <c r="D876" s="28">
        <v>2020</v>
      </c>
      <c r="E876" s="28">
        <v>1.8749719865009413E-2</v>
      </c>
      <c r="F876" s="28">
        <v>1.8749719865009413E-2</v>
      </c>
      <c r="G876" s="28" t="s">
        <v>84</v>
      </c>
    </row>
    <row r="877" spans="2:7" x14ac:dyDescent="0.2">
      <c r="B877" s="40" t="s">
        <v>128</v>
      </c>
      <c r="C877" s="28" t="s">
        <v>3</v>
      </c>
      <c r="D877" s="28">
        <v>2020</v>
      </c>
      <c r="E877" s="28">
        <v>4.6353592635033941E-2</v>
      </c>
      <c r="F877" s="28">
        <v>4.6353592635033941E-2</v>
      </c>
      <c r="G877" s="28" t="s">
        <v>84</v>
      </c>
    </row>
    <row r="878" spans="2:7" x14ac:dyDescent="0.2">
      <c r="B878" s="40" t="s">
        <v>127</v>
      </c>
      <c r="C878" s="28" t="s">
        <v>3</v>
      </c>
      <c r="D878" s="28">
        <v>2020</v>
      </c>
      <c r="E878" s="28">
        <v>5.9100830609668274E-2</v>
      </c>
      <c r="F878" s="28">
        <v>5.9100830609668274E-2</v>
      </c>
      <c r="G878" s="28" t="s">
        <v>84</v>
      </c>
    </row>
    <row r="879" spans="2:7" x14ac:dyDescent="0.2">
      <c r="B879" s="40" t="s">
        <v>129</v>
      </c>
      <c r="C879" s="28" t="s">
        <v>3</v>
      </c>
      <c r="D879" s="28">
        <v>2020</v>
      </c>
      <c r="E879" s="28">
        <v>4.1671094768148405E-2</v>
      </c>
      <c r="F879" s="28">
        <v>4.1671094768148405E-2</v>
      </c>
      <c r="G879" s="28" t="s">
        <v>84</v>
      </c>
    </row>
    <row r="880" spans="2:7" x14ac:dyDescent="0.2">
      <c r="B880" s="40" t="s">
        <v>130</v>
      </c>
      <c r="C880" s="28" t="s">
        <v>3</v>
      </c>
      <c r="D880" s="28">
        <v>2020</v>
      </c>
      <c r="E880" s="28">
        <v>3.8288852527285144E-2</v>
      </c>
      <c r="F880" s="28">
        <v>3.8288852527285144E-2</v>
      </c>
      <c r="G880" s="28" t="s">
        <v>84</v>
      </c>
    </row>
    <row r="881" spans="2:7" x14ac:dyDescent="0.2">
      <c r="B881" s="40" t="s">
        <v>124</v>
      </c>
      <c r="C881" s="28" t="s">
        <v>3</v>
      </c>
      <c r="D881" s="28">
        <v>2020</v>
      </c>
      <c r="E881" s="28">
        <v>2.0161189424596732E-2</v>
      </c>
      <c r="F881" s="28">
        <v>2.0161189424596732E-2</v>
      </c>
      <c r="G881" s="28" t="s">
        <v>84</v>
      </c>
    </row>
    <row r="882" spans="2:7" x14ac:dyDescent="0.2">
      <c r="B882" s="40" t="s">
        <v>123</v>
      </c>
      <c r="C882" s="28" t="s">
        <v>3</v>
      </c>
      <c r="D882" s="28">
        <v>2020</v>
      </c>
      <c r="E882" s="28">
        <v>2.570551651636083E-2</v>
      </c>
      <c r="F882" s="28">
        <v>2.570551651636083E-2</v>
      </c>
      <c r="G882" s="28" t="s">
        <v>84</v>
      </c>
    </row>
    <row r="883" spans="2:7" x14ac:dyDescent="0.2">
      <c r="B883" s="40" t="s">
        <v>125</v>
      </c>
      <c r="C883" s="28" t="s">
        <v>3</v>
      </c>
      <c r="D883" s="28">
        <v>2020</v>
      </c>
      <c r="E883" s="28">
        <v>1.6537354538547332E-2</v>
      </c>
      <c r="F883" s="28">
        <v>1.6537354538547332E-2</v>
      </c>
      <c r="G883" s="28" t="s">
        <v>84</v>
      </c>
    </row>
    <row r="884" spans="2:7" x14ac:dyDescent="0.2">
      <c r="B884" s="40" t="s">
        <v>126</v>
      </c>
      <c r="C884" s="28" t="s">
        <v>3</v>
      </c>
      <c r="D884" s="28">
        <v>2020</v>
      </c>
      <c r="E884" s="28">
        <v>1.8240697218882038E-2</v>
      </c>
      <c r="F884" s="28">
        <v>1.8240697218882038E-2</v>
      </c>
      <c r="G884" s="28" t="s">
        <v>84</v>
      </c>
    </row>
    <row r="885" spans="2:7" x14ac:dyDescent="0.2">
      <c r="B885" s="40" t="s">
        <v>136</v>
      </c>
      <c r="C885" s="28" t="s">
        <v>3</v>
      </c>
      <c r="D885" s="28">
        <v>2020</v>
      </c>
      <c r="E885" s="28">
        <v>4.3886624272638189E-2</v>
      </c>
      <c r="F885" s="28">
        <v>4.3886624272638189E-2</v>
      </c>
      <c r="G885" s="28" t="s">
        <v>84</v>
      </c>
    </row>
    <row r="886" spans="2:7" x14ac:dyDescent="0.2">
      <c r="B886" s="40" t="s">
        <v>135</v>
      </c>
      <c r="C886" s="28" t="s">
        <v>3</v>
      </c>
      <c r="D886" s="28">
        <v>2020</v>
      </c>
      <c r="E886" s="28">
        <v>5.7930344039882398E-2</v>
      </c>
      <c r="F886" s="28">
        <v>5.7930344039882398E-2</v>
      </c>
      <c r="G886" s="28" t="s">
        <v>84</v>
      </c>
    </row>
    <row r="887" spans="2:7" x14ac:dyDescent="0.2">
      <c r="B887" s="40" t="s">
        <v>137</v>
      </c>
      <c r="C887" s="28" t="s">
        <v>3</v>
      </c>
      <c r="D887" s="28">
        <v>2020</v>
      </c>
      <c r="E887" s="28">
        <v>3.7813793068954098E-2</v>
      </c>
      <c r="F887" s="28">
        <v>3.7813793068954098E-2</v>
      </c>
      <c r="G887" s="28" t="s">
        <v>84</v>
      </c>
    </row>
    <row r="888" spans="2:7" x14ac:dyDescent="0.2">
      <c r="B888" s="40" t="s">
        <v>138</v>
      </c>
      <c r="C888" s="28" t="s">
        <v>3</v>
      </c>
      <c r="D888" s="28">
        <v>2020</v>
      </c>
      <c r="E888" s="28">
        <v>3.591573570907805E-2</v>
      </c>
      <c r="F888" s="28">
        <v>3.591573570907805E-2</v>
      </c>
      <c r="G888" s="28" t="s">
        <v>84</v>
      </c>
    </row>
    <row r="889" spans="2:7" x14ac:dyDescent="0.2">
      <c r="B889" s="40" t="s">
        <v>132</v>
      </c>
      <c r="C889" s="28" t="s">
        <v>3</v>
      </c>
      <c r="D889" s="28">
        <v>2020</v>
      </c>
      <c r="E889" s="28">
        <v>1.5365863317457326E-2</v>
      </c>
      <c r="F889" s="28">
        <v>1.5365863317457326E-2</v>
      </c>
      <c r="G889" s="28" t="s">
        <v>84</v>
      </c>
    </row>
    <row r="890" spans="2:7" x14ac:dyDescent="0.2">
      <c r="B890" s="40" t="s">
        <v>131</v>
      </c>
      <c r="C890" s="28" t="s">
        <v>3</v>
      </c>
      <c r="D890" s="28">
        <v>2020</v>
      </c>
      <c r="E890" s="28">
        <v>2.028293957904367E-2</v>
      </c>
      <c r="F890" s="28">
        <v>2.028293957904367E-2</v>
      </c>
      <c r="G890" s="28" t="s">
        <v>84</v>
      </c>
    </row>
    <row r="891" spans="2:7" x14ac:dyDescent="0.2">
      <c r="B891" s="40" t="s">
        <v>133</v>
      </c>
      <c r="C891" s="28" t="s">
        <v>3</v>
      </c>
      <c r="D891" s="28">
        <v>2020</v>
      </c>
      <c r="E891" s="28">
        <v>1.2921051791815862E-2</v>
      </c>
      <c r="F891" s="28">
        <v>1.2921051791815862E-2</v>
      </c>
      <c r="G891" s="28" t="s">
        <v>84</v>
      </c>
    </row>
    <row r="892" spans="2:7" x14ac:dyDescent="0.2">
      <c r="B892" s="40" t="s">
        <v>134</v>
      </c>
      <c r="C892" s="28" t="s">
        <v>3</v>
      </c>
      <c r="D892" s="28">
        <v>2020</v>
      </c>
      <c r="E892" s="28">
        <v>1.2893598581512448E-2</v>
      </c>
      <c r="F892" s="28">
        <v>1.2893598581512448E-2</v>
      </c>
      <c r="G892" s="28" t="s">
        <v>84</v>
      </c>
    </row>
    <row r="893" spans="2:7" x14ac:dyDescent="0.2">
      <c r="B893" s="40" t="s">
        <v>120</v>
      </c>
      <c r="C893" s="28" t="s">
        <v>3</v>
      </c>
      <c r="D893" s="28">
        <v>2020</v>
      </c>
      <c r="E893" s="28">
        <v>4.583370287753339E-2</v>
      </c>
      <c r="F893" s="28">
        <v>4.583370287753339E-2</v>
      </c>
      <c r="G893" s="28" t="s">
        <v>84</v>
      </c>
    </row>
    <row r="894" spans="2:7" x14ac:dyDescent="0.2">
      <c r="B894" s="40" t="s">
        <v>119</v>
      </c>
      <c r="C894" s="28" t="s">
        <v>3</v>
      </c>
      <c r="D894" s="28">
        <v>2020</v>
      </c>
      <c r="E894" s="28">
        <v>5.8437971168855074E-2</v>
      </c>
      <c r="F894" s="28">
        <v>5.8437971168855074E-2</v>
      </c>
      <c r="G894" s="28" t="s">
        <v>84</v>
      </c>
    </row>
    <row r="895" spans="2:7" x14ac:dyDescent="0.2">
      <c r="B895" s="40" t="s">
        <v>121</v>
      </c>
      <c r="C895" s="28" t="s">
        <v>3</v>
      </c>
      <c r="D895" s="28">
        <v>2020</v>
      </c>
      <c r="E895" s="28">
        <v>4.2048921842913228E-2</v>
      </c>
      <c r="F895" s="28">
        <v>4.2048921842913228E-2</v>
      </c>
      <c r="G895" s="28" t="s">
        <v>84</v>
      </c>
    </row>
    <row r="896" spans="2:7" x14ac:dyDescent="0.2">
      <c r="B896" s="40" t="s">
        <v>122</v>
      </c>
      <c r="C896" s="28" t="s">
        <v>3</v>
      </c>
      <c r="D896" s="28">
        <v>2020</v>
      </c>
      <c r="E896" s="28">
        <v>3.7014215620831875E-2</v>
      </c>
      <c r="F896" s="28">
        <v>3.7014215620831875E-2</v>
      </c>
      <c r="G896" s="28" t="s">
        <v>84</v>
      </c>
    </row>
    <row r="897" spans="2:7" x14ac:dyDescent="0.2">
      <c r="B897" s="40" t="s">
        <v>116</v>
      </c>
      <c r="C897" s="28" t="s">
        <v>3</v>
      </c>
      <c r="D897" s="28">
        <v>2020</v>
      </c>
      <c r="E897" s="28">
        <v>1.5757365814064724E-2</v>
      </c>
      <c r="F897" s="28">
        <v>1.5757365814064724E-2</v>
      </c>
      <c r="G897" s="28" t="s">
        <v>84</v>
      </c>
    </row>
    <row r="898" spans="2:7" x14ac:dyDescent="0.2">
      <c r="B898" s="40" t="s">
        <v>114</v>
      </c>
      <c r="C898" s="28" t="s">
        <v>3</v>
      </c>
      <c r="D898" s="28">
        <v>2020</v>
      </c>
      <c r="E898" s="28">
        <v>2.0090641412932521E-2</v>
      </c>
      <c r="F898" s="28">
        <v>2.0090641412932521E-2</v>
      </c>
      <c r="G898" s="28" t="s">
        <v>84</v>
      </c>
    </row>
    <row r="899" spans="2:7" x14ac:dyDescent="0.2">
      <c r="B899" s="40" t="s">
        <v>117</v>
      </c>
      <c r="C899" s="28" t="s">
        <v>3</v>
      </c>
      <c r="D899" s="28">
        <v>2020</v>
      </c>
      <c r="E899" s="28">
        <v>1.3890050376903898E-2</v>
      </c>
      <c r="F899" s="28">
        <v>1.3890050376903898E-2</v>
      </c>
      <c r="G899" s="28" t="s">
        <v>84</v>
      </c>
    </row>
    <row r="900" spans="2:7" x14ac:dyDescent="0.2">
      <c r="B900" s="41" t="s">
        <v>118</v>
      </c>
      <c r="C900" s="28" t="s">
        <v>3</v>
      </c>
      <c r="D900" s="28">
        <v>2020</v>
      </c>
      <c r="E900" s="28">
        <v>1.3291405652357756E-2</v>
      </c>
      <c r="F900" s="28">
        <v>1.3291405652357756E-2</v>
      </c>
      <c r="G900" s="28" t="s">
        <v>84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6"/>
  <sheetViews>
    <sheetView topLeftCell="A2" zoomScale="80" workbookViewId="0">
      <pane ySplit="3" topLeftCell="A224" activePane="bottomLeft" state="frozen"/>
      <selection activeCell="A2" sqref="A2"/>
      <selection pane="bottomLeft" activeCell="E253" sqref="E253"/>
    </sheetView>
  </sheetViews>
  <sheetFormatPr defaultRowHeight="12.75" x14ac:dyDescent="0.2"/>
  <cols>
    <col min="2" max="2" width="11.7109375" customWidth="1"/>
    <col min="3" max="3" width="10.28515625" customWidth="1"/>
    <col min="7" max="7" width="10" customWidth="1"/>
  </cols>
  <sheetData>
    <row r="3" spans="2:7" x14ac:dyDescent="0.2">
      <c r="B3" s="7" t="s">
        <v>9</v>
      </c>
    </row>
    <row r="4" spans="2:7" ht="13.5" thickBot="1" x14ac:dyDescent="0.25">
      <c r="B4" s="8" t="s">
        <v>4</v>
      </c>
      <c r="C4" s="8" t="s">
        <v>6</v>
      </c>
      <c r="D4" s="8" t="s">
        <v>7</v>
      </c>
      <c r="E4" s="12" t="s">
        <v>17</v>
      </c>
      <c r="F4" s="12" t="s">
        <v>67</v>
      </c>
      <c r="G4" s="8" t="s">
        <v>8</v>
      </c>
    </row>
    <row r="5" spans="2:7" x14ac:dyDescent="0.2">
      <c r="B5" s="68" t="s">
        <v>144</v>
      </c>
      <c r="C5" s="66" t="s">
        <v>3</v>
      </c>
      <c r="D5" s="67">
        <v>2020</v>
      </c>
      <c r="E5" s="67">
        <v>8.1453321809784165E-2</v>
      </c>
      <c r="F5" s="67">
        <v>8.1453321809784165E-2</v>
      </c>
      <c r="G5" s="67" t="s">
        <v>34</v>
      </c>
    </row>
    <row r="6" spans="2:7" x14ac:dyDescent="0.2">
      <c r="B6" s="68" t="s">
        <v>143</v>
      </c>
      <c r="C6" s="66" t="s">
        <v>3</v>
      </c>
      <c r="D6" s="67">
        <v>2020</v>
      </c>
      <c r="E6" s="67">
        <v>9.5692967533367784E-2</v>
      </c>
      <c r="F6" s="67">
        <v>9.5692967533367784E-2</v>
      </c>
      <c r="G6" s="67" t="s">
        <v>34</v>
      </c>
    </row>
    <row r="7" spans="2:7" x14ac:dyDescent="0.2">
      <c r="B7" s="68" t="s">
        <v>145</v>
      </c>
      <c r="C7" s="66" t="s">
        <v>3</v>
      </c>
      <c r="D7" s="67">
        <v>2020</v>
      </c>
      <c r="E7" s="67">
        <v>6.8068636245879943E-2</v>
      </c>
      <c r="F7" s="67">
        <v>6.8068636245879943E-2</v>
      </c>
      <c r="G7" s="67" t="s">
        <v>34</v>
      </c>
    </row>
    <row r="8" spans="2:7" x14ac:dyDescent="0.2">
      <c r="B8" s="68" t="s">
        <v>146</v>
      </c>
      <c r="C8" s="66" t="s">
        <v>3</v>
      </c>
      <c r="D8" s="67">
        <v>2020</v>
      </c>
      <c r="E8" s="67">
        <v>5.9783570781110573E-2</v>
      </c>
      <c r="F8" s="67">
        <v>5.9783570781110573E-2</v>
      </c>
      <c r="G8" s="67" t="s">
        <v>34</v>
      </c>
    </row>
    <row r="9" spans="2:7" x14ac:dyDescent="0.2">
      <c r="B9" s="68" t="s">
        <v>140</v>
      </c>
      <c r="C9" s="66" t="s">
        <v>3</v>
      </c>
      <c r="D9" s="67">
        <v>2020</v>
      </c>
      <c r="E9" s="67">
        <v>2.795698516723797E-2</v>
      </c>
      <c r="F9" s="67">
        <v>2.795698516723797E-2</v>
      </c>
      <c r="G9" s="67" t="s">
        <v>34</v>
      </c>
    </row>
    <row r="10" spans="2:7" x14ac:dyDescent="0.2">
      <c r="B10" s="68" t="s">
        <v>139</v>
      </c>
      <c r="C10" s="66" t="s">
        <v>3</v>
      </c>
      <c r="D10" s="67">
        <v>2020</v>
      </c>
      <c r="E10" s="67">
        <v>4.6522259940133856E-2</v>
      </c>
      <c r="F10" s="67">
        <v>4.6522259940133856E-2</v>
      </c>
      <c r="G10" s="67" t="s">
        <v>34</v>
      </c>
    </row>
    <row r="11" spans="2:7" x14ac:dyDescent="0.2">
      <c r="B11" s="68" t="s">
        <v>141</v>
      </c>
      <c r="C11" s="66" t="s">
        <v>3</v>
      </c>
      <c r="D11" s="67">
        <v>2020</v>
      </c>
      <c r="E11" s="67">
        <v>2.8350070762126072E-2</v>
      </c>
      <c r="F11" s="67">
        <v>2.8350070762126072E-2</v>
      </c>
      <c r="G11" s="67" t="s">
        <v>34</v>
      </c>
    </row>
    <row r="12" spans="2:7" x14ac:dyDescent="0.2">
      <c r="B12" s="68" t="s">
        <v>142</v>
      </c>
      <c r="C12" s="66" t="s">
        <v>3</v>
      </c>
      <c r="D12" s="67">
        <v>2020</v>
      </c>
      <c r="E12" s="67">
        <v>2.8030652310543455E-2</v>
      </c>
      <c r="F12" s="67">
        <v>2.8030652310543455E-2</v>
      </c>
      <c r="G12" s="67" t="s">
        <v>34</v>
      </c>
    </row>
    <row r="13" spans="2:7" x14ac:dyDescent="0.2">
      <c r="B13" s="68" t="s">
        <v>128</v>
      </c>
      <c r="C13" s="66" t="s">
        <v>3</v>
      </c>
      <c r="D13" s="67">
        <v>2020</v>
      </c>
      <c r="E13" s="67">
        <v>4.352077609223174E-2</v>
      </c>
      <c r="F13" s="67">
        <v>4.352077609223174E-2</v>
      </c>
      <c r="G13" s="67" t="s">
        <v>34</v>
      </c>
    </row>
    <row r="14" spans="2:7" x14ac:dyDescent="0.2">
      <c r="B14" s="68" t="s">
        <v>127</v>
      </c>
      <c r="C14" s="66" t="s">
        <v>3</v>
      </c>
      <c r="D14" s="67">
        <v>2020</v>
      </c>
      <c r="E14" s="67">
        <v>6.588814643114882E-2</v>
      </c>
      <c r="F14" s="67">
        <v>6.588814643114882E-2</v>
      </c>
      <c r="G14" s="67" t="s">
        <v>34</v>
      </c>
    </row>
    <row r="15" spans="2:7" x14ac:dyDescent="0.2">
      <c r="B15" s="68" t="s">
        <v>129</v>
      </c>
      <c r="C15" s="66" t="s">
        <v>3</v>
      </c>
      <c r="D15" s="67">
        <v>2020</v>
      </c>
      <c r="E15" s="67">
        <v>2.1282458520310459E-2</v>
      </c>
      <c r="F15" s="67">
        <v>2.1282458520310459E-2</v>
      </c>
      <c r="G15" s="67" t="s">
        <v>34</v>
      </c>
    </row>
    <row r="16" spans="2:7" x14ac:dyDescent="0.2">
      <c r="B16" s="68" t="s">
        <v>130</v>
      </c>
      <c r="C16" s="66" t="s">
        <v>3</v>
      </c>
      <c r="D16" s="67">
        <v>2020</v>
      </c>
      <c r="E16" s="67">
        <v>3.3054384994606612E-2</v>
      </c>
      <c r="F16" s="67">
        <v>3.3054384994606612E-2</v>
      </c>
      <c r="G16" s="67" t="s">
        <v>34</v>
      </c>
    </row>
    <row r="17" spans="2:7" x14ac:dyDescent="0.2">
      <c r="B17" s="68" t="s">
        <v>124</v>
      </c>
      <c r="C17" s="66" t="s">
        <v>3</v>
      </c>
      <c r="D17" s="67">
        <v>2020</v>
      </c>
      <c r="E17" s="67">
        <v>8.5766817334367532E-3</v>
      </c>
      <c r="F17" s="67">
        <v>8.5766817334367532E-3</v>
      </c>
      <c r="G17" s="67" t="s">
        <v>34</v>
      </c>
    </row>
    <row r="18" spans="2:7" x14ac:dyDescent="0.2">
      <c r="B18" s="68" t="s">
        <v>123</v>
      </c>
      <c r="C18" s="66" t="s">
        <v>3</v>
      </c>
      <c r="D18" s="67">
        <v>2020</v>
      </c>
      <c r="E18" s="67">
        <v>2.1318578635494388E-2</v>
      </c>
      <c r="F18" s="67">
        <v>2.1318578635494388E-2</v>
      </c>
      <c r="G18" s="67" t="s">
        <v>34</v>
      </c>
    </row>
    <row r="19" spans="2:7" x14ac:dyDescent="0.2">
      <c r="B19" s="68" t="s">
        <v>125</v>
      </c>
      <c r="C19" s="66" t="s">
        <v>3</v>
      </c>
      <c r="D19" s="67">
        <v>2020</v>
      </c>
      <c r="E19" s="67">
        <v>1.3459339277011964E-2</v>
      </c>
      <c r="F19" s="67">
        <v>1.3459339277011964E-2</v>
      </c>
      <c r="G19" s="67" t="s">
        <v>34</v>
      </c>
    </row>
    <row r="20" spans="2:7" x14ac:dyDescent="0.2">
      <c r="B20" s="68" t="s">
        <v>126</v>
      </c>
      <c r="C20" s="66" t="s">
        <v>3</v>
      </c>
      <c r="D20" s="67">
        <v>2020</v>
      </c>
      <c r="E20" s="67">
        <v>8.778948846052197E-3</v>
      </c>
      <c r="F20" s="67">
        <v>8.778948846052197E-3</v>
      </c>
      <c r="G20" s="67" t="s">
        <v>34</v>
      </c>
    </row>
    <row r="21" spans="2:7" x14ac:dyDescent="0.2">
      <c r="B21" s="68" t="s">
        <v>136</v>
      </c>
      <c r="C21" s="66" t="s">
        <v>3</v>
      </c>
      <c r="D21" s="67">
        <v>2020</v>
      </c>
      <c r="E21" s="67">
        <v>1.2454623817015753E-2</v>
      </c>
      <c r="F21" s="67">
        <v>1.2454623817015753E-2</v>
      </c>
      <c r="G21" s="67" t="s">
        <v>34</v>
      </c>
    </row>
    <row r="22" spans="2:7" x14ac:dyDescent="0.2">
      <c r="B22" s="68" t="s">
        <v>135</v>
      </c>
      <c r="C22" s="66" t="s">
        <v>3</v>
      </c>
      <c r="D22" s="67">
        <v>2020</v>
      </c>
      <c r="E22" s="67">
        <v>2.2471023089435133E-2</v>
      </c>
      <c r="F22" s="67">
        <v>2.2471023089435133E-2</v>
      </c>
      <c r="G22" s="67" t="s">
        <v>34</v>
      </c>
    </row>
    <row r="23" spans="2:7" x14ac:dyDescent="0.2">
      <c r="B23" s="68" t="s">
        <v>137</v>
      </c>
      <c r="C23" s="66" t="s">
        <v>3</v>
      </c>
      <c r="D23" s="67">
        <v>2020</v>
      </c>
      <c r="E23" s="67">
        <v>1.1706105605069581E-2</v>
      </c>
      <c r="F23" s="67">
        <v>1.1706105605069581E-2</v>
      </c>
      <c r="G23" s="67" t="s">
        <v>34</v>
      </c>
    </row>
    <row r="24" spans="2:7" x14ac:dyDescent="0.2">
      <c r="B24" s="68" t="s">
        <v>138</v>
      </c>
      <c r="C24" s="66" t="s">
        <v>3</v>
      </c>
      <c r="D24" s="67">
        <v>2020</v>
      </c>
      <c r="E24" s="67">
        <v>1.2452669868801404E-2</v>
      </c>
      <c r="F24" s="67">
        <v>1.2452669868801404E-2</v>
      </c>
      <c r="G24" s="67" t="s">
        <v>34</v>
      </c>
    </row>
    <row r="25" spans="2:7" x14ac:dyDescent="0.2">
      <c r="B25" s="68" t="s">
        <v>132</v>
      </c>
      <c r="C25" s="66" t="s">
        <v>3</v>
      </c>
      <c r="D25" s="67">
        <v>2020</v>
      </c>
      <c r="E25" s="67">
        <v>4.6090387751859573E-3</v>
      </c>
      <c r="F25" s="67">
        <v>4.6090387751859573E-3</v>
      </c>
      <c r="G25" s="67" t="s">
        <v>34</v>
      </c>
    </row>
    <row r="26" spans="2:7" x14ac:dyDescent="0.2">
      <c r="B26" s="68" t="s">
        <v>131</v>
      </c>
      <c r="C26" s="66" t="s">
        <v>3</v>
      </c>
      <c r="D26" s="67">
        <v>2020</v>
      </c>
      <c r="E26" s="67">
        <v>8.3151585172952132E-3</v>
      </c>
      <c r="F26" s="67">
        <v>8.3151585172952132E-3</v>
      </c>
      <c r="G26" s="67" t="s">
        <v>34</v>
      </c>
    </row>
    <row r="27" spans="2:7" x14ac:dyDescent="0.2">
      <c r="B27" s="68" t="s">
        <v>133</v>
      </c>
      <c r="C27" s="66" t="s">
        <v>3</v>
      </c>
      <c r="D27" s="67">
        <v>2020</v>
      </c>
      <c r="E27" s="67">
        <v>4.4639592783723746E-3</v>
      </c>
      <c r="F27" s="67">
        <v>4.4639592783723746E-3</v>
      </c>
      <c r="G27" s="67" t="s">
        <v>34</v>
      </c>
    </row>
    <row r="28" spans="2:7" x14ac:dyDescent="0.2">
      <c r="B28" s="68" t="s">
        <v>134</v>
      </c>
      <c r="C28" s="66" t="s">
        <v>3</v>
      </c>
      <c r="D28" s="67">
        <v>2020</v>
      </c>
      <c r="E28" s="67">
        <v>4.7135685854640388E-3</v>
      </c>
      <c r="F28" s="67">
        <v>4.7135685854640388E-3</v>
      </c>
      <c r="G28" s="67" t="s">
        <v>34</v>
      </c>
    </row>
    <row r="29" spans="2:7" x14ac:dyDescent="0.2">
      <c r="B29" s="68" t="s">
        <v>120</v>
      </c>
      <c r="C29" s="66" t="s">
        <v>3</v>
      </c>
      <c r="D29" s="67">
        <v>2020</v>
      </c>
      <c r="E29" s="67">
        <v>4.1577598085979613E-2</v>
      </c>
      <c r="F29" s="67">
        <v>4.1577598085979613E-2</v>
      </c>
      <c r="G29" s="67" t="s">
        <v>34</v>
      </c>
    </row>
    <row r="30" spans="2:7" x14ac:dyDescent="0.2">
      <c r="B30" s="68" t="s">
        <v>119</v>
      </c>
      <c r="C30" s="66" t="s">
        <v>3</v>
      </c>
      <c r="D30" s="67">
        <v>2020</v>
      </c>
      <c r="E30" s="67">
        <v>6.2564579387304683E-2</v>
      </c>
      <c r="F30" s="67">
        <v>6.2564579387304683E-2</v>
      </c>
      <c r="G30" s="67" t="s">
        <v>34</v>
      </c>
    </row>
    <row r="31" spans="2:7" x14ac:dyDescent="0.2">
      <c r="B31" s="68" t="s">
        <v>121</v>
      </c>
      <c r="C31" s="66" t="s">
        <v>3</v>
      </c>
      <c r="D31" s="67">
        <v>2020</v>
      </c>
      <c r="E31" s="67">
        <v>5.0255335908685528E-2</v>
      </c>
      <c r="F31" s="67">
        <v>5.0255335908685528E-2</v>
      </c>
      <c r="G31" s="67" t="s">
        <v>34</v>
      </c>
    </row>
    <row r="32" spans="2:7" x14ac:dyDescent="0.2">
      <c r="B32" s="68" t="s">
        <v>122</v>
      </c>
      <c r="C32" s="66" t="s">
        <v>3</v>
      </c>
      <c r="D32" s="67">
        <v>2020</v>
      </c>
      <c r="E32" s="67">
        <v>5.2232408662710408E-2</v>
      </c>
      <c r="F32" s="67">
        <v>5.2232408662710408E-2</v>
      </c>
      <c r="G32" s="67" t="s">
        <v>34</v>
      </c>
    </row>
    <row r="33" spans="2:7" x14ac:dyDescent="0.2">
      <c r="B33" s="68" t="s">
        <v>116</v>
      </c>
      <c r="C33" s="66" t="s">
        <v>3</v>
      </c>
      <c r="D33" s="67">
        <v>2020</v>
      </c>
      <c r="E33" s="67">
        <v>1.3511481092545954E-2</v>
      </c>
      <c r="F33" s="67">
        <v>1.3511481092545954E-2</v>
      </c>
      <c r="G33" s="67" t="s">
        <v>34</v>
      </c>
    </row>
    <row r="34" spans="2:7" x14ac:dyDescent="0.2">
      <c r="B34" s="68" t="s">
        <v>114</v>
      </c>
      <c r="C34" s="66" t="s">
        <v>3</v>
      </c>
      <c r="D34" s="67">
        <v>2020</v>
      </c>
      <c r="E34" s="67">
        <v>1.8555021011732085E-2</v>
      </c>
      <c r="F34" s="67">
        <v>1.8555021011732085E-2</v>
      </c>
      <c r="G34" s="67" t="s">
        <v>34</v>
      </c>
    </row>
    <row r="35" spans="2:7" x14ac:dyDescent="0.2">
      <c r="B35" s="68" t="s">
        <v>117</v>
      </c>
      <c r="C35" s="66" t="s">
        <v>3</v>
      </c>
      <c r="D35" s="67">
        <v>2020</v>
      </c>
      <c r="E35" s="67">
        <v>1.326782799879451E-2</v>
      </c>
      <c r="F35" s="67">
        <v>1.326782799879451E-2</v>
      </c>
      <c r="G35" s="67" t="s">
        <v>34</v>
      </c>
    </row>
    <row r="36" spans="2:7" x14ac:dyDescent="0.2">
      <c r="B36" s="69" t="s">
        <v>118</v>
      </c>
      <c r="C36" s="66" t="s">
        <v>3</v>
      </c>
      <c r="D36" s="67">
        <v>2020</v>
      </c>
      <c r="E36" s="67">
        <v>1.51118212351311E-2</v>
      </c>
      <c r="F36" s="67">
        <v>1.51118212351311E-2</v>
      </c>
      <c r="G36" s="67" t="s">
        <v>34</v>
      </c>
    </row>
    <row r="37" spans="2:7" x14ac:dyDescent="0.2">
      <c r="B37" s="68" t="s">
        <v>144</v>
      </c>
      <c r="C37" s="66" t="s">
        <v>3</v>
      </c>
      <c r="D37" s="67">
        <v>2020</v>
      </c>
      <c r="E37" s="67">
        <v>8.1453321809784165E-2</v>
      </c>
      <c r="F37" s="67">
        <v>8.1453321809784165E-2</v>
      </c>
      <c r="G37" s="67" t="s">
        <v>35</v>
      </c>
    </row>
    <row r="38" spans="2:7" x14ac:dyDescent="0.2">
      <c r="B38" s="68" t="s">
        <v>143</v>
      </c>
      <c r="C38" s="66" t="s">
        <v>3</v>
      </c>
      <c r="D38" s="67">
        <v>2020</v>
      </c>
      <c r="E38" s="67">
        <v>9.5692967533367784E-2</v>
      </c>
      <c r="F38" s="67">
        <v>9.5692967533367784E-2</v>
      </c>
      <c r="G38" s="67" t="s">
        <v>35</v>
      </c>
    </row>
    <row r="39" spans="2:7" x14ac:dyDescent="0.2">
      <c r="B39" s="68" t="s">
        <v>145</v>
      </c>
      <c r="C39" s="66" t="s">
        <v>3</v>
      </c>
      <c r="D39" s="67">
        <v>2020</v>
      </c>
      <c r="E39" s="67">
        <v>6.8068636245879943E-2</v>
      </c>
      <c r="F39" s="67">
        <v>6.8068636245879943E-2</v>
      </c>
      <c r="G39" s="67" t="s">
        <v>35</v>
      </c>
    </row>
    <row r="40" spans="2:7" x14ac:dyDescent="0.2">
      <c r="B40" s="68" t="s">
        <v>146</v>
      </c>
      <c r="C40" s="66" t="s">
        <v>3</v>
      </c>
      <c r="D40" s="67">
        <v>2020</v>
      </c>
      <c r="E40" s="67">
        <v>5.9783570781110573E-2</v>
      </c>
      <c r="F40" s="67">
        <v>5.9783570781110573E-2</v>
      </c>
      <c r="G40" s="67" t="s">
        <v>35</v>
      </c>
    </row>
    <row r="41" spans="2:7" x14ac:dyDescent="0.2">
      <c r="B41" s="68" t="s">
        <v>140</v>
      </c>
      <c r="C41" s="66" t="s">
        <v>3</v>
      </c>
      <c r="D41" s="67">
        <v>2020</v>
      </c>
      <c r="E41" s="67">
        <v>2.795698516723797E-2</v>
      </c>
      <c r="F41" s="67">
        <v>2.795698516723797E-2</v>
      </c>
      <c r="G41" s="67" t="s">
        <v>35</v>
      </c>
    </row>
    <row r="42" spans="2:7" x14ac:dyDescent="0.2">
      <c r="B42" s="68" t="s">
        <v>139</v>
      </c>
      <c r="C42" s="66" t="s">
        <v>3</v>
      </c>
      <c r="D42" s="67">
        <v>2020</v>
      </c>
      <c r="E42" s="67">
        <v>4.6522259940133856E-2</v>
      </c>
      <c r="F42" s="67">
        <v>4.6522259940133856E-2</v>
      </c>
      <c r="G42" s="67" t="s">
        <v>35</v>
      </c>
    </row>
    <row r="43" spans="2:7" x14ac:dyDescent="0.2">
      <c r="B43" s="68" t="s">
        <v>141</v>
      </c>
      <c r="C43" s="66" t="s">
        <v>3</v>
      </c>
      <c r="D43" s="67">
        <v>2020</v>
      </c>
      <c r="E43" s="67">
        <v>2.8350070762126072E-2</v>
      </c>
      <c r="F43" s="67">
        <v>2.8350070762126072E-2</v>
      </c>
      <c r="G43" s="67" t="s">
        <v>35</v>
      </c>
    </row>
    <row r="44" spans="2:7" x14ac:dyDescent="0.2">
      <c r="B44" s="68" t="s">
        <v>142</v>
      </c>
      <c r="C44" s="66" t="s">
        <v>3</v>
      </c>
      <c r="D44" s="67">
        <v>2020</v>
      </c>
      <c r="E44" s="67">
        <v>2.8030652310543455E-2</v>
      </c>
      <c r="F44" s="67">
        <v>2.8030652310543455E-2</v>
      </c>
      <c r="G44" s="67" t="s">
        <v>35</v>
      </c>
    </row>
    <row r="45" spans="2:7" x14ac:dyDescent="0.2">
      <c r="B45" s="68" t="s">
        <v>128</v>
      </c>
      <c r="C45" s="66" t="s">
        <v>3</v>
      </c>
      <c r="D45" s="67">
        <v>2020</v>
      </c>
      <c r="E45" s="67">
        <v>4.352077609223174E-2</v>
      </c>
      <c r="F45" s="67">
        <v>4.352077609223174E-2</v>
      </c>
      <c r="G45" s="67" t="s">
        <v>35</v>
      </c>
    </row>
    <row r="46" spans="2:7" x14ac:dyDescent="0.2">
      <c r="B46" s="68" t="s">
        <v>127</v>
      </c>
      <c r="C46" s="66" t="s">
        <v>3</v>
      </c>
      <c r="D46" s="67">
        <v>2020</v>
      </c>
      <c r="E46" s="67">
        <v>6.588814643114882E-2</v>
      </c>
      <c r="F46" s="67">
        <v>6.588814643114882E-2</v>
      </c>
      <c r="G46" s="67" t="s">
        <v>35</v>
      </c>
    </row>
    <row r="47" spans="2:7" x14ac:dyDescent="0.2">
      <c r="B47" s="68" t="s">
        <v>129</v>
      </c>
      <c r="C47" s="66" t="s">
        <v>3</v>
      </c>
      <c r="D47" s="67">
        <v>2020</v>
      </c>
      <c r="E47" s="67">
        <v>2.1282458520310459E-2</v>
      </c>
      <c r="F47" s="67">
        <v>2.1282458520310459E-2</v>
      </c>
      <c r="G47" s="67" t="s">
        <v>35</v>
      </c>
    </row>
    <row r="48" spans="2:7" x14ac:dyDescent="0.2">
      <c r="B48" s="68" t="s">
        <v>130</v>
      </c>
      <c r="C48" s="66" t="s">
        <v>3</v>
      </c>
      <c r="D48" s="67">
        <v>2020</v>
      </c>
      <c r="E48" s="67">
        <v>3.3054384994606612E-2</v>
      </c>
      <c r="F48" s="67">
        <v>3.3054384994606612E-2</v>
      </c>
      <c r="G48" s="67" t="s">
        <v>35</v>
      </c>
    </row>
    <row r="49" spans="2:7" x14ac:dyDescent="0.2">
      <c r="B49" s="68" t="s">
        <v>124</v>
      </c>
      <c r="C49" s="66" t="s">
        <v>3</v>
      </c>
      <c r="D49" s="67">
        <v>2020</v>
      </c>
      <c r="E49" s="67">
        <v>8.5766817334367532E-3</v>
      </c>
      <c r="F49" s="67">
        <v>8.5766817334367532E-3</v>
      </c>
      <c r="G49" s="67" t="s">
        <v>35</v>
      </c>
    </row>
    <row r="50" spans="2:7" x14ac:dyDescent="0.2">
      <c r="B50" s="68" t="s">
        <v>123</v>
      </c>
      <c r="C50" s="66" t="s">
        <v>3</v>
      </c>
      <c r="D50" s="67">
        <v>2020</v>
      </c>
      <c r="E50" s="67">
        <v>2.1318578635494388E-2</v>
      </c>
      <c r="F50" s="67">
        <v>2.1318578635494388E-2</v>
      </c>
      <c r="G50" s="67" t="s">
        <v>35</v>
      </c>
    </row>
    <row r="51" spans="2:7" x14ac:dyDescent="0.2">
      <c r="B51" s="68" t="s">
        <v>125</v>
      </c>
      <c r="C51" s="66" t="s">
        <v>3</v>
      </c>
      <c r="D51" s="67">
        <v>2020</v>
      </c>
      <c r="E51" s="67">
        <v>1.3459339277011964E-2</v>
      </c>
      <c r="F51" s="67">
        <v>1.3459339277011964E-2</v>
      </c>
      <c r="G51" s="67" t="s">
        <v>35</v>
      </c>
    </row>
    <row r="52" spans="2:7" x14ac:dyDescent="0.2">
      <c r="B52" s="68" t="s">
        <v>126</v>
      </c>
      <c r="C52" s="66" t="s">
        <v>3</v>
      </c>
      <c r="D52" s="67">
        <v>2020</v>
      </c>
      <c r="E52" s="67">
        <v>8.778948846052197E-3</v>
      </c>
      <c r="F52" s="67">
        <v>8.778948846052197E-3</v>
      </c>
      <c r="G52" s="67" t="s">
        <v>35</v>
      </c>
    </row>
    <row r="53" spans="2:7" x14ac:dyDescent="0.2">
      <c r="B53" s="68" t="s">
        <v>136</v>
      </c>
      <c r="C53" s="66" t="s">
        <v>3</v>
      </c>
      <c r="D53" s="67">
        <v>2020</v>
      </c>
      <c r="E53" s="67">
        <v>1.2454623817015753E-2</v>
      </c>
      <c r="F53" s="67">
        <v>1.2454623817015753E-2</v>
      </c>
      <c r="G53" s="67" t="s">
        <v>35</v>
      </c>
    </row>
    <row r="54" spans="2:7" x14ac:dyDescent="0.2">
      <c r="B54" s="68" t="s">
        <v>135</v>
      </c>
      <c r="C54" s="66" t="s">
        <v>3</v>
      </c>
      <c r="D54" s="67">
        <v>2020</v>
      </c>
      <c r="E54" s="67">
        <v>2.2471023089435133E-2</v>
      </c>
      <c r="F54" s="67">
        <v>2.2471023089435133E-2</v>
      </c>
      <c r="G54" s="67" t="s">
        <v>35</v>
      </c>
    </row>
    <row r="55" spans="2:7" x14ac:dyDescent="0.2">
      <c r="B55" s="68" t="s">
        <v>137</v>
      </c>
      <c r="C55" s="66" t="s">
        <v>3</v>
      </c>
      <c r="D55" s="67">
        <v>2020</v>
      </c>
      <c r="E55" s="67">
        <v>1.1706105605069581E-2</v>
      </c>
      <c r="F55" s="67">
        <v>1.1706105605069581E-2</v>
      </c>
      <c r="G55" s="67" t="s">
        <v>35</v>
      </c>
    </row>
    <row r="56" spans="2:7" x14ac:dyDescent="0.2">
      <c r="B56" s="68" t="s">
        <v>138</v>
      </c>
      <c r="C56" s="66" t="s">
        <v>3</v>
      </c>
      <c r="D56" s="67">
        <v>2020</v>
      </c>
      <c r="E56" s="67">
        <v>1.2452669868801404E-2</v>
      </c>
      <c r="F56" s="67">
        <v>1.2452669868801404E-2</v>
      </c>
      <c r="G56" s="67" t="s">
        <v>35</v>
      </c>
    </row>
    <row r="57" spans="2:7" x14ac:dyDescent="0.2">
      <c r="B57" s="68" t="s">
        <v>132</v>
      </c>
      <c r="C57" s="66" t="s">
        <v>3</v>
      </c>
      <c r="D57" s="67">
        <v>2020</v>
      </c>
      <c r="E57" s="67">
        <v>4.6090387751859573E-3</v>
      </c>
      <c r="F57" s="67">
        <v>4.6090387751859573E-3</v>
      </c>
      <c r="G57" s="67" t="s">
        <v>35</v>
      </c>
    </row>
    <row r="58" spans="2:7" x14ac:dyDescent="0.2">
      <c r="B58" s="68" t="s">
        <v>131</v>
      </c>
      <c r="C58" s="66" t="s">
        <v>3</v>
      </c>
      <c r="D58" s="67">
        <v>2020</v>
      </c>
      <c r="E58" s="67">
        <v>8.3151585172952132E-3</v>
      </c>
      <c r="F58" s="67">
        <v>8.3151585172952132E-3</v>
      </c>
      <c r="G58" s="67" t="s">
        <v>35</v>
      </c>
    </row>
    <row r="59" spans="2:7" x14ac:dyDescent="0.2">
      <c r="B59" s="68" t="s">
        <v>133</v>
      </c>
      <c r="C59" s="66" t="s">
        <v>3</v>
      </c>
      <c r="D59" s="67">
        <v>2020</v>
      </c>
      <c r="E59" s="67">
        <v>4.4639592783723746E-3</v>
      </c>
      <c r="F59" s="67">
        <v>4.4639592783723746E-3</v>
      </c>
      <c r="G59" s="67" t="s">
        <v>35</v>
      </c>
    </row>
    <row r="60" spans="2:7" x14ac:dyDescent="0.2">
      <c r="B60" s="68" t="s">
        <v>134</v>
      </c>
      <c r="C60" s="66" t="s">
        <v>3</v>
      </c>
      <c r="D60" s="67">
        <v>2020</v>
      </c>
      <c r="E60" s="67">
        <v>4.7135685854640388E-3</v>
      </c>
      <c r="F60" s="67">
        <v>4.7135685854640388E-3</v>
      </c>
      <c r="G60" s="67" t="s">
        <v>35</v>
      </c>
    </row>
    <row r="61" spans="2:7" x14ac:dyDescent="0.2">
      <c r="B61" s="68" t="s">
        <v>120</v>
      </c>
      <c r="C61" s="66" t="s">
        <v>3</v>
      </c>
      <c r="D61" s="67">
        <v>2020</v>
      </c>
      <c r="E61" s="67">
        <v>4.1577598085979613E-2</v>
      </c>
      <c r="F61" s="67">
        <v>4.1577598085979613E-2</v>
      </c>
      <c r="G61" s="67" t="s">
        <v>35</v>
      </c>
    </row>
    <row r="62" spans="2:7" x14ac:dyDescent="0.2">
      <c r="B62" s="68" t="s">
        <v>119</v>
      </c>
      <c r="C62" s="66" t="s">
        <v>3</v>
      </c>
      <c r="D62" s="67">
        <v>2020</v>
      </c>
      <c r="E62" s="67">
        <v>6.2564579387304683E-2</v>
      </c>
      <c r="F62" s="67">
        <v>6.2564579387304683E-2</v>
      </c>
      <c r="G62" s="67" t="s">
        <v>35</v>
      </c>
    </row>
    <row r="63" spans="2:7" x14ac:dyDescent="0.2">
      <c r="B63" s="68" t="s">
        <v>121</v>
      </c>
      <c r="C63" s="66" t="s">
        <v>3</v>
      </c>
      <c r="D63" s="67">
        <v>2020</v>
      </c>
      <c r="E63" s="67">
        <v>5.0255335908685528E-2</v>
      </c>
      <c r="F63" s="67">
        <v>5.0255335908685528E-2</v>
      </c>
      <c r="G63" s="67" t="s">
        <v>35</v>
      </c>
    </row>
    <row r="64" spans="2:7" x14ac:dyDescent="0.2">
      <c r="B64" s="68" t="s">
        <v>122</v>
      </c>
      <c r="C64" s="66" t="s">
        <v>3</v>
      </c>
      <c r="D64" s="67">
        <v>2020</v>
      </c>
      <c r="E64" s="67">
        <v>5.2232408662710408E-2</v>
      </c>
      <c r="F64" s="67">
        <v>5.2232408662710408E-2</v>
      </c>
      <c r="G64" s="67" t="s">
        <v>35</v>
      </c>
    </row>
    <row r="65" spans="2:7" x14ac:dyDescent="0.2">
      <c r="B65" s="68" t="s">
        <v>116</v>
      </c>
      <c r="C65" s="66" t="s">
        <v>3</v>
      </c>
      <c r="D65" s="67">
        <v>2020</v>
      </c>
      <c r="E65" s="67">
        <v>1.3511481092545954E-2</v>
      </c>
      <c r="F65" s="67">
        <v>1.3511481092545954E-2</v>
      </c>
      <c r="G65" s="67" t="s">
        <v>35</v>
      </c>
    </row>
    <row r="66" spans="2:7" x14ac:dyDescent="0.2">
      <c r="B66" s="68" t="s">
        <v>114</v>
      </c>
      <c r="C66" s="66" t="s">
        <v>3</v>
      </c>
      <c r="D66" s="67">
        <v>2020</v>
      </c>
      <c r="E66" s="67">
        <v>1.8555021011732085E-2</v>
      </c>
      <c r="F66" s="67">
        <v>1.8555021011732085E-2</v>
      </c>
      <c r="G66" s="67" t="s">
        <v>35</v>
      </c>
    </row>
    <row r="67" spans="2:7" x14ac:dyDescent="0.2">
      <c r="B67" s="68" t="s">
        <v>117</v>
      </c>
      <c r="C67" s="66" t="s">
        <v>3</v>
      </c>
      <c r="D67" s="67">
        <v>2020</v>
      </c>
      <c r="E67" s="67">
        <v>1.326782799879451E-2</v>
      </c>
      <c r="F67" s="67">
        <v>1.326782799879451E-2</v>
      </c>
      <c r="G67" s="67" t="s">
        <v>35</v>
      </c>
    </row>
    <row r="68" spans="2:7" x14ac:dyDescent="0.2">
      <c r="B68" s="69" t="s">
        <v>118</v>
      </c>
      <c r="C68" s="66" t="s">
        <v>3</v>
      </c>
      <c r="D68" s="67">
        <v>2020</v>
      </c>
      <c r="E68" s="67">
        <v>1.51118212351311E-2</v>
      </c>
      <c r="F68" s="67">
        <v>1.51118212351311E-2</v>
      </c>
      <c r="G68" s="67" t="s">
        <v>35</v>
      </c>
    </row>
    <row r="69" spans="2:7" x14ac:dyDescent="0.2">
      <c r="B69" s="68" t="s">
        <v>144</v>
      </c>
      <c r="C69" s="66" t="s">
        <v>3</v>
      </c>
      <c r="D69" s="67">
        <v>2020</v>
      </c>
      <c r="E69" s="67">
        <v>8.1453321809784165E-2</v>
      </c>
      <c r="F69" s="67">
        <v>8.1453321809784165E-2</v>
      </c>
      <c r="G69" s="67" t="s">
        <v>36</v>
      </c>
    </row>
    <row r="70" spans="2:7" x14ac:dyDescent="0.2">
      <c r="B70" s="68" t="s">
        <v>143</v>
      </c>
      <c r="C70" s="66" t="s">
        <v>3</v>
      </c>
      <c r="D70" s="67">
        <v>2020</v>
      </c>
      <c r="E70" s="67">
        <v>9.5692967533367784E-2</v>
      </c>
      <c r="F70" s="67">
        <v>9.5692967533367784E-2</v>
      </c>
      <c r="G70" s="67" t="s">
        <v>36</v>
      </c>
    </row>
    <row r="71" spans="2:7" x14ac:dyDescent="0.2">
      <c r="B71" s="68" t="s">
        <v>145</v>
      </c>
      <c r="C71" s="66" t="s">
        <v>3</v>
      </c>
      <c r="D71" s="67">
        <v>2020</v>
      </c>
      <c r="E71" s="67">
        <v>6.8068636245879943E-2</v>
      </c>
      <c r="F71" s="67">
        <v>6.8068636245879943E-2</v>
      </c>
      <c r="G71" s="67" t="s">
        <v>36</v>
      </c>
    </row>
    <row r="72" spans="2:7" x14ac:dyDescent="0.2">
      <c r="B72" s="68" t="s">
        <v>146</v>
      </c>
      <c r="C72" s="66" t="s">
        <v>3</v>
      </c>
      <c r="D72" s="67">
        <v>2020</v>
      </c>
      <c r="E72" s="67">
        <v>5.9783570781110573E-2</v>
      </c>
      <c r="F72" s="67">
        <v>5.9783570781110573E-2</v>
      </c>
      <c r="G72" s="67" t="s">
        <v>36</v>
      </c>
    </row>
    <row r="73" spans="2:7" x14ac:dyDescent="0.2">
      <c r="B73" s="68" t="s">
        <v>140</v>
      </c>
      <c r="C73" s="66" t="s">
        <v>3</v>
      </c>
      <c r="D73" s="67">
        <v>2020</v>
      </c>
      <c r="E73" s="67">
        <v>2.795698516723797E-2</v>
      </c>
      <c r="F73" s="67">
        <v>2.795698516723797E-2</v>
      </c>
      <c r="G73" s="67" t="s">
        <v>36</v>
      </c>
    </row>
    <row r="74" spans="2:7" x14ac:dyDescent="0.2">
      <c r="B74" s="68" t="s">
        <v>139</v>
      </c>
      <c r="C74" s="66" t="s">
        <v>3</v>
      </c>
      <c r="D74" s="67">
        <v>2020</v>
      </c>
      <c r="E74" s="67">
        <v>4.6522259940133856E-2</v>
      </c>
      <c r="F74" s="67">
        <v>4.6522259940133856E-2</v>
      </c>
      <c r="G74" s="67" t="s">
        <v>36</v>
      </c>
    </row>
    <row r="75" spans="2:7" x14ac:dyDescent="0.2">
      <c r="B75" s="68" t="s">
        <v>141</v>
      </c>
      <c r="C75" s="66" t="s">
        <v>3</v>
      </c>
      <c r="D75" s="67">
        <v>2020</v>
      </c>
      <c r="E75" s="67">
        <v>2.8350070762126072E-2</v>
      </c>
      <c r="F75" s="67">
        <v>2.8350070762126072E-2</v>
      </c>
      <c r="G75" s="67" t="s">
        <v>36</v>
      </c>
    </row>
    <row r="76" spans="2:7" x14ac:dyDescent="0.2">
      <c r="B76" s="68" t="s">
        <v>142</v>
      </c>
      <c r="C76" s="66" t="s">
        <v>3</v>
      </c>
      <c r="D76" s="67">
        <v>2020</v>
      </c>
      <c r="E76" s="67">
        <v>2.8030652310543455E-2</v>
      </c>
      <c r="F76" s="67">
        <v>2.8030652310543455E-2</v>
      </c>
      <c r="G76" s="67" t="s">
        <v>36</v>
      </c>
    </row>
    <row r="77" spans="2:7" x14ac:dyDescent="0.2">
      <c r="B77" s="68" t="s">
        <v>128</v>
      </c>
      <c r="C77" s="66" t="s">
        <v>3</v>
      </c>
      <c r="D77" s="67">
        <v>2020</v>
      </c>
      <c r="E77" s="67">
        <v>4.352077609223174E-2</v>
      </c>
      <c r="F77" s="67">
        <v>4.352077609223174E-2</v>
      </c>
      <c r="G77" s="67" t="s">
        <v>36</v>
      </c>
    </row>
    <row r="78" spans="2:7" x14ac:dyDescent="0.2">
      <c r="B78" s="68" t="s">
        <v>127</v>
      </c>
      <c r="C78" s="66" t="s">
        <v>3</v>
      </c>
      <c r="D78" s="67">
        <v>2020</v>
      </c>
      <c r="E78" s="67">
        <v>6.588814643114882E-2</v>
      </c>
      <c r="F78" s="67">
        <v>6.588814643114882E-2</v>
      </c>
      <c r="G78" s="67" t="s">
        <v>36</v>
      </c>
    </row>
    <row r="79" spans="2:7" x14ac:dyDescent="0.2">
      <c r="B79" s="68" t="s">
        <v>129</v>
      </c>
      <c r="C79" s="66" t="s">
        <v>3</v>
      </c>
      <c r="D79" s="67">
        <v>2020</v>
      </c>
      <c r="E79" s="67">
        <v>2.1282458520310459E-2</v>
      </c>
      <c r="F79" s="67">
        <v>2.1282458520310459E-2</v>
      </c>
      <c r="G79" s="67" t="s">
        <v>36</v>
      </c>
    </row>
    <row r="80" spans="2:7" x14ac:dyDescent="0.2">
      <c r="B80" s="68" t="s">
        <v>130</v>
      </c>
      <c r="C80" s="66" t="s">
        <v>3</v>
      </c>
      <c r="D80" s="67">
        <v>2020</v>
      </c>
      <c r="E80" s="67">
        <v>3.3054384994606612E-2</v>
      </c>
      <c r="F80" s="67">
        <v>3.3054384994606612E-2</v>
      </c>
      <c r="G80" s="67" t="s">
        <v>36</v>
      </c>
    </row>
    <row r="81" spans="2:7" x14ac:dyDescent="0.2">
      <c r="B81" s="68" t="s">
        <v>124</v>
      </c>
      <c r="C81" s="66" t="s">
        <v>3</v>
      </c>
      <c r="D81" s="67">
        <v>2020</v>
      </c>
      <c r="E81" s="67">
        <v>8.5766817334367532E-3</v>
      </c>
      <c r="F81" s="67">
        <v>8.5766817334367532E-3</v>
      </c>
      <c r="G81" s="67" t="s">
        <v>36</v>
      </c>
    </row>
    <row r="82" spans="2:7" x14ac:dyDescent="0.2">
      <c r="B82" s="68" t="s">
        <v>123</v>
      </c>
      <c r="C82" s="66" t="s">
        <v>3</v>
      </c>
      <c r="D82" s="67">
        <v>2020</v>
      </c>
      <c r="E82" s="67">
        <v>2.1318578635494388E-2</v>
      </c>
      <c r="F82" s="67">
        <v>2.1318578635494388E-2</v>
      </c>
      <c r="G82" s="67" t="s">
        <v>36</v>
      </c>
    </row>
    <row r="83" spans="2:7" x14ac:dyDescent="0.2">
      <c r="B83" s="68" t="s">
        <v>125</v>
      </c>
      <c r="C83" s="66" t="s">
        <v>3</v>
      </c>
      <c r="D83" s="67">
        <v>2020</v>
      </c>
      <c r="E83" s="67">
        <v>1.3459339277011964E-2</v>
      </c>
      <c r="F83" s="67">
        <v>1.3459339277011964E-2</v>
      </c>
      <c r="G83" s="67" t="s">
        <v>36</v>
      </c>
    </row>
    <row r="84" spans="2:7" x14ac:dyDescent="0.2">
      <c r="B84" s="68" t="s">
        <v>126</v>
      </c>
      <c r="C84" s="66" t="s">
        <v>3</v>
      </c>
      <c r="D84" s="67">
        <v>2020</v>
      </c>
      <c r="E84" s="67">
        <v>8.778948846052197E-3</v>
      </c>
      <c r="F84" s="67">
        <v>8.778948846052197E-3</v>
      </c>
      <c r="G84" s="67" t="s">
        <v>36</v>
      </c>
    </row>
    <row r="85" spans="2:7" x14ac:dyDescent="0.2">
      <c r="B85" s="68" t="s">
        <v>136</v>
      </c>
      <c r="C85" s="66" t="s">
        <v>3</v>
      </c>
      <c r="D85" s="67">
        <v>2020</v>
      </c>
      <c r="E85" s="67">
        <v>1.2454623817015753E-2</v>
      </c>
      <c r="F85" s="67">
        <v>1.2454623817015753E-2</v>
      </c>
      <c r="G85" s="67" t="s">
        <v>36</v>
      </c>
    </row>
    <row r="86" spans="2:7" x14ac:dyDescent="0.2">
      <c r="B86" s="68" t="s">
        <v>135</v>
      </c>
      <c r="C86" s="66" t="s">
        <v>3</v>
      </c>
      <c r="D86" s="67">
        <v>2020</v>
      </c>
      <c r="E86" s="67">
        <v>2.2471023089435133E-2</v>
      </c>
      <c r="F86" s="67">
        <v>2.2471023089435133E-2</v>
      </c>
      <c r="G86" s="67" t="s">
        <v>36</v>
      </c>
    </row>
    <row r="87" spans="2:7" x14ac:dyDescent="0.2">
      <c r="B87" s="68" t="s">
        <v>137</v>
      </c>
      <c r="C87" s="66" t="s">
        <v>3</v>
      </c>
      <c r="D87" s="67">
        <v>2020</v>
      </c>
      <c r="E87" s="67">
        <v>1.1706105605069581E-2</v>
      </c>
      <c r="F87" s="67">
        <v>1.1706105605069581E-2</v>
      </c>
      <c r="G87" s="67" t="s">
        <v>36</v>
      </c>
    </row>
    <row r="88" spans="2:7" x14ac:dyDescent="0.2">
      <c r="B88" s="68" t="s">
        <v>138</v>
      </c>
      <c r="C88" s="66" t="s">
        <v>3</v>
      </c>
      <c r="D88" s="67">
        <v>2020</v>
      </c>
      <c r="E88" s="67">
        <v>1.2452669868801404E-2</v>
      </c>
      <c r="F88" s="67">
        <v>1.2452669868801404E-2</v>
      </c>
      <c r="G88" s="67" t="s">
        <v>36</v>
      </c>
    </row>
    <row r="89" spans="2:7" x14ac:dyDescent="0.2">
      <c r="B89" s="68" t="s">
        <v>132</v>
      </c>
      <c r="C89" s="66" t="s">
        <v>3</v>
      </c>
      <c r="D89" s="67">
        <v>2020</v>
      </c>
      <c r="E89" s="67">
        <v>4.6090387751859573E-3</v>
      </c>
      <c r="F89" s="67">
        <v>4.6090387751859573E-3</v>
      </c>
      <c r="G89" s="67" t="s">
        <v>36</v>
      </c>
    </row>
    <row r="90" spans="2:7" x14ac:dyDescent="0.2">
      <c r="B90" s="68" t="s">
        <v>131</v>
      </c>
      <c r="C90" s="66" t="s">
        <v>3</v>
      </c>
      <c r="D90" s="67">
        <v>2020</v>
      </c>
      <c r="E90" s="67">
        <v>8.3151585172952132E-3</v>
      </c>
      <c r="F90" s="67">
        <v>8.3151585172952132E-3</v>
      </c>
      <c r="G90" s="67" t="s">
        <v>36</v>
      </c>
    </row>
    <row r="91" spans="2:7" x14ac:dyDescent="0.2">
      <c r="B91" s="68" t="s">
        <v>133</v>
      </c>
      <c r="C91" s="66" t="s">
        <v>3</v>
      </c>
      <c r="D91" s="67">
        <v>2020</v>
      </c>
      <c r="E91" s="67">
        <v>4.4639592783723746E-3</v>
      </c>
      <c r="F91" s="67">
        <v>4.4639592783723746E-3</v>
      </c>
      <c r="G91" s="67" t="s">
        <v>36</v>
      </c>
    </row>
    <row r="92" spans="2:7" x14ac:dyDescent="0.2">
      <c r="B92" s="68" t="s">
        <v>134</v>
      </c>
      <c r="C92" s="66" t="s">
        <v>3</v>
      </c>
      <c r="D92" s="67">
        <v>2020</v>
      </c>
      <c r="E92" s="67">
        <v>4.7135685854640388E-3</v>
      </c>
      <c r="F92" s="67">
        <v>4.7135685854640388E-3</v>
      </c>
      <c r="G92" s="67" t="s">
        <v>36</v>
      </c>
    </row>
    <row r="93" spans="2:7" x14ac:dyDescent="0.2">
      <c r="B93" s="68" t="s">
        <v>120</v>
      </c>
      <c r="C93" s="66" t="s">
        <v>3</v>
      </c>
      <c r="D93" s="67">
        <v>2020</v>
      </c>
      <c r="E93" s="67">
        <v>4.1577598085979613E-2</v>
      </c>
      <c r="F93" s="67">
        <v>4.1577598085979613E-2</v>
      </c>
      <c r="G93" s="67" t="s">
        <v>36</v>
      </c>
    </row>
    <row r="94" spans="2:7" x14ac:dyDescent="0.2">
      <c r="B94" s="68" t="s">
        <v>119</v>
      </c>
      <c r="C94" s="66" t="s">
        <v>3</v>
      </c>
      <c r="D94" s="67">
        <v>2020</v>
      </c>
      <c r="E94" s="67">
        <v>6.2564579387304683E-2</v>
      </c>
      <c r="F94" s="67">
        <v>6.2564579387304683E-2</v>
      </c>
      <c r="G94" s="67" t="s">
        <v>36</v>
      </c>
    </row>
    <row r="95" spans="2:7" x14ac:dyDescent="0.2">
      <c r="B95" s="68" t="s">
        <v>121</v>
      </c>
      <c r="C95" s="66" t="s">
        <v>3</v>
      </c>
      <c r="D95" s="67">
        <v>2020</v>
      </c>
      <c r="E95" s="67">
        <v>5.0255335908685528E-2</v>
      </c>
      <c r="F95" s="67">
        <v>5.0255335908685528E-2</v>
      </c>
      <c r="G95" s="67" t="s">
        <v>36</v>
      </c>
    </row>
    <row r="96" spans="2:7" x14ac:dyDescent="0.2">
      <c r="B96" s="68" t="s">
        <v>122</v>
      </c>
      <c r="C96" s="66" t="s">
        <v>3</v>
      </c>
      <c r="D96" s="67">
        <v>2020</v>
      </c>
      <c r="E96" s="67">
        <v>5.2232408662710408E-2</v>
      </c>
      <c r="F96" s="67">
        <v>5.2232408662710408E-2</v>
      </c>
      <c r="G96" s="67" t="s">
        <v>36</v>
      </c>
    </row>
    <row r="97" spans="2:7" x14ac:dyDescent="0.2">
      <c r="B97" s="68" t="s">
        <v>116</v>
      </c>
      <c r="C97" s="66" t="s">
        <v>3</v>
      </c>
      <c r="D97" s="67">
        <v>2020</v>
      </c>
      <c r="E97" s="67">
        <v>1.3511481092545954E-2</v>
      </c>
      <c r="F97" s="67">
        <v>1.3511481092545954E-2</v>
      </c>
      <c r="G97" s="67" t="s">
        <v>36</v>
      </c>
    </row>
    <row r="98" spans="2:7" x14ac:dyDescent="0.2">
      <c r="B98" s="68" t="s">
        <v>114</v>
      </c>
      <c r="C98" s="66" t="s">
        <v>3</v>
      </c>
      <c r="D98" s="67">
        <v>2020</v>
      </c>
      <c r="E98" s="67">
        <v>1.8555021011732085E-2</v>
      </c>
      <c r="F98" s="67">
        <v>1.8555021011732085E-2</v>
      </c>
      <c r="G98" s="67" t="s">
        <v>36</v>
      </c>
    </row>
    <row r="99" spans="2:7" x14ac:dyDescent="0.2">
      <c r="B99" s="68" t="s">
        <v>117</v>
      </c>
      <c r="C99" s="66" t="s">
        <v>3</v>
      </c>
      <c r="D99" s="67">
        <v>2020</v>
      </c>
      <c r="E99" s="67">
        <v>1.326782799879451E-2</v>
      </c>
      <c r="F99" s="67">
        <v>1.326782799879451E-2</v>
      </c>
      <c r="G99" s="67" t="s">
        <v>36</v>
      </c>
    </row>
    <row r="100" spans="2:7" x14ac:dyDescent="0.2">
      <c r="B100" s="69" t="s">
        <v>118</v>
      </c>
      <c r="C100" s="66" t="s">
        <v>3</v>
      </c>
      <c r="D100" s="67">
        <v>2020</v>
      </c>
      <c r="E100" s="67">
        <v>1.51118212351311E-2</v>
      </c>
      <c r="F100" s="67">
        <v>1.51118212351311E-2</v>
      </c>
      <c r="G100" s="67" t="s">
        <v>36</v>
      </c>
    </row>
    <row r="101" spans="2:7" x14ac:dyDescent="0.2">
      <c r="B101" s="68" t="s">
        <v>144</v>
      </c>
      <c r="C101" s="66" t="s">
        <v>3</v>
      </c>
      <c r="D101" s="67">
        <v>2020</v>
      </c>
      <c r="E101" s="67">
        <v>8.1453321809784165E-2</v>
      </c>
      <c r="F101" s="67">
        <v>8.1453321809784165E-2</v>
      </c>
      <c r="G101" s="67" t="s">
        <v>47</v>
      </c>
    </row>
    <row r="102" spans="2:7" x14ac:dyDescent="0.2">
      <c r="B102" s="68" t="s">
        <v>143</v>
      </c>
      <c r="C102" s="66" t="s">
        <v>3</v>
      </c>
      <c r="D102" s="67">
        <v>2020</v>
      </c>
      <c r="E102" s="67">
        <v>9.5692967533367784E-2</v>
      </c>
      <c r="F102" s="67">
        <v>9.5692967533367784E-2</v>
      </c>
      <c r="G102" s="67" t="s">
        <v>47</v>
      </c>
    </row>
    <row r="103" spans="2:7" x14ac:dyDescent="0.2">
      <c r="B103" s="68" t="s">
        <v>145</v>
      </c>
      <c r="C103" s="66" t="s">
        <v>3</v>
      </c>
      <c r="D103" s="67">
        <v>2020</v>
      </c>
      <c r="E103" s="67">
        <v>6.8068636245879943E-2</v>
      </c>
      <c r="F103" s="67">
        <v>6.8068636245879943E-2</v>
      </c>
      <c r="G103" s="67" t="s">
        <v>47</v>
      </c>
    </row>
    <row r="104" spans="2:7" x14ac:dyDescent="0.2">
      <c r="B104" s="68" t="s">
        <v>146</v>
      </c>
      <c r="C104" s="66" t="s">
        <v>3</v>
      </c>
      <c r="D104" s="67">
        <v>2020</v>
      </c>
      <c r="E104" s="67">
        <v>5.9783570781110573E-2</v>
      </c>
      <c r="F104" s="67">
        <v>5.9783570781110573E-2</v>
      </c>
      <c r="G104" s="67" t="s">
        <v>47</v>
      </c>
    </row>
    <row r="105" spans="2:7" x14ac:dyDescent="0.2">
      <c r="B105" s="68" t="s">
        <v>140</v>
      </c>
      <c r="C105" s="66" t="s">
        <v>3</v>
      </c>
      <c r="D105" s="67">
        <v>2020</v>
      </c>
      <c r="E105" s="67">
        <v>2.795698516723797E-2</v>
      </c>
      <c r="F105" s="67">
        <v>2.795698516723797E-2</v>
      </c>
      <c r="G105" s="67" t="s">
        <v>47</v>
      </c>
    </row>
    <row r="106" spans="2:7" x14ac:dyDescent="0.2">
      <c r="B106" s="68" t="s">
        <v>139</v>
      </c>
      <c r="C106" s="66" t="s">
        <v>3</v>
      </c>
      <c r="D106" s="67">
        <v>2020</v>
      </c>
      <c r="E106" s="67">
        <v>4.6522259940133856E-2</v>
      </c>
      <c r="F106" s="67">
        <v>4.6522259940133856E-2</v>
      </c>
      <c r="G106" s="67" t="s">
        <v>47</v>
      </c>
    </row>
    <row r="107" spans="2:7" x14ac:dyDescent="0.2">
      <c r="B107" s="68" t="s">
        <v>141</v>
      </c>
      <c r="C107" s="66" t="s">
        <v>3</v>
      </c>
      <c r="D107" s="67">
        <v>2020</v>
      </c>
      <c r="E107" s="67">
        <v>2.8350070762126072E-2</v>
      </c>
      <c r="F107" s="67">
        <v>2.8350070762126072E-2</v>
      </c>
      <c r="G107" s="67" t="s">
        <v>47</v>
      </c>
    </row>
    <row r="108" spans="2:7" x14ac:dyDescent="0.2">
      <c r="B108" s="68" t="s">
        <v>142</v>
      </c>
      <c r="C108" s="66" t="s">
        <v>3</v>
      </c>
      <c r="D108" s="67">
        <v>2020</v>
      </c>
      <c r="E108" s="67">
        <v>2.8030652310543455E-2</v>
      </c>
      <c r="F108" s="67">
        <v>2.8030652310543455E-2</v>
      </c>
      <c r="G108" s="67" t="s">
        <v>47</v>
      </c>
    </row>
    <row r="109" spans="2:7" x14ac:dyDescent="0.2">
      <c r="B109" s="68" t="s">
        <v>128</v>
      </c>
      <c r="C109" s="66" t="s">
        <v>3</v>
      </c>
      <c r="D109" s="67">
        <v>2020</v>
      </c>
      <c r="E109" s="67">
        <v>4.352077609223174E-2</v>
      </c>
      <c r="F109" s="67">
        <v>4.352077609223174E-2</v>
      </c>
      <c r="G109" s="67" t="s">
        <v>47</v>
      </c>
    </row>
    <row r="110" spans="2:7" x14ac:dyDescent="0.2">
      <c r="B110" s="68" t="s">
        <v>127</v>
      </c>
      <c r="C110" s="66" t="s">
        <v>3</v>
      </c>
      <c r="D110" s="67">
        <v>2020</v>
      </c>
      <c r="E110" s="67">
        <v>6.588814643114882E-2</v>
      </c>
      <c r="F110" s="67">
        <v>6.588814643114882E-2</v>
      </c>
      <c r="G110" s="67" t="s">
        <v>47</v>
      </c>
    </row>
    <row r="111" spans="2:7" x14ac:dyDescent="0.2">
      <c r="B111" s="68" t="s">
        <v>129</v>
      </c>
      <c r="C111" s="66" t="s">
        <v>3</v>
      </c>
      <c r="D111" s="67">
        <v>2020</v>
      </c>
      <c r="E111" s="67">
        <v>2.1282458520310459E-2</v>
      </c>
      <c r="F111" s="67">
        <v>2.1282458520310459E-2</v>
      </c>
      <c r="G111" s="67" t="s">
        <v>47</v>
      </c>
    </row>
    <row r="112" spans="2:7" x14ac:dyDescent="0.2">
      <c r="B112" s="68" t="s">
        <v>130</v>
      </c>
      <c r="C112" s="66" t="s">
        <v>3</v>
      </c>
      <c r="D112" s="67">
        <v>2020</v>
      </c>
      <c r="E112" s="67">
        <v>3.3054384994606612E-2</v>
      </c>
      <c r="F112" s="67">
        <v>3.3054384994606612E-2</v>
      </c>
      <c r="G112" s="67" t="s">
        <v>47</v>
      </c>
    </row>
    <row r="113" spans="2:7" x14ac:dyDescent="0.2">
      <c r="B113" s="68" t="s">
        <v>124</v>
      </c>
      <c r="C113" s="66" t="s">
        <v>3</v>
      </c>
      <c r="D113" s="67">
        <v>2020</v>
      </c>
      <c r="E113" s="67">
        <v>8.5766817334367532E-3</v>
      </c>
      <c r="F113" s="67">
        <v>8.5766817334367532E-3</v>
      </c>
      <c r="G113" s="67" t="s">
        <v>47</v>
      </c>
    </row>
    <row r="114" spans="2:7" x14ac:dyDescent="0.2">
      <c r="B114" s="68" t="s">
        <v>123</v>
      </c>
      <c r="C114" s="66" t="s">
        <v>3</v>
      </c>
      <c r="D114" s="67">
        <v>2020</v>
      </c>
      <c r="E114" s="67">
        <v>2.1318578635494388E-2</v>
      </c>
      <c r="F114" s="67">
        <v>2.1318578635494388E-2</v>
      </c>
      <c r="G114" s="67" t="s">
        <v>47</v>
      </c>
    </row>
    <row r="115" spans="2:7" x14ac:dyDescent="0.2">
      <c r="B115" s="68" t="s">
        <v>125</v>
      </c>
      <c r="C115" s="66" t="s">
        <v>3</v>
      </c>
      <c r="D115" s="67">
        <v>2020</v>
      </c>
      <c r="E115" s="67">
        <v>1.3459339277011964E-2</v>
      </c>
      <c r="F115" s="67">
        <v>1.3459339277011964E-2</v>
      </c>
      <c r="G115" s="67" t="s">
        <v>47</v>
      </c>
    </row>
    <row r="116" spans="2:7" x14ac:dyDescent="0.2">
      <c r="B116" s="68" t="s">
        <v>126</v>
      </c>
      <c r="C116" s="66" t="s">
        <v>3</v>
      </c>
      <c r="D116" s="67">
        <v>2020</v>
      </c>
      <c r="E116" s="67">
        <v>8.778948846052197E-3</v>
      </c>
      <c r="F116" s="67">
        <v>8.778948846052197E-3</v>
      </c>
      <c r="G116" s="67" t="s">
        <v>47</v>
      </c>
    </row>
    <row r="117" spans="2:7" x14ac:dyDescent="0.2">
      <c r="B117" s="68" t="s">
        <v>136</v>
      </c>
      <c r="C117" s="66" t="s">
        <v>3</v>
      </c>
      <c r="D117" s="67">
        <v>2020</v>
      </c>
      <c r="E117" s="67">
        <v>1.2454623817015753E-2</v>
      </c>
      <c r="F117" s="67">
        <v>1.2454623817015753E-2</v>
      </c>
      <c r="G117" s="67" t="s">
        <v>47</v>
      </c>
    </row>
    <row r="118" spans="2:7" x14ac:dyDescent="0.2">
      <c r="B118" s="68" t="s">
        <v>135</v>
      </c>
      <c r="C118" s="66" t="s">
        <v>3</v>
      </c>
      <c r="D118" s="67">
        <v>2020</v>
      </c>
      <c r="E118" s="67">
        <v>2.2471023089435133E-2</v>
      </c>
      <c r="F118" s="67">
        <v>2.2471023089435133E-2</v>
      </c>
      <c r="G118" s="67" t="s">
        <v>47</v>
      </c>
    </row>
    <row r="119" spans="2:7" x14ac:dyDescent="0.2">
      <c r="B119" s="68" t="s">
        <v>137</v>
      </c>
      <c r="C119" s="66" t="s">
        <v>3</v>
      </c>
      <c r="D119" s="67">
        <v>2020</v>
      </c>
      <c r="E119" s="67">
        <v>1.1706105605069581E-2</v>
      </c>
      <c r="F119" s="67">
        <v>1.1706105605069581E-2</v>
      </c>
      <c r="G119" s="67" t="s">
        <v>47</v>
      </c>
    </row>
    <row r="120" spans="2:7" x14ac:dyDescent="0.2">
      <c r="B120" s="68" t="s">
        <v>138</v>
      </c>
      <c r="C120" s="66" t="s">
        <v>3</v>
      </c>
      <c r="D120" s="67">
        <v>2020</v>
      </c>
      <c r="E120" s="67">
        <v>1.2452669868801404E-2</v>
      </c>
      <c r="F120" s="67">
        <v>1.2452669868801404E-2</v>
      </c>
      <c r="G120" s="67" t="s">
        <v>47</v>
      </c>
    </row>
    <row r="121" spans="2:7" x14ac:dyDescent="0.2">
      <c r="B121" s="68" t="s">
        <v>132</v>
      </c>
      <c r="C121" s="66" t="s">
        <v>3</v>
      </c>
      <c r="D121" s="67">
        <v>2020</v>
      </c>
      <c r="E121" s="67">
        <v>4.6090387751859573E-3</v>
      </c>
      <c r="F121" s="67">
        <v>4.6090387751859573E-3</v>
      </c>
      <c r="G121" s="67" t="s">
        <v>47</v>
      </c>
    </row>
    <row r="122" spans="2:7" x14ac:dyDescent="0.2">
      <c r="B122" s="68" t="s">
        <v>131</v>
      </c>
      <c r="C122" s="66" t="s">
        <v>3</v>
      </c>
      <c r="D122" s="67">
        <v>2020</v>
      </c>
      <c r="E122" s="67">
        <v>8.3151585172952132E-3</v>
      </c>
      <c r="F122" s="67">
        <v>8.3151585172952132E-3</v>
      </c>
      <c r="G122" s="67" t="s">
        <v>47</v>
      </c>
    </row>
    <row r="123" spans="2:7" x14ac:dyDescent="0.2">
      <c r="B123" s="68" t="s">
        <v>133</v>
      </c>
      <c r="C123" s="66" t="s">
        <v>3</v>
      </c>
      <c r="D123" s="67">
        <v>2020</v>
      </c>
      <c r="E123" s="67">
        <v>4.4639592783723746E-3</v>
      </c>
      <c r="F123" s="67">
        <v>4.4639592783723746E-3</v>
      </c>
      <c r="G123" s="67" t="s">
        <v>47</v>
      </c>
    </row>
    <row r="124" spans="2:7" x14ac:dyDescent="0.2">
      <c r="B124" s="68" t="s">
        <v>134</v>
      </c>
      <c r="C124" s="66" t="s">
        <v>3</v>
      </c>
      <c r="D124" s="67">
        <v>2020</v>
      </c>
      <c r="E124" s="67">
        <v>4.7135685854640388E-3</v>
      </c>
      <c r="F124" s="67">
        <v>4.7135685854640388E-3</v>
      </c>
      <c r="G124" s="67" t="s">
        <v>47</v>
      </c>
    </row>
    <row r="125" spans="2:7" x14ac:dyDescent="0.2">
      <c r="B125" s="68" t="s">
        <v>120</v>
      </c>
      <c r="C125" s="66" t="s">
        <v>3</v>
      </c>
      <c r="D125" s="67">
        <v>2020</v>
      </c>
      <c r="E125" s="67">
        <v>4.1577598085979613E-2</v>
      </c>
      <c r="F125" s="67">
        <v>4.1577598085979613E-2</v>
      </c>
      <c r="G125" s="67" t="s">
        <v>47</v>
      </c>
    </row>
    <row r="126" spans="2:7" x14ac:dyDescent="0.2">
      <c r="B126" s="68" t="s">
        <v>119</v>
      </c>
      <c r="C126" s="66" t="s">
        <v>3</v>
      </c>
      <c r="D126" s="67">
        <v>2020</v>
      </c>
      <c r="E126" s="67">
        <v>6.2564579387304683E-2</v>
      </c>
      <c r="F126" s="67">
        <v>6.2564579387304683E-2</v>
      </c>
      <c r="G126" s="67" t="s">
        <v>47</v>
      </c>
    </row>
    <row r="127" spans="2:7" x14ac:dyDescent="0.2">
      <c r="B127" s="68" t="s">
        <v>121</v>
      </c>
      <c r="C127" s="66" t="s">
        <v>3</v>
      </c>
      <c r="D127" s="67">
        <v>2020</v>
      </c>
      <c r="E127" s="67">
        <v>5.0255335908685528E-2</v>
      </c>
      <c r="F127" s="67">
        <v>5.0255335908685528E-2</v>
      </c>
      <c r="G127" s="67" t="s">
        <v>47</v>
      </c>
    </row>
    <row r="128" spans="2:7" x14ac:dyDescent="0.2">
      <c r="B128" s="68" t="s">
        <v>122</v>
      </c>
      <c r="C128" s="66" t="s">
        <v>3</v>
      </c>
      <c r="D128" s="67">
        <v>2020</v>
      </c>
      <c r="E128" s="67">
        <v>5.2232408662710408E-2</v>
      </c>
      <c r="F128" s="67">
        <v>5.2232408662710408E-2</v>
      </c>
      <c r="G128" s="67" t="s">
        <v>47</v>
      </c>
    </row>
    <row r="129" spans="2:7" x14ac:dyDescent="0.2">
      <c r="B129" s="68" t="s">
        <v>116</v>
      </c>
      <c r="C129" s="66" t="s">
        <v>3</v>
      </c>
      <c r="D129" s="67">
        <v>2020</v>
      </c>
      <c r="E129" s="67">
        <v>1.3511481092545954E-2</v>
      </c>
      <c r="F129" s="67">
        <v>1.3511481092545954E-2</v>
      </c>
      <c r="G129" s="67" t="s">
        <v>47</v>
      </c>
    </row>
    <row r="130" spans="2:7" x14ac:dyDescent="0.2">
      <c r="B130" s="68" t="s">
        <v>114</v>
      </c>
      <c r="C130" s="66" t="s">
        <v>3</v>
      </c>
      <c r="D130" s="67">
        <v>2020</v>
      </c>
      <c r="E130" s="67">
        <v>1.8555021011732085E-2</v>
      </c>
      <c r="F130" s="67">
        <v>1.8555021011732085E-2</v>
      </c>
      <c r="G130" s="67" t="s">
        <v>47</v>
      </c>
    </row>
    <row r="131" spans="2:7" x14ac:dyDescent="0.2">
      <c r="B131" s="68" t="s">
        <v>117</v>
      </c>
      <c r="C131" s="66" t="s">
        <v>3</v>
      </c>
      <c r="D131" s="67">
        <v>2020</v>
      </c>
      <c r="E131" s="67">
        <v>1.326782799879451E-2</v>
      </c>
      <c r="F131" s="67">
        <v>1.326782799879451E-2</v>
      </c>
      <c r="G131" s="67" t="s">
        <v>47</v>
      </c>
    </row>
    <row r="132" spans="2:7" x14ac:dyDescent="0.2">
      <c r="B132" s="69" t="s">
        <v>118</v>
      </c>
      <c r="C132" s="66" t="s">
        <v>3</v>
      </c>
      <c r="D132" s="67">
        <v>2020</v>
      </c>
      <c r="E132" s="67">
        <v>1.51118212351311E-2</v>
      </c>
      <c r="F132" s="67">
        <v>1.51118212351311E-2</v>
      </c>
      <c r="G132" s="67" t="s">
        <v>47</v>
      </c>
    </row>
    <row r="133" spans="2:7" x14ac:dyDescent="0.2">
      <c r="B133" s="68" t="s">
        <v>144</v>
      </c>
      <c r="C133" s="66" t="s">
        <v>3</v>
      </c>
      <c r="D133" s="67">
        <v>2020</v>
      </c>
      <c r="E133" s="67">
        <v>0</v>
      </c>
      <c r="F133" s="67">
        <v>0</v>
      </c>
      <c r="G133" s="67" t="s">
        <v>105</v>
      </c>
    </row>
    <row r="134" spans="2:7" x14ac:dyDescent="0.2">
      <c r="B134" s="68" t="s">
        <v>143</v>
      </c>
      <c r="C134" s="66" t="s">
        <v>3</v>
      </c>
      <c r="D134" s="67">
        <v>2020</v>
      </c>
      <c r="E134" s="67">
        <v>0</v>
      </c>
      <c r="F134" s="67">
        <v>0</v>
      </c>
      <c r="G134" s="67" t="s">
        <v>105</v>
      </c>
    </row>
    <row r="135" spans="2:7" x14ac:dyDescent="0.2">
      <c r="B135" s="68" t="s">
        <v>145</v>
      </c>
      <c r="C135" s="66" t="s">
        <v>3</v>
      </c>
      <c r="D135" s="67">
        <v>2020</v>
      </c>
      <c r="E135" s="67">
        <v>0</v>
      </c>
      <c r="F135" s="67">
        <v>0</v>
      </c>
      <c r="G135" s="67" t="s">
        <v>105</v>
      </c>
    </row>
    <row r="136" spans="2:7" x14ac:dyDescent="0.2">
      <c r="B136" s="68" t="s">
        <v>146</v>
      </c>
      <c r="C136" s="66" t="s">
        <v>3</v>
      </c>
      <c r="D136" s="67">
        <v>2020</v>
      </c>
      <c r="E136" s="67">
        <v>0</v>
      </c>
      <c r="F136" s="67">
        <v>0</v>
      </c>
      <c r="G136" s="67" t="s">
        <v>105</v>
      </c>
    </row>
    <row r="137" spans="2:7" x14ac:dyDescent="0.2">
      <c r="B137" s="68" t="s">
        <v>140</v>
      </c>
      <c r="C137" s="66" t="s">
        <v>3</v>
      </c>
      <c r="D137" s="67">
        <v>2020</v>
      </c>
      <c r="E137" s="67">
        <v>0</v>
      </c>
      <c r="F137" s="67">
        <v>0</v>
      </c>
      <c r="G137" s="67" t="s">
        <v>105</v>
      </c>
    </row>
    <row r="138" spans="2:7" x14ac:dyDescent="0.2">
      <c r="B138" s="68" t="s">
        <v>139</v>
      </c>
      <c r="C138" s="66" t="s">
        <v>3</v>
      </c>
      <c r="D138" s="67">
        <v>2020</v>
      </c>
      <c r="E138" s="67">
        <v>0</v>
      </c>
      <c r="F138" s="67">
        <v>0</v>
      </c>
      <c r="G138" s="67" t="s">
        <v>105</v>
      </c>
    </row>
    <row r="139" spans="2:7" x14ac:dyDescent="0.2">
      <c r="B139" s="68" t="s">
        <v>141</v>
      </c>
      <c r="C139" s="66" t="s">
        <v>3</v>
      </c>
      <c r="D139" s="67">
        <v>2020</v>
      </c>
      <c r="E139" s="67">
        <v>0</v>
      </c>
      <c r="F139" s="67">
        <v>0</v>
      </c>
      <c r="G139" s="67" t="s">
        <v>105</v>
      </c>
    </row>
    <row r="140" spans="2:7" x14ac:dyDescent="0.2">
      <c r="B140" s="68" t="s">
        <v>142</v>
      </c>
      <c r="C140" s="66" t="s">
        <v>3</v>
      </c>
      <c r="D140" s="67">
        <v>2020</v>
      </c>
      <c r="E140" s="67">
        <v>0</v>
      </c>
      <c r="F140" s="67">
        <v>0</v>
      </c>
      <c r="G140" s="67" t="s">
        <v>105</v>
      </c>
    </row>
    <row r="141" spans="2:7" x14ac:dyDescent="0.2">
      <c r="B141" s="68" t="s">
        <v>128</v>
      </c>
      <c r="C141" s="66" t="s">
        <v>3</v>
      </c>
      <c r="D141" s="67">
        <v>2020</v>
      </c>
      <c r="E141" s="67">
        <v>2.1793049392853023E-2</v>
      </c>
      <c r="F141" s="67">
        <v>2.1793049392853023E-2</v>
      </c>
      <c r="G141" s="67" t="s">
        <v>105</v>
      </c>
    </row>
    <row r="142" spans="2:7" x14ac:dyDescent="0.2">
      <c r="B142" s="68" t="s">
        <v>127</v>
      </c>
      <c r="C142" s="66" t="s">
        <v>3</v>
      </c>
      <c r="D142" s="67">
        <v>2020</v>
      </c>
      <c r="E142" s="67">
        <v>2.7396460699415984E-2</v>
      </c>
      <c r="F142" s="67">
        <v>2.7396460699415984E-2</v>
      </c>
      <c r="G142" s="67" t="s">
        <v>105</v>
      </c>
    </row>
    <row r="143" spans="2:7" x14ac:dyDescent="0.2">
      <c r="B143" s="68" t="s">
        <v>129</v>
      </c>
      <c r="C143" s="66" t="s">
        <v>3</v>
      </c>
      <c r="D143" s="67">
        <v>2020</v>
      </c>
      <c r="E143" s="67">
        <v>2.6493230999927776E-2</v>
      </c>
      <c r="F143" s="67">
        <v>2.6493230999927776E-2</v>
      </c>
      <c r="G143" s="67" t="s">
        <v>105</v>
      </c>
    </row>
    <row r="144" spans="2:7" x14ac:dyDescent="0.2">
      <c r="B144" s="68" t="s">
        <v>130</v>
      </c>
      <c r="C144" s="66" t="s">
        <v>3</v>
      </c>
      <c r="D144" s="67">
        <v>2020</v>
      </c>
      <c r="E144" s="67">
        <v>2.1494192645952627E-2</v>
      </c>
      <c r="F144" s="67">
        <v>2.1494192645952627E-2</v>
      </c>
      <c r="G144" s="67" t="s">
        <v>105</v>
      </c>
    </row>
    <row r="145" spans="2:7" x14ac:dyDescent="0.2">
      <c r="B145" s="68" t="s">
        <v>124</v>
      </c>
      <c r="C145" s="66" t="s">
        <v>3</v>
      </c>
      <c r="D145" s="67">
        <v>2020</v>
      </c>
      <c r="E145" s="67">
        <v>1.0637793783180851E-2</v>
      </c>
      <c r="F145" s="67">
        <v>1.0637793783180851E-2</v>
      </c>
      <c r="G145" s="67" t="s">
        <v>105</v>
      </c>
    </row>
    <row r="146" spans="2:7" x14ac:dyDescent="0.2">
      <c r="B146" s="68" t="s">
        <v>123</v>
      </c>
      <c r="C146" s="66" t="s">
        <v>3</v>
      </c>
      <c r="D146" s="67">
        <v>2020</v>
      </c>
      <c r="E146" s="67">
        <v>1.3253398184443209E-2</v>
      </c>
      <c r="F146" s="67">
        <v>1.3253398184443209E-2</v>
      </c>
      <c r="G146" s="67" t="s">
        <v>105</v>
      </c>
    </row>
    <row r="147" spans="2:7" x14ac:dyDescent="0.2">
      <c r="B147" s="68" t="s">
        <v>125</v>
      </c>
      <c r="C147" s="66" t="s">
        <v>3</v>
      </c>
      <c r="D147" s="67">
        <v>2020</v>
      </c>
      <c r="E147" s="67">
        <v>1.3486759226972608E-2</v>
      </c>
      <c r="F147" s="67">
        <v>1.3486759226972608E-2</v>
      </c>
      <c r="G147" s="67" t="s">
        <v>105</v>
      </c>
    </row>
    <row r="148" spans="2:7" x14ac:dyDescent="0.2">
      <c r="B148" s="68" t="s">
        <v>126</v>
      </c>
      <c r="C148" s="66" t="s">
        <v>3</v>
      </c>
      <c r="D148" s="67">
        <v>2020</v>
      </c>
      <c r="E148" s="67">
        <v>1.0909808448856861E-2</v>
      </c>
      <c r="F148" s="67">
        <v>1.0909808448856861E-2</v>
      </c>
      <c r="G148" s="67" t="s">
        <v>105</v>
      </c>
    </row>
    <row r="149" spans="2:7" x14ac:dyDescent="0.2">
      <c r="B149" s="68" t="s">
        <v>136</v>
      </c>
      <c r="C149" s="66" t="s">
        <v>3</v>
      </c>
      <c r="D149" s="67">
        <v>2020</v>
      </c>
      <c r="E149" s="67">
        <v>0.10994613936881907</v>
      </c>
      <c r="F149" s="67">
        <v>0.10994613936881907</v>
      </c>
      <c r="G149" s="67" t="s">
        <v>105</v>
      </c>
    </row>
    <row r="150" spans="2:7" x14ac:dyDescent="0.2">
      <c r="B150" s="68" t="s">
        <v>135</v>
      </c>
      <c r="C150" s="66" t="s">
        <v>3</v>
      </c>
      <c r="D150" s="67">
        <v>2020</v>
      </c>
      <c r="E150" s="67">
        <v>0.1103416580134526</v>
      </c>
      <c r="F150" s="67">
        <v>0.1103416580134526</v>
      </c>
      <c r="G150" s="67" t="s">
        <v>105</v>
      </c>
    </row>
    <row r="151" spans="2:7" x14ac:dyDescent="0.2">
      <c r="B151" s="68" t="s">
        <v>137</v>
      </c>
      <c r="C151" s="66" t="s">
        <v>3</v>
      </c>
      <c r="D151" s="67">
        <v>2020</v>
      </c>
      <c r="E151" s="67">
        <v>0.14197931285517681</v>
      </c>
      <c r="F151" s="67">
        <v>0.14197931285517681</v>
      </c>
      <c r="G151" s="67" t="s">
        <v>105</v>
      </c>
    </row>
    <row r="152" spans="2:7" x14ac:dyDescent="0.2">
      <c r="B152" s="68" t="s">
        <v>138</v>
      </c>
      <c r="C152" s="66" t="s">
        <v>3</v>
      </c>
      <c r="D152" s="67">
        <v>2020</v>
      </c>
      <c r="E152" s="67">
        <v>0.10279123327314758</v>
      </c>
      <c r="F152" s="67">
        <v>0.10279123327314758</v>
      </c>
      <c r="G152" s="67" t="s">
        <v>105</v>
      </c>
    </row>
    <row r="153" spans="2:7" x14ac:dyDescent="0.2">
      <c r="B153" s="68" t="s">
        <v>132</v>
      </c>
      <c r="C153" s="66" t="s">
        <v>3</v>
      </c>
      <c r="D153" s="67">
        <v>2020</v>
      </c>
      <c r="E153" s="67">
        <v>4.1265191599453827E-2</v>
      </c>
      <c r="F153" s="67">
        <v>4.1265191599453827E-2</v>
      </c>
      <c r="G153" s="67" t="s">
        <v>105</v>
      </c>
    </row>
    <row r="154" spans="2:7" x14ac:dyDescent="0.2">
      <c r="B154" s="68" t="s">
        <v>131</v>
      </c>
      <c r="C154" s="66" t="s">
        <v>3</v>
      </c>
      <c r="D154" s="67">
        <v>2020</v>
      </c>
      <c r="E154" s="67">
        <v>4.1477607729110313E-2</v>
      </c>
      <c r="F154" s="67">
        <v>4.1477607729110313E-2</v>
      </c>
      <c r="G154" s="67" t="s">
        <v>105</v>
      </c>
    </row>
    <row r="155" spans="2:7" x14ac:dyDescent="0.2">
      <c r="B155" s="68" t="s">
        <v>133</v>
      </c>
      <c r="C155" s="66" t="s">
        <v>3</v>
      </c>
      <c r="D155" s="67">
        <v>2020</v>
      </c>
      <c r="E155" s="67">
        <v>5.4210748857222442E-2</v>
      </c>
      <c r="F155" s="67">
        <v>5.4210748857222442E-2</v>
      </c>
      <c r="G155" s="67" t="s">
        <v>105</v>
      </c>
    </row>
    <row r="156" spans="2:7" x14ac:dyDescent="0.2">
      <c r="B156" s="68" t="s">
        <v>134</v>
      </c>
      <c r="C156" s="66" t="s">
        <v>3</v>
      </c>
      <c r="D156" s="67">
        <v>2020</v>
      </c>
      <c r="E156" s="67">
        <v>3.9615169453462502E-2</v>
      </c>
      <c r="F156" s="67">
        <v>3.9615169453462502E-2</v>
      </c>
      <c r="G156" s="67" t="s">
        <v>105</v>
      </c>
    </row>
    <row r="157" spans="2:7" x14ac:dyDescent="0.2">
      <c r="B157" s="68" t="s">
        <v>120</v>
      </c>
      <c r="C157" s="66" t="s">
        <v>3</v>
      </c>
      <c r="D157" s="67">
        <v>2020</v>
      </c>
      <c r="E157" s="67">
        <v>3.517315753494505E-2</v>
      </c>
      <c r="F157" s="67">
        <v>3.517315753494505E-2</v>
      </c>
      <c r="G157" s="67" t="s">
        <v>105</v>
      </c>
    </row>
    <row r="158" spans="2:7" x14ac:dyDescent="0.2">
      <c r="B158" s="68" t="s">
        <v>119</v>
      </c>
      <c r="C158" s="66" t="s">
        <v>3</v>
      </c>
      <c r="D158" s="67">
        <v>2020</v>
      </c>
      <c r="E158" s="67">
        <v>3.4167047456249433E-2</v>
      </c>
      <c r="F158" s="67">
        <v>3.4167047456249433E-2</v>
      </c>
      <c r="G158" s="67" t="s">
        <v>105</v>
      </c>
    </row>
    <row r="159" spans="2:7" x14ac:dyDescent="0.2">
      <c r="B159" s="68" t="s">
        <v>121</v>
      </c>
      <c r="C159" s="66" t="s">
        <v>3</v>
      </c>
      <c r="D159" s="67">
        <v>2020</v>
      </c>
      <c r="E159" s="67">
        <v>5.0396784127780515E-2</v>
      </c>
      <c r="F159" s="67">
        <v>5.0396784127780515E-2</v>
      </c>
      <c r="G159" s="67" t="s">
        <v>105</v>
      </c>
    </row>
    <row r="160" spans="2:7" x14ac:dyDescent="0.2">
      <c r="B160" s="68" t="s">
        <v>122</v>
      </c>
      <c r="C160" s="66" t="s">
        <v>3</v>
      </c>
      <c r="D160" s="67">
        <v>2020</v>
      </c>
      <c r="E160" s="67">
        <v>3.3027256663067224E-2</v>
      </c>
      <c r="F160" s="67">
        <v>3.3027256663067224E-2</v>
      </c>
      <c r="G160" s="67" t="s">
        <v>105</v>
      </c>
    </row>
    <row r="161" spans="2:7" x14ac:dyDescent="0.2">
      <c r="B161" s="68" t="s">
        <v>116</v>
      </c>
      <c r="C161" s="66" t="s">
        <v>3</v>
      </c>
      <c r="D161" s="67">
        <v>2020</v>
      </c>
      <c r="E161" s="67">
        <v>1.3838707784343754E-2</v>
      </c>
      <c r="F161" s="67">
        <v>1.3838707784343754E-2</v>
      </c>
      <c r="G161" s="67" t="s">
        <v>105</v>
      </c>
    </row>
    <row r="162" spans="2:7" x14ac:dyDescent="0.2">
      <c r="B162" s="68" t="s">
        <v>114</v>
      </c>
      <c r="C162" s="66" t="s">
        <v>3</v>
      </c>
      <c r="D162" s="67">
        <v>2020</v>
      </c>
      <c r="E162" s="67">
        <v>1.3356529005153328E-2</v>
      </c>
      <c r="F162" s="67">
        <v>1.3356529005153328E-2</v>
      </c>
      <c r="G162" s="67" t="s">
        <v>105</v>
      </c>
    </row>
    <row r="163" spans="2:7" x14ac:dyDescent="0.2">
      <c r="B163" s="68" t="s">
        <v>117</v>
      </c>
      <c r="C163" s="66" t="s">
        <v>3</v>
      </c>
      <c r="D163" s="67">
        <v>2020</v>
      </c>
      <c r="E163" s="67">
        <v>1.9917830758987815E-2</v>
      </c>
      <c r="F163" s="67">
        <v>1.9917830758987815E-2</v>
      </c>
      <c r="G163" s="67" t="s">
        <v>105</v>
      </c>
    </row>
    <row r="164" spans="2:7" x14ac:dyDescent="0.2">
      <c r="B164" s="69" t="s">
        <v>118</v>
      </c>
      <c r="C164" s="66" t="s">
        <v>3</v>
      </c>
      <c r="D164" s="67">
        <v>2020</v>
      </c>
      <c r="E164" s="67">
        <v>1.3030932138024722E-2</v>
      </c>
      <c r="F164" s="67">
        <v>1.3030932138024722E-2</v>
      </c>
      <c r="G164" s="67" t="s">
        <v>105</v>
      </c>
    </row>
    <row r="165" spans="2:7" x14ac:dyDescent="0.2">
      <c r="B165" s="42" t="s">
        <v>148</v>
      </c>
      <c r="C165" s="66" t="s">
        <v>3</v>
      </c>
      <c r="D165" s="67">
        <v>2020</v>
      </c>
      <c r="E165" s="67">
        <v>0.17066724865964256</v>
      </c>
      <c r="F165" s="67">
        <v>0.17066724865964256</v>
      </c>
      <c r="G165" s="67" t="s">
        <v>96</v>
      </c>
    </row>
    <row r="166" spans="2:7" x14ac:dyDescent="0.2">
      <c r="B166" s="43" t="s">
        <v>149</v>
      </c>
      <c r="C166" s="66" t="s">
        <v>3</v>
      </c>
      <c r="D166" s="67">
        <v>2020</v>
      </c>
      <c r="E166" s="67">
        <v>7.5589089156982994E-2</v>
      </c>
      <c r="F166" s="67">
        <v>7.5589089156982994E-2</v>
      </c>
      <c r="G166" s="67" t="s">
        <v>96</v>
      </c>
    </row>
    <row r="167" spans="2:7" x14ac:dyDescent="0.2">
      <c r="B167" s="43" t="s">
        <v>150</v>
      </c>
      <c r="C167" s="66" t="s">
        <v>3</v>
      </c>
      <c r="D167" s="67">
        <v>2020</v>
      </c>
      <c r="E167" s="67">
        <v>0.17737404473087537</v>
      </c>
      <c r="F167" s="67">
        <v>0.17737404473087537</v>
      </c>
      <c r="G167" s="67" t="s">
        <v>96</v>
      </c>
    </row>
    <row r="168" spans="2:7" x14ac:dyDescent="0.2">
      <c r="B168" s="43" t="s">
        <v>151</v>
      </c>
      <c r="C168" s="66" t="s">
        <v>3</v>
      </c>
      <c r="D168" s="67">
        <v>2020</v>
      </c>
      <c r="E168" s="67">
        <v>7.4599737889697273E-2</v>
      </c>
      <c r="F168" s="67">
        <v>7.4599737889697273E-2</v>
      </c>
      <c r="G168" s="67" t="s">
        <v>96</v>
      </c>
    </row>
    <row r="169" spans="2:7" x14ac:dyDescent="0.2">
      <c r="B169" s="43" t="s">
        <v>152</v>
      </c>
      <c r="C169" s="66" t="s">
        <v>3</v>
      </c>
      <c r="D169" s="67">
        <v>2020</v>
      </c>
      <c r="E169" s="67">
        <v>0.18407740341398787</v>
      </c>
      <c r="F169" s="67">
        <v>0.18407740341398787</v>
      </c>
      <c r="G169" s="67" t="s">
        <v>96</v>
      </c>
    </row>
    <row r="170" spans="2:7" x14ac:dyDescent="0.2">
      <c r="B170" s="43" t="s">
        <v>153</v>
      </c>
      <c r="C170" s="66" t="s">
        <v>3</v>
      </c>
      <c r="D170" s="67">
        <v>2020</v>
      </c>
      <c r="E170" s="67">
        <v>6.7326427973394234E-2</v>
      </c>
      <c r="F170" s="67">
        <v>6.7326427973394234E-2</v>
      </c>
      <c r="G170" s="67" t="s">
        <v>96</v>
      </c>
    </row>
    <row r="171" spans="2:7" x14ac:dyDescent="0.2">
      <c r="B171" s="43" t="s">
        <v>154</v>
      </c>
      <c r="C171" s="66" t="s">
        <v>3</v>
      </c>
      <c r="D171" s="67">
        <v>2020</v>
      </c>
      <c r="E171" s="67">
        <v>0.18958804055027412</v>
      </c>
      <c r="F171" s="67">
        <v>0.18958804055027412</v>
      </c>
      <c r="G171" s="67" t="s">
        <v>96</v>
      </c>
    </row>
    <row r="172" spans="2:7" x14ac:dyDescent="0.2">
      <c r="B172" s="44" t="s">
        <v>155</v>
      </c>
      <c r="C172" s="66" t="s">
        <v>3</v>
      </c>
      <c r="D172" s="67">
        <v>2020</v>
      </c>
      <c r="E172" s="67">
        <v>6.0778007625153105E-2</v>
      </c>
      <c r="F172" s="67">
        <v>6.0778007625153105E-2</v>
      </c>
      <c r="G172" s="67" t="s">
        <v>96</v>
      </c>
    </row>
    <row r="173" spans="2:7" x14ac:dyDescent="0.2">
      <c r="B173" s="42" t="s">
        <v>148</v>
      </c>
      <c r="C173" s="66" t="s">
        <v>3</v>
      </c>
      <c r="D173" s="67">
        <v>2020</v>
      </c>
      <c r="E173" s="67">
        <v>0.17066724865964256</v>
      </c>
      <c r="F173" s="67">
        <v>0.17066724865964256</v>
      </c>
      <c r="G173" s="67" t="s">
        <v>97</v>
      </c>
    </row>
    <row r="174" spans="2:7" x14ac:dyDescent="0.2">
      <c r="B174" s="43" t="s">
        <v>149</v>
      </c>
      <c r="C174" s="66" t="s">
        <v>3</v>
      </c>
      <c r="D174" s="67">
        <v>2020</v>
      </c>
      <c r="E174" s="67">
        <v>7.5589089156982994E-2</v>
      </c>
      <c r="F174" s="67">
        <v>7.5589089156982994E-2</v>
      </c>
      <c r="G174" s="67" t="s">
        <v>97</v>
      </c>
    </row>
    <row r="175" spans="2:7" x14ac:dyDescent="0.2">
      <c r="B175" s="43" t="s">
        <v>150</v>
      </c>
      <c r="C175" s="66" t="s">
        <v>3</v>
      </c>
      <c r="D175" s="67">
        <v>2020</v>
      </c>
      <c r="E175" s="67">
        <v>0.17737404473087537</v>
      </c>
      <c r="F175" s="67">
        <v>0.17737404473087537</v>
      </c>
      <c r="G175" s="67" t="s">
        <v>97</v>
      </c>
    </row>
    <row r="176" spans="2:7" x14ac:dyDescent="0.2">
      <c r="B176" s="43" t="s">
        <v>151</v>
      </c>
      <c r="C176" s="66" t="s">
        <v>3</v>
      </c>
      <c r="D176" s="67">
        <v>2020</v>
      </c>
      <c r="E176" s="67">
        <v>7.4599737889697273E-2</v>
      </c>
      <c r="F176" s="67">
        <v>7.4599737889697273E-2</v>
      </c>
      <c r="G176" s="67" t="s">
        <v>97</v>
      </c>
    </row>
    <row r="177" spans="2:7" x14ac:dyDescent="0.2">
      <c r="B177" s="43" t="s">
        <v>152</v>
      </c>
      <c r="C177" s="66" t="s">
        <v>3</v>
      </c>
      <c r="D177" s="67">
        <v>2020</v>
      </c>
      <c r="E177" s="67">
        <v>0.18407740341398787</v>
      </c>
      <c r="F177" s="67">
        <v>0.18407740341398787</v>
      </c>
      <c r="G177" s="67" t="s">
        <v>97</v>
      </c>
    </row>
    <row r="178" spans="2:7" x14ac:dyDescent="0.2">
      <c r="B178" s="43" t="s">
        <v>153</v>
      </c>
      <c r="C178" s="66" t="s">
        <v>3</v>
      </c>
      <c r="D178" s="67">
        <v>2020</v>
      </c>
      <c r="E178" s="67">
        <v>6.7326427973394234E-2</v>
      </c>
      <c r="F178" s="67">
        <v>6.7326427973394234E-2</v>
      </c>
      <c r="G178" s="67" t="s">
        <v>97</v>
      </c>
    </row>
    <row r="179" spans="2:7" x14ac:dyDescent="0.2">
      <c r="B179" s="43" t="s">
        <v>154</v>
      </c>
      <c r="C179" s="66" t="s">
        <v>3</v>
      </c>
      <c r="D179" s="67">
        <v>2020</v>
      </c>
      <c r="E179" s="67">
        <v>0.18958804055027412</v>
      </c>
      <c r="F179" s="67">
        <v>0.18958804055027412</v>
      </c>
      <c r="G179" s="67" t="s">
        <v>97</v>
      </c>
    </row>
    <row r="180" spans="2:7" x14ac:dyDescent="0.2">
      <c r="B180" s="44" t="s">
        <v>155</v>
      </c>
      <c r="C180" s="66" t="s">
        <v>3</v>
      </c>
      <c r="D180" s="67">
        <v>2020</v>
      </c>
      <c r="E180" s="67">
        <v>6.0778007625153105E-2</v>
      </c>
      <c r="F180" s="67">
        <v>6.0778007625153105E-2</v>
      </c>
      <c r="G180" s="67" t="s">
        <v>97</v>
      </c>
    </row>
    <row r="181" spans="2:7" x14ac:dyDescent="0.2">
      <c r="B181" s="42" t="s">
        <v>148</v>
      </c>
      <c r="C181" s="66" t="s">
        <v>3</v>
      </c>
      <c r="D181" s="67">
        <v>2020</v>
      </c>
      <c r="E181" s="67">
        <v>0.17066724865964256</v>
      </c>
      <c r="F181" s="67">
        <v>0.17066724865964256</v>
      </c>
      <c r="G181" s="67" t="s">
        <v>100</v>
      </c>
    </row>
    <row r="182" spans="2:7" x14ac:dyDescent="0.2">
      <c r="B182" s="43" t="s">
        <v>149</v>
      </c>
      <c r="C182" s="66" t="s">
        <v>3</v>
      </c>
      <c r="D182" s="67">
        <v>2020</v>
      </c>
      <c r="E182" s="67">
        <v>7.5589089156982994E-2</v>
      </c>
      <c r="F182" s="67">
        <v>7.5589089156982994E-2</v>
      </c>
      <c r="G182" s="67" t="s">
        <v>100</v>
      </c>
    </row>
    <row r="183" spans="2:7" x14ac:dyDescent="0.2">
      <c r="B183" s="43" t="s">
        <v>150</v>
      </c>
      <c r="C183" s="66" t="s">
        <v>3</v>
      </c>
      <c r="D183" s="67">
        <v>2020</v>
      </c>
      <c r="E183" s="67">
        <v>0.17737404473087537</v>
      </c>
      <c r="F183" s="67">
        <v>0.17737404473087537</v>
      </c>
      <c r="G183" s="67" t="s">
        <v>100</v>
      </c>
    </row>
    <row r="184" spans="2:7" x14ac:dyDescent="0.2">
      <c r="B184" s="43" t="s">
        <v>151</v>
      </c>
      <c r="C184" s="66" t="s">
        <v>3</v>
      </c>
      <c r="D184" s="67">
        <v>2020</v>
      </c>
      <c r="E184" s="67">
        <v>7.4599737889697273E-2</v>
      </c>
      <c r="F184" s="67">
        <v>7.4599737889697273E-2</v>
      </c>
      <c r="G184" s="67" t="s">
        <v>100</v>
      </c>
    </row>
    <row r="185" spans="2:7" x14ac:dyDescent="0.2">
      <c r="B185" s="43" t="s">
        <v>152</v>
      </c>
      <c r="C185" s="66" t="s">
        <v>3</v>
      </c>
      <c r="D185" s="67">
        <v>2020</v>
      </c>
      <c r="E185" s="67">
        <v>0.18407740341398787</v>
      </c>
      <c r="F185" s="67">
        <v>0.18407740341398787</v>
      </c>
      <c r="G185" s="67" t="s">
        <v>100</v>
      </c>
    </row>
    <row r="186" spans="2:7" x14ac:dyDescent="0.2">
      <c r="B186" s="43" t="s">
        <v>153</v>
      </c>
      <c r="C186" s="66" t="s">
        <v>3</v>
      </c>
      <c r="D186" s="67">
        <v>2020</v>
      </c>
      <c r="E186" s="67">
        <v>6.7326427973394234E-2</v>
      </c>
      <c r="F186" s="67">
        <v>6.7326427973394234E-2</v>
      </c>
      <c r="G186" s="67" t="s">
        <v>100</v>
      </c>
    </row>
    <row r="187" spans="2:7" x14ac:dyDescent="0.2">
      <c r="B187" s="43" t="s">
        <v>154</v>
      </c>
      <c r="C187" s="66" t="s">
        <v>3</v>
      </c>
      <c r="D187" s="67">
        <v>2020</v>
      </c>
      <c r="E187" s="67">
        <v>0.18958804055027412</v>
      </c>
      <c r="F187" s="67">
        <v>0.18958804055027412</v>
      </c>
      <c r="G187" s="67" t="s">
        <v>100</v>
      </c>
    </row>
    <row r="188" spans="2:7" x14ac:dyDescent="0.2">
      <c r="B188" s="44" t="s">
        <v>155</v>
      </c>
      <c r="C188" s="66" t="s">
        <v>3</v>
      </c>
      <c r="D188" s="67">
        <v>2020</v>
      </c>
      <c r="E188" s="67">
        <v>6.0778007625153105E-2</v>
      </c>
      <c r="F188" s="67">
        <v>6.0778007625153105E-2</v>
      </c>
      <c r="G188" s="67" t="s">
        <v>100</v>
      </c>
    </row>
    <row r="189" spans="2:7" x14ac:dyDescent="0.2">
      <c r="B189" s="42" t="s">
        <v>148</v>
      </c>
      <c r="C189" s="66" t="s">
        <v>3</v>
      </c>
      <c r="D189" s="67">
        <v>2020</v>
      </c>
      <c r="E189" s="67">
        <v>0.34070680272356707</v>
      </c>
      <c r="F189" s="67">
        <v>0.34070680272356707</v>
      </c>
      <c r="G189" s="67" t="s">
        <v>98</v>
      </c>
    </row>
    <row r="190" spans="2:7" x14ac:dyDescent="0.2">
      <c r="B190" s="43" t="s">
        <v>149</v>
      </c>
      <c r="C190" s="66" t="s">
        <v>3</v>
      </c>
      <c r="D190" s="67">
        <v>2020</v>
      </c>
      <c r="E190" s="67">
        <v>0.14555222716085459</v>
      </c>
      <c r="F190" s="67">
        <v>0.14555222716085459</v>
      </c>
      <c r="G190" s="67" t="s">
        <v>98</v>
      </c>
    </row>
    <row r="191" spans="2:7" x14ac:dyDescent="0.2">
      <c r="B191" s="43" t="s">
        <v>150</v>
      </c>
      <c r="C191" s="66" t="s">
        <v>3</v>
      </c>
      <c r="D191" s="67">
        <v>2020</v>
      </c>
      <c r="E191" s="67">
        <v>0.1601230590440684</v>
      </c>
      <c r="F191" s="67">
        <v>0.1601230590440684</v>
      </c>
      <c r="G191" s="67" t="s">
        <v>98</v>
      </c>
    </row>
    <row r="192" spans="2:7" x14ac:dyDescent="0.2">
      <c r="B192" s="43" t="s">
        <v>151</v>
      </c>
      <c r="C192" s="66" t="s">
        <v>3</v>
      </c>
      <c r="D192" s="67">
        <v>2020</v>
      </c>
      <c r="E192" s="67">
        <v>4.616152346222651E-2</v>
      </c>
      <c r="F192" s="67">
        <v>4.616152346222651E-2</v>
      </c>
      <c r="G192" s="67" t="s">
        <v>98</v>
      </c>
    </row>
    <row r="193" spans="2:7" x14ac:dyDescent="0.2">
      <c r="B193" s="43" t="s">
        <v>152</v>
      </c>
      <c r="C193" s="66" t="s">
        <v>3</v>
      </c>
      <c r="D193" s="67">
        <v>2020</v>
      </c>
      <c r="E193" s="67">
        <v>2.585844008023349E-2</v>
      </c>
      <c r="F193" s="67">
        <v>2.585844008023349E-2</v>
      </c>
      <c r="G193" s="67" t="s">
        <v>98</v>
      </c>
    </row>
    <row r="194" spans="2:7" x14ac:dyDescent="0.2">
      <c r="B194" s="43" t="s">
        <v>153</v>
      </c>
      <c r="C194" s="66" t="s">
        <v>3</v>
      </c>
      <c r="D194" s="67">
        <v>2020</v>
      </c>
      <c r="E194" s="67">
        <v>1.0079968711271913E-2</v>
      </c>
      <c r="F194" s="67">
        <v>1.0079968711271913E-2</v>
      </c>
      <c r="G194" s="67" t="s">
        <v>98</v>
      </c>
    </row>
    <row r="195" spans="2:7" x14ac:dyDescent="0.2">
      <c r="B195" s="43" t="s">
        <v>154</v>
      </c>
      <c r="C195" s="66" t="s">
        <v>3</v>
      </c>
      <c r="D195" s="67">
        <v>2020</v>
      </c>
      <c r="E195" s="67">
        <v>0.21116004244192782</v>
      </c>
      <c r="F195" s="67">
        <v>0.21116004244192782</v>
      </c>
      <c r="G195" s="67" t="s">
        <v>98</v>
      </c>
    </row>
    <row r="196" spans="2:7" x14ac:dyDescent="0.2">
      <c r="B196" s="44" t="s">
        <v>155</v>
      </c>
      <c r="C196" s="66" t="s">
        <v>3</v>
      </c>
      <c r="D196" s="67">
        <v>2020</v>
      </c>
      <c r="E196" s="67">
        <v>6.0357936375850102E-2</v>
      </c>
      <c r="F196" s="67">
        <v>6.0357936375850102E-2</v>
      </c>
      <c r="G196" s="67" t="s">
        <v>98</v>
      </c>
    </row>
    <row r="197" spans="2:7" x14ac:dyDescent="0.2">
      <c r="B197" s="42" t="s">
        <v>148</v>
      </c>
      <c r="C197" s="66" t="s">
        <v>3</v>
      </c>
      <c r="D197" s="67">
        <v>2020</v>
      </c>
      <c r="E197" s="67">
        <v>0.34070680272356707</v>
      </c>
      <c r="F197" s="67">
        <v>0.34070680272356707</v>
      </c>
      <c r="G197" s="67" t="s">
        <v>99</v>
      </c>
    </row>
    <row r="198" spans="2:7" x14ac:dyDescent="0.2">
      <c r="B198" s="43" t="s">
        <v>149</v>
      </c>
      <c r="C198" s="66" t="s">
        <v>3</v>
      </c>
      <c r="D198" s="67">
        <v>2020</v>
      </c>
      <c r="E198" s="67">
        <v>0.14555222716085459</v>
      </c>
      <c r="F198" s="67">
        <v>0.14555222716085459</v>
      </c>
      <c r="G198" s="67" t="s">
        <v>99</v>
      </c>
    </row>
    <row r="199" spans="2:7" x14ac:dyDescent="0.2">
      <c r="B199" s="43" t="s">
        <v>150</v>
      </c>
      <c r="C199" s="66" t="s">
        <v>3</v>
      </c>
      <c r="D199" s="67">
        <v>2020</v>
      </c>
      <c r="E199" s="67">
        <v>0.1601230590440684</v>
      </c>
      <c r="F199" s="67">
        <v>0.1601230590440684</v>
      </c>
      <c r="G199" s="67" t="s">
        <v>99</v>
      </c>
    </row>
    <row r="200" spans="2:7" x14ac:dyDescent="0.2">
      <c r="B200" s="43" t="s">
        <v>151</v>
      </c>
      <c r="C200" s="66" t="s">
        <v>3</v>
      </c>
      <c r="D200" s="67">
        <v>2020</v>
      </c>
      <c r="E200" s="67">
        <v>4.616152346222651E-2</v>
      </c>
      <c r="F200" s="67">
        <v>4.616152346222651E-2</v>
      </c>
      <c r="G200" s="67" t="s">
        <v>99</v>
      </c>
    </row>
    <row r="201" spans="2:7" x14ac:dyDescent="0.2">
      <c r="B201" s="43" t="s">
        <v>152</v>
      </c>
      <c r="C201" s="66" t="s">
        <v>3</v>
      </c>
      <c r="D201" s="67">
        <v>2020</v>
      </c>
      <c r="E201" s="67">
        <v>2.585844008023349E-2</v>
      </c>
      <c r="F201" s="67">
        <v>2.585844008023349E-2</v>
      </c>
      <c r="G201" s="67" t="s">
        <v>99</v>
      </c>
    </row>
    <row r="202" spans="2:7" x14ac:dyDescent="0.2">
      <c r="B202" s="43" t="s">
        <v>153</v>
      </c>
      <c r="C202" s="66" t="s">
        <v>3</v>
      </c>
      <c r="D202" s="67">
        <v>2020</v>
      </c>
      <c r="E202" s="67">
        <v>1.0079968711271913E-2</v>
      </c>
      <c r="F202" s="67">
        <v>1.0079968711271913E-2</v>
      </c>
      <c r="G202" s="67" t="s">
        <v>99</v>
      </c>
    </row>
    <row r="203" spans="2:7" x14ac:dyDescent="0.2">
      <c r="B203" s="43" t="s">
        <v>154</v>
      </c>
      <c r="C203" s="66" t="s">
        <v>3</v>
      </c>
      <c r="D203" s="67">
        <v>2020</v>
      </c>
      <c r="E203" s="67">
        <v>0.21116004244192782</v>
      </c>
      <c r="F203" s="67">
        <v>0.21116004244192782</v>
      </c>
      <c r="G203" s="67" t="s">
        <v>99</v>
      </c>
    </row>
    <row r="204" spans="2:7" x14ac:dyDescent="0.2">
      <c r="B204" s="44" t="s">
        <v>155</v>
      </c>
      <c r="C204" s="66" t="s">
        <v>3</v>
      </c>
      <c r="D204" s="67">
        <v>2020</v>
      </c>
      <c r="E204" s="67">
        <v>6.0357936375850102E-2</v>
      </c>
      <c r="F204" s="67">
        <v>6.0357936375850102E-2</v>
      </c>
      <c r="G204" s="67" t="s">
        <v>99</v>
      </c>
    </row>
    <row r="205" spans="2:7" x14ac:dyDescent="0.2">
      <c r="B205" s="42" t="s">
        <v>148</v>
      </c>
      <c r="C205" s="66" t="s">
        <v>3</v>
      </c>
      <c r="D205" s="67">
        <v>2020</v>
      </c>
      <c r="E205" s="67">
        <v>0.34070680272356707</v>
      </c>
      <c r="F205" s="67">
        <v>0.34070680272356707</v>
      </c>
      <c r="G205" s="67" t="s">
        <v>101</v>
      </c>
    </row>
    <row r="206" spans="2:7" x14ac:dyDescent="0.2">
      <c r="B206" s="43" t="s">
        <v>149</v>
      </c>
      <c r="C206" s="66" t="s">
        <v>3</v>
      </c>
      <c r="D206" s="67">
        <v>2020</v>
      </c>
      <c r="E206" s="67">
        <v>0.14555222716085459</v>
      </c>
      <c r="F206" s="67">
        <v>0.14555222716085459</v>
      </c>
      <c r="G206" s="67" t="s">
        <v>101</v>
      </c>
    </row>
    <row r="207" spans="2:7" x14ac:dyDescent="0.2">
      <c r="B207" s="43" t="s">
        <v>150</v>
      </c>
      <c r="C207" s="66" t="s">
        <v>3</v>
      </c>
      <c r="D207" s="67">
        <v>2020</v>
      </c>
      <c r="E207" s="67">
        <v>0.1601230590440684</v>
      </c>
      <c r="F207" s="67">
        <v>0.1601230590440684</v>
      </c>
      <c r="G207" s="67" t="s">
        <v>101</v>
      </c>
    </row>
    <row r="208" spans="2:7" x14ac:dyDescent="0.2">
      <c r="B208" s="43" t="s">
        <v>151</v>
      </c>
      <c r="C208" s="66" t="s">
        <v>3</v>
      </c>
      <c r="D208" s="67">
        <v>2020</v>
      </c>
      <c r="E208" s="67">
        <v>4.616152346222651E-2</v>
      </c>
      <c r="F208" s="67">
        <v>4.616152346222651E-2</v>
      </c>
      <c r="G208" s="67" t="s">
        <v>101</v>
      </c>
    </row>
    <row r="209" spans="2:7" x14ac:dyDescent="0.2">
      <c r="B209" s="43" t="s">
        <v>152</v>
      </c>
      <c r="C209" s="66" t="s">
        <v>3</v>
      </c>
      <c r="D209" s="67">
        <v>2020</v>
      </c>
      <c r="E209" s="67">
        <v>2.585844008023349E-2</v>
      </c>
      <c r="F209" s="67">
        <v>2.585844008023349E-2</v>
      </c>
      <c r="G209" s="67" t="s">
        <v>101</v>
      </c>
    </row>
    <row r="210" spans="2:7" x14ac:dyDescent="0.2">
      <c r="B210" s="43" t="s">
        <v>153</v>
      </c>
      <c r="C210" s="66" t="s">
        <v>3</v>
      </c>
      <c r="D210" s="67">
        <v>2020</v>
      </c>
      <c r="E210" s="67">
        <v>1.0079968711271913E-2</v>
      </c>
      <c r="F210" s="67">
        <v>1.0079968711271913E-2</v>
      </c>
      <c r="G210" s="67" t="s">
        <v>101</v>
      </c>
    </row>
    <row r="211" spans="2:7" x14ac:dyDescent="0.2">
      <c r="B211" s="43" t="s">
        <v>154</v>
      </c>
      <c r="C211" s="66" t="s">
        <v>3</v>
      </c>
      <c r="D211" s="67">
        <v>2020</v>
      </c>
      <c r="E211" s="67">
        <v>0.21116004244192782</v>
      </c>
      <c r="F211" s="67">
        <v>0.21116004244192782</v>
      </c>
      <c r="G211" s="67" t="s">
        <v>101</v>
      </c>
    </row>
    <row r="212" spans="2:7" x14ac:dyDescent="0.2">
      <c r="B212" s="44" t="s">
        <v>155</v>
      </c>
      <c r="C212" s="66" t="s">
        <v>3</v>
      </c>
      <c r="D212" s="67">
        <v>2020</v>
      </c>
      <c r="E212" s="67">
        <v>6.0357936375850102E-2</v>
      </c>
      <c r="F212" s="67">
        <v>6.0357936375850102E-2</v>
      </c>
      <c r="G212" s="67" t="s">
        <v>101</v>
      </c>
    </row>
    <row r="213" spans="2:7" x14ac:dyDescent="0.2">
      <c r="B213" s="42" t="s">
        <v>148</v>
      </c>
      <c r="C213" s="66" t="s">
        <v>3</v>
      </c>
      <c r="D213" s="66">
        <v>2020</v>
      </c>
      <c r="E213" s="66">
        <v>0.15851256239998163</v>
      </c>
      <c r="F213" s="66">
        <v>0.15851256239998163</v>
      </c>
      <c r="G213" s="66" t="s">
        <v>85</v>
      </c>
    </row>
    <row r="214" spans="2:7" x14ac:dyDescent="0.2">
      <c r="B214" s="43" t="s">
        <v>149</v>
      </c>
      <c r="C214" s="66" t="s">
        <v>3</v>
      </c>
      <c r="D214" s="66">
        <v>2020</v>
      </c>
      <c r="E214" s="66">
        <v>8.2687596449437115E-2</v>
      </c>
      <c r="F214" s="66">
        <v>8.2687596449437115E-2</v>
      </c>
      <c r="G214" s="66" t="s">
        <v>85</v>
      </c>
    </row>
    <row r="215" spans="2:7" x14ac:dyDescent="0.2">
      <c r="B215" s="43" t="s">
        <v>150</v>
      </c>
      <c r="C215" s="66" t="s">
        <v>3</v>
      </c>
      <c r="D215" s="66">
        <v>2020</v>
      </c>
      <c r="E215" s="66">
        <v>0.17841176128719585</v>
      </c>
      <c r="F215" s="66">
        <v>0.17841176128719585</v>
      </c>
      <c r="G215" s="66" t="s">
        <v>85</v>
      </c>
    </row>
    <row r="216" spans="2:7" x14ac:dyDescent="0.2">
      <c r="B216" s="43" t="s">
        <v>151</v>
      </c>
      <c r="C216" s="66" t="s">
        <v>3</v>
      </c>
      <c r="D216" s="66">
        <v>2020</v>
      </c>
      <c r="E216" s="66">
        <v>8.3780765429996865E-2</v>
      </c>
      <c r="F216" s="66">
        <v>8.3780765429996865E-2</v>
      </c>
      <c r="G216" s="66" t="s">
        <v>85</v>
      </c>
    </row>
    <row r="217" spans="2:7" x14ac:dyDescent="0.2">
      <c r="B217" s="43" t="s">
        <v>152</v>
      </c>
      <c r="C217" s="66" t="s">
        <v>3</v>
      </c>
      <c r="D217" s="66">
        <v>2020</v>
      </c>
      <c r="E217" s="66">
        <v>0.18890560209117785</v>
      </c>
      <c r="F217" s="66">
        <v>0.18890560209117785</v>
      </c>
      <c r="G217" s="66" t="s">
        <v>85</v>
      </c>
    </row>
    <row r="218" spans="2:7" x14ac:dyDescent="0.2">
      <c r="B218" s="43" t="s">
        <v>153</v>
      </c>
      <c r="C218" s="66" t="s">
        <v>3</v>
      </c>
      <c r="D218" s="66">
        <v>2020</v>
      </c>
      <c r="E218" s="66">
        <v>6.1829823989641965E-2</v>
      </c>
      <c r="F218" s="66">
        <v>6.1829823989641965E-2</v>
      </c>
      <c r="G218" s="66" t="s">
        <v>85</v>
      </c>
    </row>
    <row r="219" spans="2:7" x14ac:dyDescent="0.2">
      <c r="B219" s="43" t="s">
        <v>154</v>
      </c>
      <c r="C219" s="66" t="s">
        <v>3</v>
      </c>
      <c r="D219" s="66">
        <v>2020</v>
      </c>
      <c r="E219" s="66">
        <v>0.17461496158084255</v>
      </c>
      <c r="F219" s="66">
        <v>0.17461496158084255</v>
      </c>
      <c r="G219" s="66" t="s">
        <v>85</v>
      </c>
    </row>
    <row r="220" spans="2:7" x14ac:dyDescent="0.2">
      <c r="B220" s="44" t="s">
        <v>155</v>
      </c>
      <c r="C220" s="66" t="s">
        <v>3</v>
      </c>
      <c r="D220" s="66">
        <v>2020</v>
      </c>
      <c r="E220" s="66">
        <v>7.1256926771726237E-2</v>
      </c>
      <c r="F220" s="66">
        <v>7.1256926771726237E-2</v>
      </c>
      <c r="G220" s="66" t="s">
        <v>85</v>
      </c>
    </row>
    <row r="221" spans="2:7" x14ac:dyDescent="0.2">
      <c r="B221" s="42" t="s">
        <v>148</v>
      </c>
      <c r="C221" s="66" t="s">
        <v>3</v>
      </c>
      <c r="D221" s="66">
        <v>2020</v>
      </c>
      <c r="E221" s="66">
        <v>0.16030195092699406</v>
      </c>
      <c r="F221" s="66">
        <v>0.16030195092699406</v>
      </c>
      <c r="G221" s="66" t="s">
        <v>86</v>
      </c>
    </row>
    <row r="222" spans="2:7" x14ac:dyDescent="0.2">
      <c r="B222" s="43" t="s">
        <v>149</v>
      </c>
      <c r="C222" s="66" t="s">
        <v>3</v>
      </c>
      <c r="D222" s="66">
        <v>2020</v>
      </c>
      <c r="E222" s="66">
        <v>8.9896450714641377E-2</v>
      </c>
      <c r="F222" s="66">
        <v>8.9896450714641377E-2</v>
      </c>
      <c r="G222" s="66" t="s">
        <v>86</v>
      </c>
    </row>
    <row r="223" spans="2:7" x14ac:dyDescent="0.2">
      <c r="B223" s="43" t="s">
        <v>150</v>
      </c>
      <c r="C223" s="66" t="s">
        <v>3</v>
      </c>
      <c r="D223" s="66">
        <v>2020</v>
      </c>
      <c r="E223" s="66">
        <v>0.17253549162697085</v>
      </c>
      <c r="F223" s="66">
        <v>0.17253549162697085</v>
      </c>
      <c r="G223" s="66" t="s">
        <v>86</v>
      </c>
    </row>
    <row r="224" spans="2:7" x14ac:dyDescent="0.2">
      <c r="B224" s="43" t="s">
        <v>151</v>
      </c>
      <c r="C224" s="66" t="s">
        <v>3</v>
      </c>
      <c r="D224" s="66">
        <v>2020</v>
      </c>
      <c r="E224" s="66">
        <v>8.2323045203966549E-2</v>
      </c>
      <c r="F224" s="66">
        <v>8.2323045203966549E-2</v>
      </c>
      <c r="G224" s="66" t="s">
        <v>86</v>
      </c>
    </row>
    <row r="225" spans="2:7" x14ac:dyDescent="0.2">
      <c r="B225" s="43" t="s">
        <v>152</v>
      </c>
      <c r="C225" s="66" t="s">
        <v>3</v>
      </c>
      <c r="D225" s="66">
        <v>2020</v>
      </c>
      <c r="E225" s="66">
        <v>0.17252047281184557</v>
      </c>
      <c r="F225" s="66">
        <v>0.17252047281184557</v>
      </c>
      <c r="G225" s="66" t="s">
        <v>86</v>
      </c>
    </row>
    <row r="226" spans="2:7" x14ac:dyDescent="0.2">
      <c r="B226" s="43" t="s">
        <v>153</v>
      </c>
      <c r="C226" s="66" t="s">
        <v>3</v>
      </c>
      <c r="D226" s="66">
        <v>2020</v>
      </c>
      <c r="E226" s="66">
        <v>7.3444826212909792E-2</v>
      </c>
      <c r="F226" s="66">
        <v>7.3444826212909792E-2</v>
      </c>
      <c r="G226" s="66" t="s">
        <v>86</v>
      </c>
    </row>
    <row r="227" spans="2:7" x14ac:dyDescent="0.2">
      <c r="B227" s="43" t="s">
        <v>154</v>
      </c>
      <c r="C227" s="66" t="s">
        <v>3</v>
      </c>
      <c r="D227" s="66">
        <v>2020</v>
      </c>
      <c r="E227" s="66">
        <v>0.17812841215469993</v>
      </c>
      <c r="F227" s="66">
        <v>0.17812841215469993</v>
      </c>
      <c r="G227" s="66" t="s">
        <v>86</v>
      </c>
    </row>
    <row r="228" spans="2:7" x14ac:dyDescent="0.2">
      <c r="B228" s="44" t="s">
        <v>155</v>
      </c>
      <c r="C228" s="66" t="s">
        <v>3</v>
      </c>
      <c r="D228" s="66">
        <v>2020</v>
      </c>
      <c r="E228" s="66">
        <v>7.0849350347971921E-2</v>
      </c>
      <c r="F228" s="66">
        <v>7.0849350347971921E-2</v>
      </c>
      <c r="G228" s="66" t="s">
        <v>86</v>
      </c>
    </row>
    <row r="229" spans="2:7" x14ac:dyDescent="0.2">
      <c r="B229" s="42" t="s">
        <v>148</v>
      </c>
      <c r="C229" s="66" t="s">
        <v>3</v>
      </c>
      <c r="D229" s="66">
        <v>2020</v>
      </c>
      <c r="E229" s="66">
        <v>0.16030195092699401</v>
      </c>
      <c r="F229" s="66">
        <v>0.16030195092699401</v>
      </c>
      <c r="G229" s="66" t="s">
        <v>87</v>
      </c>
    </row>
    <row r="230" spans="2:7" x14ac:dyDescent="0.2">
      <c r="B230" s="43" t="s">
        <v>149</v>
      </c>
      <c r="C230" s="66" t="s">
        <v>3</v>
      </c>
      <c r="D230" s="66">
        <v>2020</v>
      </c>
      <c r="E230" s="66">
        <v>8.9896450714641363E-2</v>
      </c>
      <c r="F230" s="66">
        <v>8.9896450714641363E-2</v>
      </c>
      <c r="G230" s="66" t="s">
        <v>87</v>
      </c>
    </row>
    <row r="231" spans="2:7" x14ac:dyDescent="0.2">
      <c r="B231" s="43" t="s">
        <v>150</v>
      </c>
      <c r="C231" s="66" t="s">
        <v>3</v>
      </c>
      <c r="D231" s="66">
        <v>2020</v>
      </c>
      <c r="E231" s="66">
        <v>0.17253549162697085</v>
      </c>
      <c r="F231" s="66">
        <v>0.17253549162697085</v>
      </c>
      <c r="G231" s="66" t="s">
        <v>87</v>
      </c>
    </row>
    <row r="232" spans="2:7" x14ac:dyDescent="0.2">
      <c r="B232" s="43" t="s">
        <v>151</v>
      </c>
      <c r="C232" s="66" t="s">
        <v>3</v>
      </c>
      <c r="D232" s="66">
        <v>2020</v>
      </c>
      <c r="E232" s="66">
        <v>8.2323045203966563E-2</v>
      </c>
      <c r="F232" s="66">
        <v>8.2323045203966563E-2</v>
      </c>
      <c r="G232" s="66" t="s">
        <v>87</v>
      </c>
    </row>
    <row r="233" spans="2:7" x14ac:dyDescent="0.2">
      <c r="B233" s="43" t="s">
        <v>152</v>
      </c>
      <c r="C233" s="66" t="s">
        <v>3</v>
      </c>
      <c r="D233" s="66">
        <v>2020</v>
      </c>
      <c r="E233" s="66">
        <v>0.17252047281184557</v>
      </c>
      <c r="F233" s="66">
        <v>0.17252047281184557</v>
      </c>
      <c r="G233" s="66" t="s">
        <v>87</v>
      </c>
    </row>
    <row r="234" spans="2:7" x14ac:dyDescent="0.2">
      <c r="B234" s="43" t="s">
        <v>153</v>
      </c>
      <c r="C234" s="66" t="s">
        <v>3</v>
      </c>
      <c r="D234" s="66">
        <v>2020</v>
      </c>
      <c r="E234" s="66">
        <v>7.3444826212909792E-2</v>
      </c>
      <c r="F234" s="66">
        <v>7.3444826212909792E-2</v>
      </c>
      <c r="G234" s="66" t="s">
        <v>87</v>
      </c>
    </row>
    <row r="235" spans="2:7" x14ac:dyDescent="0.2">
      <c r="B235" s="43" t="s">
        <v>154</v>
      </c>
      <c r="C235" s="66" t="s">
        <v>3</v>
      </c>
      <c r="D235" s="66">
        <v>2020</v>
      </c>
      <c r="E235" s="66">
        <v>0.17812841215469993</v>
      </c>
      <c r="F235" s="66">
        <v>0.17812841215469993</v>
      </c>
      <c r="G235" s="66" t="s">
        <v>87</v>
      </c>
    </row>
    <row r="236" spans="2:7" x14ac:dyDescent="0.2">
      <c r="B236" s="44" t="s">
        <v>155</v>
      </c>
      <c r="C236" s="66" t="s">
        <v>3</v>
      </c>
      <c r="D236" s="66">
        <v>2020</v>
      </c>
      <c r="E236" s="66">
        <v>7.0849350347971921E-2</v>
      </c>
      <c r="F236" s="66">
        <v>7.0849350347971921E-2</v>
      </c>
      <c r="G236" s="66" t="s">
        <v>87</v>
      </c>
    </row>
    <row r="237" spans="2:7" x14ac:dyDescent="0.2">
      <c r="B237" s="42" t="s">
        <v>148</v>
      </c>
      <c r="C237" s="66" t="s">
        <v>3</v>
      </c>
      <c r="D237" s="66">
        <v>2020</v>
      </c>
      <c r="E237" s="66">
        <v>0.15991903818904907</v>
      </c>
      <c r="F237" s="66">
        <v>0.15991903818904907</v>
      </c>
      <c r="G237" s="66" t="s">
        <v>88</v>
      </c>
    </row>
    <row r="238" spans="2:7" x14ac:dyDescent="0.2">
      <c r="B238" s="43" t="s">
        <v>149</v>
      </c>
      <c r="C238" s="66" t="s">
        <v>3</v>
      </c>
      <c r="D238" s="66">
        <v>2020</v>
      </c>
      <c r="E238" s="66">
        <v>8.8073882720806351E-2</v>
      </c>
      <c r="F238" s="66">
        <v>8.8073882720806351E-2</v>
      </c>
      <c r="G238" s="66" t="s">
        <v>88</v>
      </c>
    </row>
    <row r="239" spans="2:7" x14ac:dyDescent="0.2">
      <c r="B239" s="43" t="s">
        <v>150</v>
      </c>
      <c r="C239" s="66" t="s">
        <v>3</v>
      </c>
      <c r="D239" s="66">
        <v>2020</v>
      </c>
      <c r="E239" s="66">
        <v>0.17405834346852461</v>
      </c>
      <c r="F239" s="66">
        <v>0.17405834346852461</v>
      </c>
      <c r="G239" s="66" t="s">
        <v>88</v>
      </c>
    </row>
    <row r="240" spans="2:7" x14ac:dyDescent="0.2">
      <c r="B240" s="43" t="s">
        <v>151</v>
      </c>
      <c r="C240" s="66" t="s">
        <v>3</v>
      </c>
      <c r="D240" s="66">
        <v>2020</v>
      </c>
      <c r="E240" s="66">
        <v>8.2719384215979463E-2</v>
      </c>
      <c r="F240" s="66">
        <v>8.2719384215979463E-2</v>
      </c>
      <c r="G240" s="66" t="s">
        <v>88</v>
      </c>
    </row>
    <row r="241" spans="2:7" x14ac:dyDescent="0.2">
      <c r="B241" s="43" t="s">
        <v>152</v>
      </c>
      <c r="C241" s="66" t="s">
        <v>3</v>
      </c>
      <c r="D241" s="66">
        <v>2020</v>
      </c>
      <c r="E241" s="66">
        <v>0.17655167031528099</v>
      </c>
      <c r="F241" s="66">
        <v>0.17655167031528099</v>
      </c>
      <c r="G241" s="66" t="s">
        <v>88</v>
      </c>
    </row>
    <row r="242" spans="2:7" x14ac:dyDescent="0.2">
      <c r="B242" s="43" t="s">
        <v>153</v>
      </c>
      <c r="C242" s="66" t="s">
        <v>3</v>
      </c>
      <c r="D242" s="66">
        <v>2020</v>
      </c>
      <c r="E242" s="66">
        <v>7.0380208608675693E-2</v>
      </c>
      <c r="F242" s="66">
        <v>7.0380208608675693E-2</v>
      </c>
      <c r="G242" s="66" t="s">
        <v>88</v>
      </c>
    </row>
    <row r="243" spans="2:7" x14ac:dyDescent="0.2">
      <c r="B243" s="43" t="s">
        <v>154</v>
      </c>
      <c r="C243" s="66" t="s">
        <v>3</v>
      </c>
      <c r="D243" s="66">
        <v>2020</v>
      </c>
      <c r="E243" s="66">
        <v>0.17731701113489012</v>
      </c>
      <c r="F243" s="66">
        <v>0.17731701113489012</v>
      </c>
      <c r="G243" s="66" t="s">
        <v>88</v>
      </c>
    </row>
    <row r="244" spans="2:7" x14ac:dyDescent="0.2">
      <c r="B244" s="44" t="s">
        <v>155</v>
      </c>
      <c r="C244" s="66" t="s">
        <v>3</v>
      </c>
      <c r="D244" s="66">
        <v>2020</v>
      </c>
      <c r="E244" s="66">
        <v>7.0980461346793838E-2</v>
      </c>
      <c r="F244" s="66">
        <v>7.0980461346793838E-2</v>
      </c>
      <c r="G244" s="66" t="s">
        <v>88</v>
      </c>
    </row>
    <row r="245" spans="2:7" x14ac:dyDescent="0.2">
      <c r="B245" s="42" t="s">
        <v>148</v>
      </c>
      <c r="C245" s="66" t="s">
        <v>3</v>
      </c>
      <c r="D245" s="66">
        <v>2020</v>
      </c>
      <c r="E245" s="66">
        <v>0.15851256239998163</v>
      </c>
      <c r="F245" s="66">
        <v>0.15851256239998163</v>
      </c>
      <c r="G245" s="66" t="s">
        <v>89</v>
      </c>
    </row>
    <row r="246" spans="2:7" x14ac:dyDescent="0.2">
      <c r="B246" s="43" t="s">
        <v>149</v>
      </c>
      <c r="C246" s="66" t="s">
        <v>3</v>
      </c>
      <c r="D246" s="66">
        <v>2020</v>
      </c>
      <c r="E246" s="66">
        <v>8.2687596449437115E-2</v>
      </c>
      <c r="F246" s="66">
        <v>8.2687596449437115E-2</v>
      </c>
      <c r="G246" s="66" t="s">
        <v>89</v>
      </c>
    </row>
    <row r="247" spans="2:7" x14ac:dyDescent="0.2">
      <c r="B247" s="43" t="s">
        <v>150</v>
      </c>
      <c r="C247" s="66" t="s">
        <v>3</v>
      </c>
      <c r="D247" s="66">
        <v>2020</v>
      </c>
      <c r="E247" s="66">
        <v>0.17841176128719585</v>
      </c>
      <c r="F247" s="66">
        <v>0.17841176128719585</v>
      </c>
      <c r="G247" s="66" t="s">
        <v>89</v>
      </c>
    </row>
    <row r="248" spans="2:7" x14ac:dyDescent="0.2">
      <c r="B248" s="43" t="s">
        <v>151</v>
      </c>
      <c r="C248" s="66" t="s">
        <v>3</v>
      </c>
      <c r="D248" s="66">
        <v>2020</v>
      </c>
      <c r="E248" s="66">
        <v>8.3780765429996865E-2</v>
      </c>
      <c r="F248" s="66">
        <v>8.3780765429996865E-2</v>
      </c>
      <c r="G248" s="66" t="s">
        <v>89</v>
      </c>
    </row>
    <row r="249" spans="2:7" x14ac:dyDescent="0.2">
      <c r="B249" s="43" t="s">
        <v>152</v>
      </c>
      <c r="C249" s="66" t="s">
        <v>3</v>
      </c>
      <c r="D249" s="66">
        <v>2020</v>
      </c>
      <c r="E249" s="66">
        <v>0.18890560209117785</v>
      </c>
      <c r="F249" s="66">
        <v>0.18890560209117785</v>
      </c>
      <c r="G249" s="66" t="s">
        <v>89</v>
      </c>
    </row>
    <row r="250" spans="2:7" x14ac:dyDescent="0.2">
      <c r="B250" s="43" t="s">
        <v>153</v>
      </c>
      <c r="C250" s="66" t="s">
        <v>3</v>
      </c>
      <c r="D250" s="66">
        <v>2020</v>
      </c>
      <c r="E250" s="66">
        <v>6.1829823989641965E-2</v>
      </c>
      <c r="F250" s="66">
        <v>6.1829823989641965E-2</v>
      </c>
      <c r="G250" s="66" t="s">
        <v>89</v>
      </c>
    </row>
    <row r="251" spans="2:7" x14ac:dyDescent="0.2">
      <c r="B251" s="43" t="s">
        <v>154</v>
      </c>
      <c r="C251" s="66" t="s">
        <v>3</v>
      </c>
      <c r="D251" s="66">
        <v>2020</v>
      </c>
      <c r="E251" s="66">
        <v>0.17461496158084255</v>
      </c>
      <c r="F251" s="66">
        <v>0.17461496158084255</v>
      </c>
      <c r="G251" s="66" t="s">
        <v>89</v>
      </c>
    </row>
    <row r="252" spans="2:7" x14ac:dyDescent="0.2">
      <c r="B252" s="44" t="s">
        <v>155</v>
      </c>
      <c r="C252" s="66" t="s">
        <v>3</v>
      </c>
      <c r="D252" s="66">
        <v>2020</v>
      </c>
      <c r="E252" s="66">
        <v>7.1256926771726237E-2</v>
      </c>
      <c r="F252" s="66">
        <v>7.1256926771726237E-2</v>
      </c>
      <c r="G252" s="66" t="s">
        <v>89</v>
      </c>
    </row>
    <row r="253" spans="2:7" x14ac:dyDescent="0.2">
      <c r="B253" s="42" t="s">
        <v>148</v>
      </c>
      <c r="C253" s="66" t="s">
        <v>3</v>
      </c>
      <c r="D253" s="66">
        <v>2020</v>
      </c>
      <c r="E253" s="66">
        <v>0.28459374988247199</v>
      </c>
      <c r="F253" s="66">
        <v>0.28459374988247199</v>
      </c>
      <c r="G253" s="66" t="s">
        <v>90</v>
      </c>
    </row>
    <row r="254" spans="2:7" x14ac:dyDescent="0.2">
      <c r="B254" s="43" t="s">
        <v>149</v>
      </c>
      <c r="C254" s="66" t="s">
        <v>3</v>
      </c>
      <c r="D254" s="66">
        <v>2020</v>
      </c>
      <c r="E254" s="66">
        <v>0.12246439161957696</v>
      </c>
      <c r="F254" s="66">
        <v>0.12246439161957696</v>
      </c>
      <c r="G254" s="66" t="s">
        <v>90</v>
      </c>
    </row>
    <row r="255" spans="2:7" x14ac:dyDescent="0.2">
      <c r="B255" s="43" t="s">
        <v>150</v>
      </c>
      <c r="C255" s="66" t="s">
        <v>3</v>
      </c>
      <c r="D255" s="66">
        <v>2020</v>
      </c>
      <c r="E255" s="66">
        <v>0.1658158843207147</v>
      </c>
      <c r="F255" s="66">
        <v>0.1658158843207147</v>
      </c>
      <c r="G255" s="66" t="s">
        <v>90</v>
      </c>
    </row>
    <row r="256" spans="2:7" x14ac:dyDescent="0.2">
      <c r="B256" s="43" t="s">
        <v>151</v>
      </c>
      <c r="C256" s="66" t="s">
        <v>3</v>
      </c>
      <c r="D256" s="66">
        <v>2020</v>
      </c>
      <c r="E256" s="66">
        <v>5.5546134223291861E-2</v>
      </c>
      <c r="F256" s="66">
        <v>5.5546134223291861E-2</v>
      </c>
      <c r="G256" s="66" t="s">
        <v>90</v>
      </c>
    </row>
    <row r="257" spans="2:7" x14ac:dyDescent="0.2">
      <c r="B257" s="43" t="s">
        <v>152</v>
      </c>
      <c r="C257" s="66" t="s">
        <v>3</v>
      </c>
      <c r="D257" s="66">
        <v>2020</v>
      </c>
      <c r="E257" s="66">
        <v>7.807069798037243E-2</v>
      </c>
      <c r="F257" s="66">
        <v>7.807069798037243E-2</v>
      </c>
      <c r="G257" s="66" t="s">
        <v>90</v>
      </c>
    </row>
    <row r="258" spans="2:7" x14ac:dyDescent="0.2">
      <c r="B258" s="43" t="s">
        <v>153</v>
      </c>
      <c r="C258" s="66" t="s">
        <v>3</v>
      </c>
      <c r="D258" s="66">
        <v>2020</v>
      </c>
      <c r="E258" s="66">
        <v>2.8971300267772275E-2</v>
      </c>
      <c r="F258" s="66">
        <v>2.8971300267772275E-2</v>
      </c>
      <c r="G258" s="66" t="s">
        <v>90</v>
      </c>
    </row>
    <row r="259" spans="2:7" x14ac:dyDescent="0.2">
      <c r="B259" s="43" t="s">
        <v>154</v>
      </c>
      <c r="C259" s="66" t="s">
        <v>3</v>
      </c>
      <c r="D259" s="66">
        <v>2020</v>
      </c>
      <c r="E259" s="66">
        <v>0.20404128181768211</v>
      </c>
      <c r="F259" s="66">
        <v>0.20404128181768211</v>
      </c>
      <c r="G259" s="66" t="s">
        <v>90</v>
      </c>
    </row>
    <row r="260" spans="2:7" x14ac:dyDescent="0.2">
      <c r="B260" s="44" t="s">
        <v>155</v>
      </c>
      <c r="C260" s="66" t="s">
        <v>3</v>
      </c>
      <c r="D260" s="66">
        <v>2020</v>
      </c>
      <c r="E260" s="66">
        <v>6.0496559888120097E-2</v>
      </c>
      <c r="F260" s="66">
        <v>6.0496559888120097E-2</v>
      </c>
      <c r="G260" s="66" t="s">
        <v>90</v>
      </c>
    </row>
    <row r="261" spans="2:7" x14ac:dyDescent="0.2">
      <c r="B261" s="42" t="s">
        <v>148</v>
      </c>
      <c r="C261" s="66" t="s">
        <v>3</v>
      </c>
      <c r="D261" s="66">
        <v>2020</v>
      </c>
      <c r="E261" s="66">
        <v>0.16842264396535631</v>
      </c>
      <c r="F261" s="66">
        <v>0.16842264396535631</v>
      </c>
      <c r="G261" s="66" t="s">
        <v>91</v>
      </c>
    </row>
    <row r="262" spans="2:7" x14ac:dyDescent="0.2">
      <c r="B262" s="43" t="s">
        <v>149</v>
      </c>
      <c r="C262" s="66" t="s">
        <v>3</v>
      </c>
      <c r="D262" s="66">
        <v>2020</v>
      </c>
      <c r="E262" s="66">
        <v>8.2181162086728765E-2</v>
      </c>
      <c r="F262" s="66">
        <v>8.2181162086728765E-2</v>
      </c>
      <c r="G262" s="66" t="s">
        <v>91</v>
      </c>
    </row>
    <row r="263" spans="2:7" x14ac:dyDescent="0.2">
      <c r="B263" s="43" t="s">
        <v>150</v>
      </c>
      <c r="C263" s="66" t="s">
        <v>3</v>
      </c>
      <c r="D263" s="66">
        <v>2020</v>
      </c>
      <c r="E263" s="66">
        <v>0.18542976514066936</v>
      </c>
      <c r="F263" s="66">
        <v>0.18542976514066936</v>
      </c>
      <c r="G263" s="66" t="s">
        <v>91</v>
      </c>
    </row>
    <row r="264" spans="2:7" x14ac:dyDescent="0.2">
      <c r="B264" s="43" t="s">
        <v>151</v>
      </c>
      <c r="C264" s="66" t="s">
        <v>3</v>
      </c>
      <c r="D264" s="66">
        <v>2020</v>
      </c>
      <c r="E264" s="66">
        <v>8.0627154341442825E-2</v>
      </c>
      <c r="F264" s="66">
        <v>8.0627154341442825E-2</v>
      </c>
      <c r="G264" s="66" t="s">
        <v>91</v>
      </c>
    </row>
    <row r="265" spans="2:7" x14ac:dyDescent="0.2">
      <c r="B265" s="43" t="s">
        <v>152</v>
      </c>
      <c r="C265" s="66" t="s">
        <v>3</v>
      </c>
      <c r="D265" s="66">
        <v>2020</v>
      </c>
      <c r="E265" s="66">
        <v>0.17549054374188508</v>
      </c>
      <c r="F265" s="66">
        <v>0.17549054374188508</v>
      </c>
      <c r="G265" s="66" t="s">
        <v>91</v>
      </c>
    </row>
    <row r="266" spans="2:7" x14ac:dyDescent="0.2">
      <c r="B266" s="43" t="s">
        <v>153</v>
      </c>
      <c r="C266" s="66" t="s">
        <v>3</v>
      </c>
      <c r="D266" s="66">
        <v>2020</v>
      </c>
      <c r="E266" s="66">
        <v>6.1476298302759004E-2</v>
      </c>
      <c r="F266" s="66">
        <v>6.1476298302759004E-2</v>
      </c>
      <c r="G266" s="66" t="s">
        <v>91</v>
      </c>
    </row>
    <row r="267" spans="2:7" x14ac:dyDescent="0.2">
      <c r="B267" s="43" t="s">
        <v>154</v>
      </c>
      <c r="C267" s="66" t="s">
        <v>3</v>
      </c>
      <c r="D267" s="66">
        <v>2020</v>
      </c>
      <c r="E267" s="66">
        <v>0.18335859369110658</v>
      </c>
      <c r="F267" s="66">
        <v>0.18335859369110658</v>
      </c>
      <c r="G267" s="66" t="s">
        <v>91</v>
      </c>
    </row>
    <row r="268" spans="2:7" x14ac:dyDescent="0.2">
      <c r="B268" s="44" t="s">
        <v>155</v>
      </c>
      <c r="C268" s="66" t="s">
        <v>3</v>
      </c>
      <c r="D268" s="66">
        <v>2020</v>
      </c>
      <c r="E268" s="66">
        <v>6.3013838730047664E-2</v>
      </c>
      <c r="F268" s="66">
        <v>6.3013838730047664E-2</v>
      </c>
      <c r="G268" s="66" t="s">
        <v>91</v>
      </c>
    </row>
    <row r="269" spans="2:7" x14ac:dyDescent="0.2">
      <c r="B269" s="42" t="s">
        <v>148</v>
      </c>
      <c r="C269" s="104" t="s">
        <v>3</v>
      </c>
      <c r="D269" s="104">
        <v>2020</v>
      </c>
      <c r="E269" s="104">
        <v>0.28459374988247199</v>
      </c>
      <c r="F269" s="104">
        <v>0.28459374988247199</v>
      </c>
      <c r="G269" s="104" t="s">
        <v>189</v>
      </c>
    </row>
    <row r="270" spans="2:7" x14ac:dyDescent="0.2">
      <c r="B270" s="43" t="s">
        <v>149</v>
      </c>
      <c r="C270" s="104" t="s">
        <v>3</v>
      </c>
      <c r="D270" s="104">
        <v>2020</v>
      </c>
      <c r="E270" s="104">
        <v>0.12246439161957696</v>
      </c>
      <c r="F270" s="104">
        <v>0.12246439161957696</v>
      </c>
      <c r="G270" s="104" t="s">
        <v>189</v>
      </c>
    </row>
    <row r="271" spans="2:7" x14ac:dyDescent="0.2">
      <c r="B271" s="43" t="s">
        <v>150</v>
      </c>
      <c r="C271" s="104" t="s">
        <v>3</v>
      </c>
      <c r="D271" s="104">
        <v>2020</v>
      </c>
      <c r="E271" s="104">
        <v>0.1658158843207147</v>
      </c>
      <c r="F271" s="104">
        <v>0.1658158843207147</v>
      </c>
      <c r="G271" s="104" t="s">
        <v>189</v>
      </c>
    </row>
    <row r="272" spans="2:7" x14ac:dyDescent="0.2">
      <c r="B272" s="43" t="s">
        <v>151</v>
      </c>
      <c r="C272" s="104" t="s">
        <v>3</v>
      </c>
      <c r="D272" s="104">
        <v>2020</v>
      </c>
      <c r="E272" s="104">
        <v>5.5546134223291861E-2</v>
      </c>
      <c r="F272" s="104">
        <v>5.5546134223291861E-2</v>
      </c>
      <c r="G272" s="104" t="s">
        <v>189</v>
      </c>
    </row>
    <row r="273" spans="2:7" x14ac:dyDescent="0.2">
      <c r="B273" s="43" t="s">
        <v>152</v>
      </c>
      <c r="C273" s="104" t="s">
        <v>3</v>
      </c>
      <c r="D273" s="104">
        <v>2020</v>
      </c>
      <c r="E273" s="104">
        <v>7.807069798037243E-2</v>
      </c>
      <c r="F273" s="104">
        <v>7.807069798037243E-2</v>
      </c>
      <c r="G273" s="104" t="s">
        <v>189</v>
      </c>
    </row>
    <row r="274" spans="2:7" x14ac:dyDescent="0.2">
      <c r="B274" s="43" t="s">
        <v>153</v>
      </c>
      <c r="C274" s="104" t="s">
        <v>3</v>
      </c>
      <c r="D274" s="104">
        <v>2020</v>
      </c>
      <c r="E274" s="104">
        <v>2.8971300267772275E-2</v>
      </c>
      <c r="F274" s="104">
        <v>2.8971300267772275E-2</v>
      </c>
      <c r="G274" s="104" t="s">
        <v>189</v>
      </c>
    </row>
    <row r="275" spans="2:7" x14ac:dyDescent="0.2">
      <c r="B275" s="43" t="s">
        <v>154</v>
      </c>
      <c r="C275" s="104" t="s">
        <v>3</v>
      </c>
      <c r="D275" s="104">
        <v>2020</v>
      </c>
      <c r="E275" s="104">
        <v>0.20404128181768211</v>
      </c>
      <c r="F275" s="104">
        <v>0.20404128181768211</v>
      </c>
      <c r="G275" s="104" t="s">
        <v>189</v>
      </c>
    </row>
    <row r="276" spans="2:7" x14ac:dyDescent="0.2">
      <c r="B276" s="44" t="s">
        <v>155</v>
      </c>
      <c r="C276" s="104" t="s">
        <v>3</v>
      </c>
      <c r="D276" s="104">
        <v>2020</v>
      </c>
      <c r="E276" s="104">
        <v>6.0496559888120097E-2</v>
      </c>
      <c r="F276" s="104">
        <v>6.0496559888120097E-2</v>
      </c>
      <c r="G276" s="104" t="s">
        <v>189</v>
      </c>
    </row>
  </sheetData>
  <phoneticPr fontId="2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6"/>
  <sheetViews>
    <sheetView zoomScale="80" workbookViewId="0">
      <selection activeCell="B1" sqref="B1"/>
    </sheetView>
  </sheetViews>
  <sheetFormatPr defaultRowHeight="12.75" x14ac:dyDescent="0.2"/>
  <cols>
    <col min="2" max="2" width="10.5703125" customWidth="1"/>
    <col min="4" max="4" width="10.7109375" customWidth="1"/>
    <col min="13" max="13" width="16.42578125" customWidth="1"/>
  </cols>
  <sheetData>
    <row r="3" spans="2:14" x14ac:dyDescent="0.2">
      <c r="B3" s="7" t="s">
        <v>68</v>
      </c>
      <c r="I3" s="38"/>
      <c r="J3" s="38"/>
      <c r="K3" s="38"/>
      <c r="L3" s="38"/>
      <c r="M3" s="38"/>
      <c r="N3" s="38"/>
    </row>
    <row r="4" spans="2:14" ht="13.5" thickBot="1" x14ac:dyDescent="0.25">
      <c r="B4" s="8" t="s">
        <v>4</v>
      </c>
      <c r="C4" s="12" t="s">
        <v>70</v>
      </c>
      <c r="D4" s="8" t="s">
        <v>6</v>
      </c>
      <c r="E4" s="8" t="s">
        <v>2</v>
      </c>
      <c r="F4" s="12" t="s">
        <v>69</v>
      </c>
      <c r="G4" s="12">
        <v>2015</v>
      </c>
      <c r="H4" s="12">
        <v>2020</v>
      </c>
      <c r="I4" s="12">
        <v>2030</v>
      </c>
      <c r="J4" s="12">
        <v>2040</v>
      </c>
      <c r="K4" s="12">
        <v>2050</v>
      </c>
      <c r="L4" s="8" t="s">
        <v>10</v>
      </c>
      <c r="M4" s="8" t="s">
        <v>13</v>
      </c>
      <c r="N4" s="8" t="s">
        <v>8</v>
      </c>
    </row>
    <row r="5" spans="2:14" x14ac:dyDescent="0.2">
      <c r="B5" s="46" t="s">
        <v>127</v>
      </c>
      <c r="C5" s="47" t="s">
        <v>156</v>
      </c>
      <c r="D5" s="48" t="s">
        <v>157</v>
      </c>
      <c r="E5" s="47" t="s">
        <v>158</v>
      </c>
      <c r="F5" s="47" t="s">
        <v>17</v>
      </c>
      <c r="G5" s="49">
        <v>7.3883989809915764</v>
      </c>
      <c r="H5" s="49">
        <v>8.2545745261908579</v>
      </c>
      <c r="I5" s="49">
        <v>9.2064542658820976</v>
      </c>
      <c r="J5" s="49">
        <v>10.274873956026422</v>
      </c>
      <c r="K5" s="49">
        <v>11.035581960047329</v>
      </c>
      <c r="L5" s="47" t="s">
        <v>159</v>
      </c>
      <c r="M5" s="48" t="s">
        <v>160</v>
      </c>
      <c r="N5" s="48" t="s">
        <v>161</v>
      </c>
    </row>
    <row r="6" spans="2:14" x14ac:dyDescent="0.2">
      <c r="B6" s="50" t="s">
        <v>129</v>
      </c>
      <c r="C6" s="47" t="s">
        <v>156</v>
      </c>
      <c r="D6" s="48" t="s">
        <v>157</v>
      </c>
      <c r="E6" s="47" t="s">
        <v>158</v>
      </c>
      <c r="F6" s="47" t="s">
        <v>17</v>
      </c>
      <c r="G6" s="49">
        <v>9.0276807760141047</v>
      </c>
      <c r="H6" s="49">
        <v>10.08603676601502</v>
      </c>
      <c r="I6" s="49">
        <v>11.249112345608939</v>
      </c>
      <c r="J6" s="49">
        <v>12.554584873858408</v>
      </c>
      <c r="K6" s="49">
        <v>13.484072986469503</v>
      </c>
      <c r="L6" s="47" t="s">
        <v>159</v>
      </c>
      <c r="M6" s="48" t="s">
        <v>160</v>
      </c>
      <c r="N6" s="48" t="s">
        <v>161</v>
      </c>
    </row>
    <row r="7" spans="2:14" x14ac:dyDescent="0.2">
      <c r="B7" s="46" t="s">
        <v>130</v>
      </c>
      <c r="C7" s="47" t="s">
        <v>156</v>
      </c>
      <c r="D7" s="48" t="s">
        <v>157</v>
      </c>
      <c r="E7" s="47" t="s">
        <v>158</v>
      </c>
      <c r="F7" s="47" t="s">
        <v>17</v>
      </c>
      <c r="G7" s="49">
        <v>8.0948941798941725</v>
      </c>
      <c r="H7" s="49">
        <v>9.0438953637283639</v>
      </c>
      <c r="I7" s="49">
        <v>10.086795968393824</v>
      </c>
      <c r="J7" s="49">
        <v>11.257380333651385</v>
      </c>
      <c r="K7" s="49">
        <v>12.090828934652805</v>
      </c>
      <c r="L7" s="47" t="s">
        <v>159</v>
      </c>
      <c r="M7" s="48" t="s">
        <v>160</v>
      </c>
      <c r="N7" s="48" t="s">
        <v>161</v>
      </c>
    </row>
    <row r="8" spans="2:14" x14ac:dyDescent="0.2">
      <c r="B8" s="50" t="s">
        <v>128</v>
      </c>
      <c r="C8" s="47" t="s">
        <v>156</v>
      </c>
      <c r="D8" s="48" t="s">
        <v>157</v>
      </c>
      <c r="E8" s="47" t="s">
        <v>158</v>
      </c>
      <c r="F8" s="47" t="s">
        <v>17</v>
      </c>
      <c r="G8" s="49">
        <v>11.275837742504413</v>
      </c>
      <c r="H8" s="49">
        <v>12.597755377071792</v>
      </c>
      <c r="I8" s="49">
        <v>14.050470846654521</v>
      </c>
      <c r="J8" s="49">
        <v>15.681044276427182</v>
      </c>
      <c r="K8" s="49">
        <v>16.842002157130715</v>
      </c>
      <c r="L8" s="47" t="s">
        <v>159</v>
      </c>
      <c r="M8" s="48" t="s">
        <v>160</v>
      </c>
      <c r="N8" s="48" t="s">
        <v>161</v>
      </c>
    </row>
    <row r="9" spans="2:14" x14ac:dyDescent="0.2">
      <c r="B9" s="46" t="s">
        <v>123</v>
      </c>
      <c r="C9" s="47" t="s">
        <v>156</v>
      </c>
      <c r="D9" s="48" t="s">
        <v>157</v>
      </c>
      <c r="E9" s="47" t="s">
        <v>158</v>
      </c>
      <c r="F9" s="47" t="s">
        <v>17</v>
      </c>
      <c r="G9" s="49">
        <v>5.9090783312047694</v>
      </c>
      <c r="H9" s="49">
        <v>6.6018264026509117</v>
      </c>
      <c r="I9" s="49">
        <v>7.3631187960629765</v>
      </c>
      <c r="J9" s="49">
        <v>8.217617268046828</v>
      </c>
      <c r="K9" s="49">
        <v>8.8260147293234379</v>
      </c>
      <c r="L9" s="47" t="s">
        <v>159</v>
      </c>
      <c r="M9" s="48" t="s">
        <v>160</v>
      </c>
      <c r="N9" s="48" t="s">
        <v>161</v>
      </c>
    </row>
    <row r="10" spans="2:14" x14ac:dyDescent="0.2">
      <c r="B10" s="50" t="s">
        <v>125</v>
      </c>
      <c r="C10" s="47" t="s">
        <v>156</v>
      </c>
      <c r="D10" s="48" t="s">
        <v>157</v>
      </c>
      <c r="E10" s="47" t="s">
        <v>158</v>
      </c>
      <c r="F10" s="47" t="s">
        <v>17</v>
      </c>
      <c r="G10" s="49">
        <v>6.9043295019157069</v>
      </c>
      <c r="H10" s="49">
        <v>7.7137553851068068</v>
      </c>
      <c r="I10" s="49">
        <v>8.6032703376607138</v>
      </c>
      <c r="J10" s="49">
        <v>9.6016898336935466</v>
      </c>
      <c r="K10" s="49">
        <v>10.312558146032586</v>
      </c>
      <c r="L10" s="47" t="s">
        <v>159</v>
      </c>
      <c r="M10" s="48" t="s">
        <v>160</v>
      </c>
      <c r="N10" s="48" t="s">
        <v>161</v>
      </c>
    </row>
    <row r="11" spans="2:14" x14ac:dyDescent="0.2">
      <c r="B11" s="46" t="s">
        <v>126</v>
      </c>
      <c r="C11" s="47" t="s">
        <v>156</v>
      </c>
      <c r="D11" s="48" t="s">
        <v>157</v>
      </c>
      <c r="E11" s="47" t="s">
        <v>158</v>
      </c>
      <c r="F11" s="47" t="s">
        <v>17</v>
      </c>
      <c r="G11" s="49">
        <v>7.5589272030651298</v>
      </c>
      <c r="H11" s="49">
        <v>8.4450945456898676</v>
      </c>
      <c r="I11" s="49">
        <v>9.4189441817084418</v>
      </c>
      <c r="J11" s="49">
        <v>10.512023572913503</v>
      </c>
      <c r="K11" s="49">
        <v>11.290289126787435</v>
      </c>
      <c r="L11" s="47" t="s">
        <v>159</v>
      </c>
      <c r="M11" s="48" t="s">
        <v>160</v>
      </c>
      <c r="N11" s="48" t="s">
        <v>161</v>
      </c>
    </row>
    <row r="12" spans="2:14" x14ac:dyDescent="0.2">
      <c r="B12" s="50" t="s">
        <v>124</v>
      </c>
      <c r="C12" s="47" t="s">
        <v>156</v>
      </c>
      <c r="D12" s="48" t="s">
        <v>157</v>
      </c>
      <c r="E12" s="47" t="s">
        <v>158</v>
      </c>
      <c r="F12" s="47" t="s">
        <v>17</v>
      </c>
      <c r="G12" s="49">
        <v>7.4984865900383184</v>
      </c>
      <c r="H12" s="49">
        <v>8.3775682052848559</v>
      </c>
      <c r="I12" s="49">
        <v>9.3436310129062701</v>
      </c>
      <c r="J12" s="49">
        <v>10.427970223564994</v>
      </c>
      <c r="K12" s="49">
        <v>11.200012824642831</v>
      </c>
      <c r="L12" s="47" t="s">
        <v>159</v>
      </c>
      <c r="M12" s="48" t="s">
        <v>160</v>
      </c>
      <c r="N12" s="48" t="s">
        <v>161</v>
      </c>
    </row>
    <row r="13" spans="2:14" x14ac:dyDescent="0.2">
      <c r="B13" s="46" t="s">
        <v>135</v>
      </c>
      <c r="C13" s="47" t="s">
        <v>156</v>
      </c>
      <c r="D13" s="48" t="s">
        <v>157</v>
      </c>
      <c r="E13" s="47" t="s">
        <v>158</v>
      </c>
      <c r="F13" s="47" t="s">
        <v>17</v>
      </c>
      <c r="G13" s="49">
        <v>8.1887018331462862</v>
      </c>
      <c r="H13" s="49">
        <v>9.1487005139224475</v>
      </c>
      <c r="I13" s="49">
        <v>10.203686768643948</v>
      </c>
      <c r="J13" s="49">
        <v>11.38783644677628</v>
      </c>
      <c r="K13" s="49">
        <v>12.230943464012515</v>
      </c>
      <c r="L13" s="47" t="s">
        <v>159</v>
      </c>
      <c r="M13" s="48" t="s">
        <v>160</v>
      </c>
      <c r="N13" s="48" t="s">
        <v>161</v>
      </c>
    </row>
    <row r="14" spans="2:14" x14ac:dyDescent="0.2">
      <c r="B14" s="50" t="s">
        <v>137</v>
      </c>
      <c r="C14" s="47" t="s">
        <v>156</v>
      </c>
      <c r="D14" s="48" t="s">
        <v>157</v>
      </c>
      <c r="E14" s="47" t="s">
        <v>158</v>
      </c>
      <c r="F14" s="47" t="s">
        <v>17</v>
      </c>
      <c r="G14" s="49">
        <v>10.33998316498317</v>
      </c>
      <c r="H14" s="49">
        <v>11.552186319999944</v>
      </c>
      <c r="I14" s="49">
        <v>12.88433155319836</v>
      </c>
      <c r="J14" s="49">
        <v>14.37957316611762</v>
      </c>
      <c r="K14" s="49">
        <v>15.44417565649213</v>
      </c>
      <c r="L14" s="47" t="s">
        <v>159</v>
      </c>
      <c r="M14" s="48" t="s">
        <v>160</v>
      </c>
      <c r="N14" s="48" t="s">
        <v>161</v>
      </c>
    </row>
    <row r="15" spans="2:14" x14ac:dyDescent="0.2">
      <c r="B15" s="46" t="s">
        <v>138</v>
      </c>
      <c r="C15" s="47" t="s">
        <v>156</v>
      </c>
      <c r="D15" s="48" t="s">
        <v>157</v>
      </c>
      <c r="E15" s="47" t="s">
        <v>158</v>
      </c>
      <c r="F15" s="47" t="s">
        <v>17</v>
      </c>
      <c r="G15" s="49">
        <v>9.1016666666666595</v>
      </c>
      <c r="H15" s="49">
        <v>10.168696358417833</v>
      </c>
      <c r="I15" s="49">
        <v>11.341303863739689</v>
      </c>
      <c r="J15" s="49">
        <v>12.657475324541316</v>
      </c>
      <c r="K15" s="49">
        <v>13.59458100888193</v>
      </c>
      <c r="L15" s="47" t="s">
        <v>159</v>
      </c>
      <c r="M15" s="48" t="s">
        <v>160</v>
      </c>
      <c r="N15" s="48" t="s">
        <v>161</v>
      </c>
    </row>
    <row r="16" spans="2:14" x14ac:dyDescent="0.2">
      <c r="B16" s="50" t="s">
        <v>136</v>
      </c>
      <c r="C16" s="47" t="s">
        <v>156</v>
      </c>
      <c r="D16" s="48" t="s">
        <v>157</v>
      </c>
      <c r="E16" s="47" t="s">
        <v>158</v>
      </c>
      <c r="F16" s="47" t="s">
        <v>17</v>
      </c>
      <c r="G16" s="49">
        <v>12.711018518518518</v>
      </c>
      <c r="H16" s="49">
        <v>14.201188909105401</v>
      </c>
      <c r="I16" s="49">
        <v>15.838804992068221</v>
      </c>
      <c r="J16" s="49">
        <v>17.676916672543783</v>
      </c>
      <c r="K16" s="49">
        <v>18.985640463878248</v>
      </c>
      <c r="L16" s="47" t="s">
        <v>159</v>
      </c>
      <c r="M16" s="48" t="s">
        <v>160</v>
      </c>
      <c r="N16" s="48" t="s">
        <v>161</v>
      </c>
    </row>
    <row r="17" spans="2:14" x14ac:dyDescent="0.2">
      <c r="B17" s="46" t="s">
        <v>131</v>
      </c>
      <c r="C17" s="47" t="s">
        <v>156</v>
      </c>
      <c r="D17" s="48" t="s">
        <v>157</v>
      </c>
      <c r="E17" s="47" t="s">
        <v>158</v>
      </c>
      <c r="F17" s="47" t="s">
        <v>17</v>
      </c>
      <c r="G17" s="49">
        <v>6.4807573599240262</v>
      </c>
      <c r="H17" s="49">
        <v>7.2405259585038353</v>
      </c>
      <c r="I17" s="49">
        <v>8.0754702603258579</v>
      </c>
      <c r="J17" s="49">
        <v>9.0126379455313632</v>
      </c>
      <c r="K17" s="49">
        <v>9.6798953592816392</v>
      </c>
      <c r="L17" s="47" t="s">
        <v>159</v>
      </c>
      <c r="M17" s="48" t="s">
        <v>160</v>
      </c>
      <c r="N17" s="48" t="s">
        <v>161</v>
      </c>
    </row>
    <row r="18" spans="2:14" x14ac:dyDescent="0.2">
      <c r="B18" s="50" t="s">
        <v>133</v>
      </c>
      <c r="C18" s="47" t="s">
        <v>156</v>
      </c>
      <c r="D18" s="48" t="s">
        <v>157</v>
      </c>
      <c r="E18" s="47" t="s">
        <v>158</v>
      </c>
      <c r="F18" s="47" t="s">
        <v>17</v>
      </c>
      <c r="G18" s="49">
        <v>7.8286324786324801</v>
      </c>
      <c r="H18" s="49">
        <v>8.7464185947842967</v>
      </c>
      <c r="I18" s="49">
        <v>9.7550155404921419</v>
      </c>
      <c r="J18" s="49">
        <v>10.887096402475015</v>
      </c>
      <c r="K18" s="49">
        <v>11.693130754755556</v>
      </c>
      <c r="L18" s="47" t="s">
        <v>159</v>
      </c>
      <c r="M18" s="48" t="s">
        <v>160</v>
      </c>
      <c r="N18" s="48" t="s">
        <v>161</v>
      </c>
    </row>
    <row r="19" spans="2:14" x14ac:dyDescent="0.2">
      <c r="B19" s="46" t="s">
        <v>134</v>
      </c>
      <c r="C19" s="47" t="s">
        <v>156</v>
      </c>
      <c r="D19" s="48" t="s">
        <v>157</v>
      </c>
      <c r="E19" s="47" t="s">
        <v>158</v>
      </c>
      <c r="F19" s="47" t="s">
        <v>17</v>
      </c>
      <c r="G19" s="49">
        <v>8.2601923076923089</v>
      </c>
      <c r="H19" s="49">
        <v>9.2285721412629762</v>
      </c>
      <c r="I19" s="49">
        <v>10.292768826346501</v>
      </c>
      <c r="J19" s="49">
        <v>11.487256580543653</v>
      </c>
      <c r="K19" s="49">
        <v>12.3377242419923</v>
      </c>
      <c r="L19" s="47" t="s">
        <v>159</v>
      </c>
      <c r="M19" s="48" t="s">
        <v>160</v>
      </c>
      <c r="N19" s="48" t="s">
        <v>161</v>
      </c>
    </row>
    <row r="20" spans="2:14" x14ac:dyDescent="0.2">
      <c r="B20" s="50" t="s">
        <v>132</v>
      </c>
      <c r="C20" s="47" t="s">
        <v>156</v>
      </c>
      <c r="D20" s="48" t="s">
        <v>157</v>
      </c>
      <c r="E20" s="47" t="s">
        <v>158</v>
      </c>
      <c r="F20" s="47" t="s">
        <v>17</v>
      </c>
      <c r="G20" s="49">
        <v>8.0612393162393179</v>
      </c>
      <c r="H20" s="49">
        <v>9.0062949876627894</v>
      </c>
      <c r="I20" s="49">
        <v>10.044859689118697</v>
      </c>
      <c r="J20" s="49">
        <v>11.210577300551719</v>
      </c>
      <c r="K20" s="49">
        <v>12.040560803874692</v>
      </c>
      <c r="L20" s="47" t="s">
        <v>159</v>
      </c>
      <c r="M20" s="48" t="s">
        <v>160</v>
      </c>
      <c r="N20" s="48" t="s">
        <v>161</v>
      </c>
    </row>
    <row r="21" spans="2:14" x14ac:dyDescent="0.2">
      <c r="B21" s="46" t="s">
        <v>119</v>
      </c>
      <c r="C21" s="47" t="s">
        <v>156</v>
      </c>
      <c r="D21" s="48" t="s">
        <v>157</v>
      </c>
      <c r="E21" s="47" t="s">
        <v>158</v>
      </c>
      <c r="F21" s="47" t="s">
        <v>17</v>
      </c>
      <c r="G21" s="49">
        <v>9.3638271604938179</v>
      </c>
      <c r="H21" s="49">
        <v>10.461591116766259</v>
      </c>
      <c r="I21" s="49">
        <v>11.667973904563189</v>
      </c>
      <c r="J21" s="49">
        <v>13.02205580229486</v>
      </c>
      <c r="K21" s="49">
        <v>13.986153475902089</v>
      </c>
      <c r="L21" s="47" t="s">
        <v>159</v>
      </c>
      <c r="M21" s="48" t="s">
        <v>160</v>
      </c>
      <c r="N21" s="48" t="s">
        <v>161</v>
      </c>
    </row>
    <row r="22" spans="2:14" x14ac:dyDescent="0.2">
      <c r="B22" s="50" t="s">
        <v>121</v>
      </c>
      <c r="C22" s="47" t="s">
        <v>156</v>
      </c>
      <c r="D22" s="48" t="s">
        <v>157</v>
      </c>
      <c r="E22" s="47" t="s">
        <v>158</v>
      </c>
      <c r="F22" s="47" t="s">
        <v>17</v>
      </c>
      <c r="G22" s="49">
        <v>11.950196581196588</v>
      </c>
      <c r="H22" s="49">
        <v>13.351172363038758</v>
      </c>
      <c r="I22" s="49">
        <v>14.890768429823162</v>
      </c>
      <c r="J22" s="49">
        <v>16.61885936823812</v>
      </c>
      <c r="K22" s="49">
        <v>17.849249093038754</v>
      </c>
      <c r="L22" s="47" t="s">
        <v>159</v>
      </c>
      <c r="M22" s="48" t="s">
        <v>160</v>
      </c>
      <c r="N22" s="48" t="s">
        <v>161</v>
      </c>
    </row>
    <row r="23" spans="2:14" x14ac:dyDescent="0.2">
      <c r="B23" s="46" t="s">
        <v>122</v>
      </c>
      <c r="C23" s="47" t="s">
        <v>156</v>
      </c>
      <c r="D23" s="48" t="s">
        <v>157</v>
      </c>
      <c r="E23" s="47" t="s">
        <v>158</v>
      </c>
      <c r="F23" s="47" t="s">
        <v>17</v>
      </c>
      <c r="G23" s="49">
        <v>10.281863247863248</v>
      </c>
      <c r="H23" s="49">
        <v>11.487252741215592</v>
      </c>
      <c r="I23" s="49">
        <v>12.811910131415637</v>
      </c>
      <c r="J23" s="49">
        <v>14.298747154382427</v>
      </c>
      <c r="K23" s="49">
        <v>15.35736563032297</v>
      </c>
      <c r="L23" s="47" t="s">
        <v>159</v>
      </c>
      <c r="M23" s="48" t="s">
        <v>160</v>
      </c>
      <c r="N23" s="48" t="s">
        <v>161</v>
      </c>
    </row>
    <row r="24" spans="2:14" x14ac:dyDescent="0.2">
      <c r="B24" s="50" t="s">
        <v>120</v>
      </c>
      <c r="C24" s="47" t="s">
        <v>156</v>
      </c>
      <c r="D24" s="48" t="s">
        <v>157</v>
      </c>
      <c r="E24" s="47" t="s">
        <v>158</v>
      </c>
      <c r="F24" s="47" t="s">
        <v>17</v>
      </c>
      <c r="G24" s="49">
        <v>12.693282051282058</v>
      </c>
      <c r="H24" s="49">
        <v>14.181373115316875</v>
      </c>
      <c r="I24" s="49">
        <v>15.816704131669253</v>
      </c>
      <c r="J24" s="49">
        <v>17.652250981675074</v>
      </c>
      <c r="K24" s="49">
        <v>18.95914863007593</v>
      </c>
      <c r="L24" s="47" t="s">
        <v>159</v>
      </c>
      <c r="M24" s="48" t="s">
        <v>160</v>
      </c>
      <c r="N24" s="48" t="s">
        <v>161</v>
      </c>
    </row>
    <row r="25" spans="2:14" x14ac:dyDescent="0.2">
      <c r="B25" s="46" t="s">
        <v>114</v>
      </c>
      <c r="C25" s="47" t="s">
        <v>156</v>
      </c>
      <c r="D25" s="48" t="s">
        <v>157</v>
      </c>
      <c r="E25" s="47" t="s">
        <v>158</v>
      </c>
      <c r="F25" s="47" t="s">
        <v>17</v>
      </c>
      <c r="G25" s="49">
        <v>8.0807217473884148</v>
      </c>
      <c r="H25" s="49">
        <v>9.0280614326375872</v>
      </c>
      <c r="I25" s="49">
        <v>10.069136140867421</v>
      </c>
      <c r="J25" s="49">
        <v>11.237671062668376</v>
      </c>
      <c r="K25" s="49">
        <v>12.069660473001925</v>
      </c>
      <c r="L25" s="47" t="s">
        <v>159</v>
      </c>
      <c r="M25" s="48" t="s">
        <v>160</v>
      </c>
      <c r="N25" s="48" t="s">
        <v>161</v>
      </c>
    </row>
    <row r="26" spans="2:14" x14ac:dyDescent="0.2">
      <c r="B26" s="50" t="s">
        <v>117</v>
      </c>
      <c r="C26" s="47" t="s">
        <v>156</v>
      </c>
      <c r="D26" s="48" t="s">
        <v>157</v>
      </c>
      <c r="E26" s="47" t="s">
        <v>158</v>
      </c>
      <c r="F26" s="47" t="s">
        <v>17</v>
      </c>
      <c r="G26" s="49">
        <v>9.490427350427348</v>
      </c>
      <c r="H26" s="49">
        <v>10.603033221547665</v>
      </c>
      <c r="I26" s="49">
        <v>11.825726465256466</v>
      </c>
      <c r="J26" s="49">
        <v>13.198115730531363</v>
      </c>
      <c r="K26" s="49">
        <v>14.175248133048168</v>
      </c>
      <c r="L26" s="47" t="s">
        <v>159</v>
      </c>
      <c r="M26" s="48" t="s">
        <v>160</v>
      </c>
      <c r="N26" s="48" t="s">
        <v>161</v>
      </c>
    </row>
    <row r="27" spans="2:14" x14ac:dyDescent="0.2">
      <c r="B27" s="46" t="s">
        <v>118</v>
      </c>
      <c r="C27" s="47" t="s">
        <v>156</v>
      </c>
      <c r="D27" s="48" t="s">
        <v>157</v>
      </c>
      <c r="E27" s="47" t="s">
        <v>158</v>
      </c>
      <c r="F27" s="47" t="s">
        <v>17</v>
      </c>
      <c r="G27" s="49">
        <v>9.5921581196581212</v>
      </c>
      <c r="H27" s="49">
        <v>10.716690350566088</v>
      </c>
      <c r="I27" s="49">
        <v>11.952490013998988</v>
      </c>
      <c r="J27" s="49">
        <v>13.339590336056188</v>
      </c>
      <c r="K27" s="49">
        <v>14.327196917161364</v>
      </c>
      <c r="L27" s="47" t="s">
        <v>159</v>
      </c>
      <c r="M27" s="48" t="s">
        <v>160</v>
      </c>
      <c r="N27" s="48" t="s">
        <v>161</v>
      </c>
    </row>
    <row r="28" spans="2:14" x14ac:dyDescent="0.2">
      <c r="B28" s="50" t="s">
        <v>116</v>
      </c>
      <c r="C28" s="47" t="s">
        <v>156</v>
      </c>
      <c r="D28" s="48" t="s">
        <v>157</v>
      </c>
      <c r="E28" s="47" t="s">
        <v>158</v>
      </c>
      <c r="F28" s="47" t="s">
        <v>17</v>
      </c>
      <c r="G28" s="49">
        <v>9.339679487179481</v>
      </c>
      <c r="H28" s="49">
        <v>10.434612502113731</v>
      </c>
      <c r="I28" s="49">
        <v>11.637884239594111</v>
      </c>
      <c r="J28" s="49">
        <v>12.988474196824656</v>
      </c>
      <c r="K28" s="49">
        <v>13.950085631069888</v>
      </c>
      <c r="L28" s="47" t="s">
        <v>159</v>
      </c>
      <c r="M28" s="48" t="s">
        <v>160</v>
      </c>
      <c r="N28" s="48" t="s">
        <v>161</v>
      </c>
    </row>
    <row r="29" spans="2:14" x14ac:dyDescent="0.2">
      <c r="B29" s="46" t="s">
        <v>143</v>
      </c>
      <c r="C29" s="47" t="s">
        <v>156</v>
      </c>
      <c r="D29" s="48" t="s">
        <v>157</v>
      </c>
      <c r="E29" s="47" t="s">
        <v>158</v>
      </c>
      <c r="F29" s="47" t="s">
        <v>17</v>
      </c>
      <c r="G29" s="49">
        <v>8.0256069958847771</v>
      </c>
      <c r="H29" s="49">
        <v>8.9664853286738264</v>
      </c>
      <c r="I29" s="49">
        <v>10.000459362528956</v>
      </c>
      <c r="J29" s="49">
        <v>11.161024264590127</v>
      </c>
      <c r="K29" s="49">
        <v>11.987339071709053</v>
      </c>
      <c r="L29" s="47" t="s">
        <v>159</v>
      </c>
      <c r="M29" s="48" t="s">
        <v>160</v>
      </c>
      <c r="N29" s="48" t="s">
        <v>161</v>
      </c>
    </row>
    <row r="30" spans="2:14" x14ac:dyDescent="0.2">
      <c r="B30" s="50" t="s">
        <v>145</v>
      </c>
      <c r="C30" s="47" t="s">
        <v>156</v>
      </c>
      <c r="D30" s="48" t="s">
        <v>157</v>
      </c>
      <c r="E30" s="47" t="s">
        <v>158</v>
      </c>
      <c r="F30" s="47" t="s">
        <v>17</v>
      </c>
      <c r="G30" s="49">
        <v>12.727935185185183</v>
      </c>
      <c r="H30" s="49">
        <v>14.220088793382628</v>
      </c>
      <c r="I30" s="49">
        <v>15.859884324464661</v>
      </c>
      <c r="J30" s="49">
        <v>17.700442285901058</v>
      </c>
      <c r="K30" s="49">
        <v>19.010907813675015</v>
      </c>
      <c r="L30" s="47" t="s">
        <v>159</v>
      </c>
      <c r="M30" s="48" t="s">
        <v>160</v>
      </c>
      <c r="N30" s="48" t="s">
        <v>161</v>
      </c>
    </row>
    <row r="31" spans="2:14" x14ac:dyDescent="0.2">
      <c r="B31" s="46" t="s">
        <v>146</v>
      </c>
      <c r="C31" s="47" t="s">
        <v>156</v>
      </c>
      <c r="D31" s="48" t="s">
        <v>157</v>
      </c>
      <c r="E31" s="47" t="s">
        <v>158</v>
      </c>
      <c r="F31" s="47" t="s">
        <v>17</v>
      </c>
      <c r="G31" s="49">
        <v>9.6786574074074121</v>
      </c>
      <c r="H31" s="49">
        <v>10.813330342400032</v>
      </c>
      <c r="I31" s="49">
        <v>12.060274087212147</v>
      </c>
      <c r="J31" s="49">
        <v>13.459882875914497</v>
      </c>
      <c r="K31" s="49">
        <v>14.456395405480535</v>
      </c>
      <c r="L31" s="47" t="s">
        <v>159</v>
      </c>
      <c r="M31" s="48" t="s">
        <v>160</v>
      </c>
      <c r="N31" s="48" t="s">
        <v>161</v>
      </c>
    </row>
    <row r="32" spans="2:14" x14ac:dyDescent="0.2">
      <c r="B32" s="50" t="s">
        <v>144</v>
      </c>
      <c r="C32" s="47" t="s">
        <v>156</v>
      </c>
      <c r="D32" s="48" t="s">
        <v>157</v>
      </c>
      <c r="E32" s="47" t="s">
        <v>158</v>
      </c>
      <c r="F32" s="47" t="s">
        <v>17</v>
      </c>
      <c r="G32" s="49">
        <v>11.661222222222225</v>
      </c>
      <c r="H32" s="49">
        <v>13.02832022843571</v>
      </c>
      <c r="I32" s="49">
        <v>14.530686465279198</v>
      </c>
      <c r="J32" s="49">
        <v>16.216989474283551</v>
      </c>
      <c r="K32" s="49">
        <v>17.417626459905623</v>
      </c>
      <c r="L32" s="47" t="s">
        <v>159</v>
      </c>
      <c r="M32" s="48" t="s">
        <v>160</v>
      </c>
      <c r="N32" s="48" t="s">
        <v>161</v>
      </c>
    </row>
    <row r="33" spans="2:14" x14ac:dyDescent="0.2">
      <c r="B33" s="46" t="s">
        <v>139</v>
      </c>
      <c r="C33" s="47" t="s">
        <v>156</v>
      </c>
      <c r="D33" s="48" t="s">
        <v>157</v>
      </c>
      <c r="E33" s="47" t="s">
        <v>158</v>
      </c>
      <c r="F33" s="47" t="s">
        <v>17</v>
      </c>
      <c r="G33" s="49">
        <v>6.2845778574273226</v>
      </c>
      <c r="H33" s="49">
        <v>7.0213474425579143</v>
      </c>
      <c r="I33" s="49">
        <v>7.8310170814590867</v>
      </c>
      <c r="J33" s="49">
        <v>8.7398156918745808</v>
      </c>
      <c r="K33" s="49">
        <v>9.3868745053383762</v>
      </c>
      <c r="L33" s="47" t="s">
        <v>159</v>
      </c>
      <c r="M33" s="48" t="s">
        <v>160</v>
      </c>
      <c r="N33" s="48" t="s">
        <v>161</v>
      </c>
    </row>
    <row r="34" spans="2:14" x14ac:dyDescent="0.2">
      <c r="B34" s="50" t="s">
        <v>141</v>
      </c>
      <c r="C34" s="47" t="s">
        <v>156</v>
      </c>
      <c r="D34" s="48" t="s">
        <v>157</v>
      </c>
      <c r="E34" s="47" t="s">
        <v>158</v>
      </c>
      <c r="F34" s="47" t="s">
        <v>17</v>
      </c>
      <c r="G34" s="49">
        <v>9.0607168458781331</v>
      </c>
      <c r="H34" s="49">
        <v>10.122945804285241</v>
      </c>
      <c r="I34" s="49">
        <v>11.290277565179535</v>
      </c>
      <c r="J34" s="49">
        <v>12.600527364880982</v>
      </c>
      <c r="K34" s="49">
        <v>13.533416864292061</v>
      </c>
      <c r="L34" s="47" t="s">
        <v>159</v>
      </c>
      <c r="M34" s="48" t="s">
        <v>160</v>
      </c>
      <c r="N34" s="48" t="s">
        <v>161</v>
      </c>
    </row>
    <row r="35" spans="2:14" x14ac:dyDescent="0.2">
      <c r="B35" s="46" t="s">
        <v>142</v>
      </c>
      <c r="C35" s="47" t="s">
        <v>156</v>
      </c>
      <c r="D35" s="48" t="s">
        <v>157</v>
      </c>
      <c r="E35" s="47" t="s">
        <v>158</v>
      </c>
      <c r="F35" s="47" t="s">
        <v>17</v>
      </c>
      <c r="G35" s="49">
        <v>8.4188351254480249</v>
      </c>
      <c r="H35" s="49">
        <v>9.405813376553402</v>
      </c>
      <c r="I35" s="49">
        <v>10.490448709368012</v>
      </c>
      <c r="J35" s="49">
        <v>11.707877443150357</v>
      </c>
      <c r="K35" s="49">
        <v>12.574678935725027</v>
      </c>
      <c r="L35" s="47" t="s">
        <v>159</v>
      </c>
      <c r="M35" s="48" t="s">
        <v>160</v>
      </c>
      <c r="N35" s="48" t="s">
        <v>161</v>
      </c>
    </row>
    <row r="36" spans="2:14" x14ac:dyDescent="0.2">
      <c r="B36" s="50" t="s">
        <v>140</v>
      </c>
      <c r="C36" s="47" t="s">
        <v>156</v>
      </c>
      <c r="D36" s="48" t="s">
        <v>157</v>
      </c>
      <c r="E36" s="47" t="s">
        <v>158</v>
      </c>
      <c r="F36" s="47" t="s">
        <v>17</v>
      </c>
      <c r="G36" s="49">
        <v>8.0945698924731193</v>
      </c>
      <c r="H36" s="49">
        <v>9.0435330586211435</v>
      </c>
      <c r="I36" s="49">
        <v>10.086391883920502</v>
      </c>
      <c r="J36" s="49">
        <v>11.256929354706498</v>
      </c>
      <c r="K36" s="49">
        <v>12.090344567143301</v>
      </c>
      <c r="L36" s="47" t="s">
        <v>159</v>
      </c>
      <c r="M36" s="48" t="s">
        <v>160</v>
      </c>
      <c r="N36" s="48" t="s">
        <v>161</v>
      </c>
    </row>
    <row r="37" spans="2:14" x14ac:dyDescent="0.2">
      <c r="B37" s="51" t="s">
        <v>127</v>
      </c>
      <c r="C37" s="52" t="s">
        <v>156</v>
      </c>
      <c r="D37" s="53" t="s">
        <v>157</v>
      </c>
      <c r="E37" s="52" t="s">
        <v>158</v>
      </c>
      <c r="F37" s="52" t="s">
        <v>17</v>
      </c>
      <c r="G37" s="54">
        <v>7.3883989809915764</v>
      </c>
      <c r="H37" s="54">
        <v>8.2545745261908579</v>
      </c>
      <c r="I37" s="54">
        <v>9.2064542658820976</v>
      </c>
      <c r="J37" s="54">
        <v>10.274873956026422</v>
      </c>
      <c r="K37" s="54">
        <v>11.035581960047329</v>
      </c>
      <c r="L37" s="52" t="s">
        <v>159</v>
      </c>
      <c r="M37" s="53" t="s">
        <v>162</v>
      </c>
      <c r="N37" s="53" t="s">
        <v>161</v>
      </c>
    </row>
    <row r="38" spans="2:14" x14ac:dyDescent="0.2">
      <c r="B38" s="55" t="s">
        <v>129</v>
      </c>
      <c r="C38" s="52" t="s">
        <v>156</v>
      </c>
      <c r="D38" s="53" t="s">
        <v>157</v>
      </c>
      <c r="E38" s="52" t="s">
        <v>158</v>
      </c>
      <c r="F38" s="52" t="s">
        <v>17</v>
      </c>
      <c r="G38" s="54">
        <v>9.0276807760141047</v>
      </c>
      <c r="H38" s="54">
        <v>10.08603676601502</v>
      </c>
      <c r="I38" s="54">
        <v>11.249112345608939</v>
      </c>
      <c r="J38" s="54">
        <v>12.554584873858408</v>
      </c>
      <c r="K38" s="54">
        <v>13.484072986469503</v>
      </c>
      <c r="L38" s="52" t="s">
        <v>159</v>
      </c>
      <c r="M38" s="53" t="s">
        <v>162</v>
      </c>
      <c r="N38" s="53" t="s">
        <v>161</v>
      </c>
    </row>
    <row r="39" spans="2:14" x14ac:dyDescent="0.2">
      <c r="B39" s="51" t="s">
        <v>130</v>
      </c>
      <c r="C39" s="52" t="s">
        <v>156</v>
      </c>
      <c r="D39" s="53" t="s">
        <v>157</v>
      </c>
      <c r="E39" s="52" t="s">
        <v>158</v>
      </c>
      <c r="F39" s="52" t="s">
        <v>17</v>
      </c>
      <c r="G39" s="54">
        <v>8.0948941798941725</v>
      </c>
      <c r="H39" s="54">
        <v>9.0438953637283639</v>
      </c>
      <c r="I39" s="54">
        <v>10.086795968393824</v>
      </c>
      <c r="J39" s="54">
        <v>11.257380333651385</v>
      </c>
      <c r="K39" s="54">
        <v>12.090828934652805</v>
      </c>
      <c r="L39" s="52" t="s">
        <v>159</v>
      </c>
      <c r="M39" s="53" t="s">
        <v>162</v>
      </c>
      <c r="N39" s="53" t="s">
        <v>161</v>
      </c>
    </row>
    <row r="40" spans="2:14" x14ac:dyDescent="0.2">
      <c r="B40" s="55" t="s">
        <v>128</v>
      </c>
      <c r="C40" s="52" t="s">
        <v>156</v>
      </c>
      <c r="D40" s="53" t="s">
        <v>157</v>
      </c>
      <c r="E40" s="52" t="s">
        <v>158</v>
      </c>
      <c r="F40" s="52" t="s">
        <v>17</v>
      </c>
      <c r="G40" s="54">
        <v>11.275837742504413</v>
      </c>
      <c r="H40" s="54">
        <v>12.597755377071792</v>
      </c>
      <c r="I40" s="54">
        <v>14.050470846654521</v>
      </c>
      <c r="J40" s="54">
        <v>15.681044276427182</v>
      </c>
      <c r="K40" s="54">
        <v>16.842002157130715</v>
      </c>
      <c r="L40" s="52" t="s">
        <v>159</v>
      </c>
      <c r="M40" s="53" t="s">
        <v>162</v>
      </c>
      <c r="N40" s="53" t="s">
        <v>161</v>
      </c>
    </row>
    <row r="41" spans="2:14" x14ac:dyDescent="0.2">
      <c r="B41" s="51" t="s">
        <v>123</v>
      </c>
      <c r="C41" s="52" t="s">
        <v>156</v>
      </c>
      <c r="D41" s="53" t="s">
        <v>157</v>
      </c>
      <c r="E41" s="52" t="s">
        <v>158</v>
      </c>
      <c r="F41" s="52" t="s">
        <v>17</v>
      </c>
      <c r="G41" s="54">
        <v>5.9090783312047694</v>
      </c>
      <c r="H41" s="54">
        <v>6.6018264026509117</v>
      </c>
      <c r="I41" s="54">
        <v>7.3631187960629765</v>
      </c>
      <c r="J41" s="54">
        <v>8.217617268046828</v>
      </c>
      <c r="K41" s="54">
        <v>8.8260147293234379</v>
      </c>
      <c r="L41" s="52" t="s">
        <v>159</v>
      </c>
      <c r="M41" s="53" t="s">
        <v>162</v>
      </c>
      <c r="N41" s="53" t="s">
        <v>161</v>
      </c>
    </row>
    <row r="42" spans="2:14" x14ac:dyDescent="0.2">
      <c r="B42" s="55" t="s">
        <v>125</v>
      </c>
      <c r="C42" s="52" t="s">
        <v>156</v>
      </c>
      <c r="D42" s="53" t="s">
        <v>157</v>
      </c>
      <c r="E42" s="52" t="s">
        <v>158</v>
      </c>
      <c r="F42" s="52" t="s">
        <v>17</v>
      </c>
      <c r="G42" s="54">
        <v>6.9043295019157069</v>
      </c>
      <c r="H42" s="54">
        <v>7.7137553851068068</v>
      </c>
      <c r="I42" s="54">
        <v>8.6032703376607138</v>
      </c>
      <c r="J42" s="54">
        <v>9.6016898336935466</v>
      </c>
      <c r="K42" s="54">
        <v>10.312558146032586</v>
      </c>
      <c r="L42" s="52" t="s">
        <v>159</v>
      </c>
      <c r="M42" s="53" t="s">
        <v>162</v>
      </c>
      <c r="N42" s="53" t="s">
        <v>161</v>
      </c>
    </row>
    <row r="43" spans="2:14" x14ac:dyDescent="0.2">
      <c r="B43" s="51" t="s">
        <v>126</v>
      </c>
      <c r="C43" s="52" t="s">
        <v>156</v>
      </c>
      <c r="D43" s="53" t="s">
        <v>157</v>
      </c>
      <c r="E43" s="52" t="s">
        <v>158</v>
      </c>
      <c r="F43" s="52" t="s">
        <v>17</v>
      </c>
      <c r="G43" s="54">
        <v>7.5589272030651298</v>
      </c>
      <c r="H43" s="54">
        <v>8.4450945456898676</v>
      </c>
      <c r="I43" s="54">
        <v>9.4189441817084418</v>
      </c>
      <c r="J43" s="54">
        <v>10.512023572913503</v>
      </c>
      <c r="K43" s="54">
        <v>11.290289126787435</v>
      </c>
      <c r="L43" s="52" t="s">
        <v>159</v>
      </c>
      <c r="M43" s="53" t="s">
        <v>162</v>
      </c>
      <c r="N43" s="53" t="s">
        <v>161</v>
      </c>
    </row>
    <row r="44" spans="2:14" x14ac:dyDescent="0.2">
      <c r="B44" s="55" t="s">
        <v>124</v>
      </c>
      <c r="C44" s="52" t="s">
        <v>156</v>
      </c>
      <c r="D44" s="53" t="s">
        <v>157</v>
      </c>
      <c r="E44" s="52" t="s">
        <v>158</v>
      </c>
      <c r="F44" s="52" t="s">
        <v>17</v>
      </c>
      <c r="G44" s="54">
        <v>7.4984865900383184</v>
      </c>
      <c r="H44" s="54">
        <v>8.3775682052848559</v>
      </c>
      <c r="I44" s="54">
        <v>9.3436310129062701</v>
      </c>
      <c r="J44" s="54">
        <v>10.427970223564994</v>
      </c>
      <c r="K44" s="54">
        <v>11.200012824642831</v>
      </c>
      <c r="L44" s="52" t="s">
        <v>159</v>
      </c>
      <c r="M44" s="53" t="s">
        <v>162</v>
      </c>
      <c r="N44" s="53" t="s">
        <v>161</v>
      </c>
    </row>
    <row r="45" spans="2:14" x14ac:dyDescent="0.2">
      <c r="B45" s="51" t="s">
        <v>135</v>
      </c>
      <c r="C45" s="52" t="s">
        <v>156</v>
      </c>
      <c r="D45" s="53" t="s">
        <v>157</v>
      </c>
      <c r="E45" s="52" t="s">
        <v>158</v>
      </c>
      <c r="F45" s="52" t="s">
        <v>17</v>
      </c>
      <c r="G45" s="54">
        <v>8.1887018331462862</v>
      </c>
      <c r="H45" s="54">
        <v>9.1487005139224475</v>
      </c>
      <c r="I45" s="54">
        <v>10.203686768643948</v>
      </c>
      <c r="J45" s="54">
        <v>11.38783644677628</v>
      </c>
      <c r="K45" s="54">
        <v>12.230943464012515</v>
      </c>
      <c r="L45" s="52" t="s">
        <v>159</v>
      </c>
      <c r="M45" s="53" t="s">
        <v>162</v>
      </c>
      <c r="N45" s="53" t="s">
        <v>161</v>
      </c>
    </row>
    <row r="46" spans="2:14" x14ac:dyDescent="0.2">
      <c r="B46" s="55" t="s">
        <v>137</v>
      </c>
      <c r="C46" s="52" t="s">
        <v>156</v>
      </c>
      <c r="D46" s="53" t="s">
        <v>157</v>
      </c>
      <c r="E46" s="52" t="s">
        <v>158</v>
      </c>
      <c r="F46" s="52" t="s">
        <v>17</v>
      </c>
      <c r="G46" s="54">
        <v>10.33998316498317</v>
      </c>
      <c r="H46" s="54">
        <v>11.552186319999944</v>
      </c>
      <c r="I46" s="54">
        <v>12.88433155319836</v>
      </c>
      <c r="J46" s="54">
        <v>14.37957316611762</v>
      </c>
      <c r="K46" s="54">
        <v>15.44417565649213</v>
      </c>
      <c r="L46" s="52" t="s">
        <v>159</v>
      </c>
      <c r="M46" s="53" t="s">
        <v>162</v>
      </c>
      <c r="N46" s="53" t="s">
        <v>161</v>
      </c>
    </row>
    <row r="47" spans="2:14" x14ac:dyDescent="0.2">
      <c r="B47" s="51" t="s">
        <v>138</v>
      </c>
      <c r="C47" s="52" t="s">
        <v>156</v>
      </c>
      <c r="D47" s="53" t="s">
        <v>157</v>
      </c>
      <c r="E47" s="52" t="s">
        <v>158</v>
      </c>
      <c r="F47" s="52" t="s">
        <v>17</v>
      </c>
      <c r="G47" s="54">
        <v>9.1016666666666595</v>
      </c>
      <c r="H47" s="54">
        <v>10.168696358417833</v>
      </c>
      <c r="I47" s="54">
        <v>11.341303863739689</v>
      </c>
      <c r="J47" s="54">
        <v>12.657475324541316</v>
      </c>
      <c r="K47" s="54">
        <v>13.59458100888193</v>
      </c>
      <c r="L47" s="52" t="s">
        <v>159</v>
      </c>
      <c r="M47" s="53" t="s">
        <v>162</v>
      </c>
      <c r="N47" s="53" t="s">
        <v>161</v>
      </c>
    </row>
    <row r="48" spans="2:14" x14ac:dyDescent="0.2">
      <c r="B48" s="55" t="s">
        <v>136</v>
      </c>
      <c r="C48" s="52" t="s">
        <v>156</v>
      </c>
      <c r="D48" s="53" t="s">
        <v>157</v>
      </c>
      <c r="E48" s="52" t="s">
        <v>158</v>
      </c>
      <c r="F48" s="52" t="s">
        <v>17</v>
      </c>
      <c r="G48" s="54">
        <v>12.711018518518518</v>
      </c>
      <c r="H48" s="54">
        <v>14.201188909105401</v>
      </c>
      <c r="I48" s="54">
        <v>15.838804992068221</v>
      </c>
      <c r="J48" s="54">
        <v>17.676916672543783</v>
      </c>
      <c r="K48" s="54">
        <v>18.985640463878248</v>
      </c>
      <c r="L48" s="52" t="s">
        <v>159</v>
      </c>
      <c r="M48" s="53" t="s">
        <v>162</v>
      </c>
      <c r="N48" s="53" t="s">
        <v>161</v>
      </c>
    </row>
    <row r="49" spans="2:14" x14ac:dyDescent="0.2">
      <c r="B49" s="51" t="s">
        <v>131</v>
      </c>
      <c r="C49" s="52" t="s">
        <v>156</v>
      </c>
      <c r="D49" s="53" t="s">
        <v>157</v>
      </c>
      <c r="E49" s="52" t="s">
        <v>158</v>
      </c>
      <c r="F49" s="52" t="s">
        <v>17</v>
      </c>
      <c r="G49" s="54">
        <v>6.4807573599240262</v>
      </c>
      <c r="H49" s="54">
        <v>7.2405259585038353</v>
      </c>
      <c r="I49" s="54">
        <v>8.0754702603258579</v>
      </c>
      <c r="J49" s="54">
        <v>9.0126379455313632</v>
      </c>
      <c r="K49" s="54">
        <v>9.6798953592816392</v>
      </c>
      <c r="L49" s="52" t="s">
        <v>159</v>
      </c>
      <c r="M49" s="53" t="s">
        <v>162</v>
      </c>
      <c r="N49" s="53" t="s">
        <v>161</v>
      </c>
    </row>
    <row r="50" spans="2:14" x14ac:dyDescent="0.2">
      <c r="B50" s="55" t="s">
        <v>133</v>
      </c>
      <c r="C50" s="52" t="s">
        <v>156</v>
      </c>
      <c r="D50" s="53" t="s">
        <v>157</v>
      </c>
      <c r="E50" s="52" t="s">
        <v>158</v>
      </c>
      <c r="F50" s="52" t="s">
        <v>17</v>
      </c>
      <c r="G50" s="54">
        <v>7.8286324786324801</v>
      </c>
      <c r="H50" s="54">
        <v>8.7464185947842967</v>
      </c>
      <c r="I50" s="54">
        <v>9.7550155404921419</v>
      </c>
      <c r="J50" s="54">
        <v>10.887096402475015</v>
      </c>
      <c r="K50" s="54">
        <v>11.693130754755556</v>
      </c>
      <c r="L50" s="52" t="s">
        <v>159</v>
      </c>
      <c r="M50" s="53" t="s">
        <v>162</v>
      </c>
      <c r="N50" s="53" t="s">
        <v>161</v>
      </c>
    </row>
    <row r="51" spans="2:14" x14ac:dyDescent="0.2">
      <c r="B51" s="51" t="s">
        <v>134</v>
      </c>
      <c r="C51" s="52" t="s">
        <v>156</v>
      </c>
      <c r="D51" s="53" t="s">
        <v>157</v>
      </c>
      <c r="E51" s="52" t="s">
        <v>158</v>
      </c>
      <c r="F51" s="52" t="s">
        <v>17</v>
      </c>
      <c r="G51" s="54">
        <v>8.2601923076923089</v>
      </c>
      <c r="H51" s="54">
        <v>9.2285721412629762</v>
      </c>
      <c r="I51" s="54">
        <v>10.292768826346501</v>
      </c>
      <c r="J51" s="54">
        <v>11.487256580543653</v>
      </c>
      <c r="K51" s="54">
        <v>12.3377242419923</v>
      </c>
      <c r="L51" s="52" t="s">
        <v>159</v>
      </c>
      <c r="M51" s="53" t="s">
        <v>162</v>
      </c>
      <c r="N51" s="53" t="s">
        <v>161</v>
      </c>
    </row>
    <row r="52" spans="2:14" x14ac:dyDescent="0.2">
      <c r="B52" s="55" t="s">
        <v>132</v>
      </c>
      <c r="C52" s="52" t="s">
        <v>156</v>
      </c>
      <c r="D52" s="53" t="s">
        <v>157</v>
      </c>
      <c r="E52" s="52" t="s">
        <v>158</v>
      </c>
      <c r="F52" s="52" t="s">
        <v>17</v>
      </c>
      <c r="G52" s="54">
        <v>8.0612393162393179</v>
      </c>
      <c r="H52" s="54">
        <v>9.0062949876627894</v>
      </c>
      <c r="I52" s="54">
        <v>10.044859689118697</v>
      </c>
      <c r="J52" s="54">
        <v>11.210577300551719</v>
      </c>
      <c r="K52" s="54">
        <v>12.040560803874692</v>
      </c>
      <c r="L52" s="52" t="s">
        <v>159</v>
      </c>
      <c r="M52" s="53" t="s">
        <v>162</v>
      </c>
      <c r="N52" s="53" t="s">
        <v>161</v>
      </c>
    </row>
    <row r="53" spans="2:14" x14ac:dyDescent="0.2">
      <c r="B53" s="51" t="s">
        <v>119</v>
      </c>
      <c r="C53" s="52" t="s">
        <v>156</v>
      </c>
      <c r="D53" s="53" t="s">
        <v>157</v>
      </c>
      <c r="E53" s="52" t="s">
        <v>158</v>
      </c>
      <c r="F53" s="52" t="s">
        <v>17</v>
      </c>
      <c r="G53" s="54">
        <v>9.3638271604938179</v>
      </c>
      <c r="H53" s="54">
        <v>10.461591116766259</v>
      </c>
      <c r="I53" s="54">
        <v>11.667973904563189</v>
      </c>
      <c r="J53" s="54">
        <v>13.02205580229486</v>
      </c>
      <c r="K53" s="54">
        <v>13.986153475902089</v>
      </c>
      <c r="L53" s="52" t="s">
        <v>159</v>
      </c>
      <c r="M53" s="53" t="s">
        <v>162</v>
      </c>
      <c r="N53" s="53" t="s">
        <v>161</v>
      </c>
    </row>
    <row r="54" spans="2:14" x14ac:dyDescent="0.2">
      <c r="B54" s="55" t="s">
        <v>121</v>
      </c>
      <c r="C54" s="52" t="s">
        <v>156</v>
      </c>
      <c r="D54" s="53" t="s">
        <v>157</v>
      </c>
      <c r="E54" s="52" t="s">
        <v>158</v>
      </c>
      <c r="F54" s="52" t="s">
        <v>17</v>
      </c>
      <c r="G54" s="54">
        <v>11.950196581196588</v>
      </c>
      <c r="H54" s="54">
        <v>13.351172363038758</v>
      </c>
      <c r="I54" s="54">
        <v>14.890768429823162</v>
      </c>
      <c r="J54" s="54">
        <v>16.61885936823812</v>
      </c>
      <c r="K54" s="54">
        <v>17.849249093038754</v>
      </c>
      <c r="L54" s="52" t="s">
        <v>159</v>
      </c>
      <c r="M54" s="53" t="s">
        <v>162</v>
      </c>
      <c r="N54" s="53" t="s">
        <v>161</v>
      </c>
    </row>
    <row r="55" spans="2:14" x14ac:dyDescent="0.2">
      <c r="B55" s="51" t="s">
        <v>122</v>
      </c>
      <c r="C55" s="52" t="s">
        <v>156</v>
      </c>
      <c r="D55" s="53" t="s">
        <v>157</v>
      </c>
      <c r="E55" s="52" t="s">
        <v>158</v>
      </c>
      <c r="F55" s="52" t="s">
        <v>17</v>
      </c>
      <c r="G55" s="54">
        <v>10.281863247863248</v>
      </c>
      <c r="H55" s="54">
        <v>11.487252741215592</v>
      </c>
      <c r="I55" s="54">
        <v>12.811910131415637</v>
      </c>
      <c r="J55" s="54">
        <v>14.298747154382427</v>
      </c>
      <c r="K55" s="54">
        <v>15.35736563032297</v>
      </c>
      <c r="L55" s="52" t="s">
        <v>159</v>
      </c>
      <c r="M55" s="53" t="s">
        <v>162</v>
      </c>
      <c r="N55" s="53" t="s">
        <v>161</v>
      </c>
    </row>
    <row r="56" spans="2:14" x14ac:dyDescent="0.2">
      <c r="B56" s="55" t="s">
        <v>120</v>
      </c>
      <c r="C56" s="52" t="s">
        <v>156</v>
      </c>
      <c r="D56" s="53" t="s">
        <v>157</v>
      </c>
      <c r="E56" s="52" t="s">
        <v>158</v>
      </c>
      <c r="F56" s="52" t="s">
        <v>17</v>
      </c>
      <c r="G56" s="54">
        <v>12.693282051282058</v>
      </c>
      <c r="H56" s="54">
        <v>14.181373115316875</v>
      </c>
      <c r="I56" s="54">
        <v>15.816704131669253</v>
      </c>
      <c r="J56" s="54">
        <v>17.652250981675074</v>
      </c>
      <c r="K56" s="54">
        <v>18.95914863007593</v>
      </c>
      <c r="L56" s="52" t="s">
        <v>159</v>
      </c>
      <c r="M56" s="53" t="s">
        <v>162</v>
      </c>
      <c r="N56" s="53" t="s">
        <v>161</v>
      </c>
    </row>
    <row r="57" spans="2:14" x14ac:dyDescent="0.2">
      <c r="B57" s="51" t="s">
        <v>114</v>
      </c>
      <c r="C57" s="52" t="s">
        <v>156</v>
      </c>
      <c r="D57" s="53" t="s">
        <v>157</v>
      </c>
      <c r="E57" s="52" t="s">
        <v>158</v>
      </c>
      <c r="F57" s="52" t="s">
        <v>17</v>
      </c>
      <c r="G57" s="54">
        <v>8.0807217473884148</v>
      </c>
      <c r="H57" s="54">
        <v>9.0280614326375872</v>
      </c>
      <c r="I57" s="54">
        <v>10.069136140867421</v>
      </c>
      <c r="J57" s="54">
        <v>11.237671062668376</v>
      </c>
      <c r="K57" s="54">
        <v>12.069660473001925</v>
      </c>
      <c r="L57" s="52" t="s">
        <v>159</v>
      </c>
      <c r="M57" s="53" t="s">
        <v>162</v>
      </c>
      <c r="N57" s="53" t="s">
        <v>161</v>
      </c>
    </row>
    <row r="58" spans="2:14" x14ac:dyDescent="0.2">
      <c r="B58" s="55" t="s">
        <v>117</v>
      </c>
      <c r="C58" s="52" t="s">
        <v>156</v>
      </c>
      <c r="D58" s="53" t="s">
        <v>157</v>
      </c>
      <c r="E58" s="52" t="s">
        <v>158</v>
      </c>
      <c r="F58" s="52" t="s">
        <v>17</v>
      </c>
      <c r="G58" s="54">
        <v>9.490427350427348</v>
      </c>
      <c r="H58" s="54">
        <v>10.603033221547665</v>
      </c>
      <c r="I58" s="54">
        <v>11.825726465256466</v>
      </c>
      <c r="J58" s="54">
        <v>13.198115730531363</v>
      </c>
      <c r="K58" s="54">
        <v>14.175248133048168</v>
      </c>
      <c r="L58" s="52" t="s">
        <v>159</v>
      </c>
      <c r="M58" s="53" t="s">
        <v>162</v>
      </c>
      <c r="N58" s="53" t="s">
        <v>161</v>
      </c>
    </row>
    <row r="59" spans="2:14" x14ac:dyDescent="0.2">
      <c r="B59" s="51" t="s">
        <v>118</v>
      </c>
      <c r="C59" s="52" t="s">
        <v>156</v>
      </c>
      <c r="D59" s="53" t="s">
        <v>157</v>
      </c>
      <c r="E59" s="52" t="s">
        <v>158</v>
      </c>
      <c r="F59" s="52" t="s">
        <v>17</v>
      </c>
      <c r="G59" s="54">
        <v>9.5921581196581212</v>
      </c>
      <c r="H59" s="54">
        <v>10.716690350566088</v>
      </c>
      <c r="I59" s="54">
        <v>11.952490013998988</v>
      </c>
      <c r="J59" s="54">
        <v>13.339590336056188</v>
      </c>
      <c r="K59" s="54">
        <v>14.327196917161364</v>
      </c>
      <c r="L59" s="52" t="s">
        <v>159</v>
      </c>
      <c r="M59" s="53" t="s">
        <v>162</v>
      </c>
      <c r="N59" s="53" t="s">
        <v>161</v>
      </c>
    </row>
    <row r="60" spans="2:14" x14ac:dyDescent="0.2">
      <c r="B60" s="55" t="s">
        <v>116</v>
      </c>
      <c r="C60" s="52" t="s">
        <v>156</v>
      </c>
      <c r="D60" s="53" t="s">
        <v>157</v>
      </c>
      <c r="E60" s="52" t="s">
        <v>158</v>
      </c>
      <c r="F60" s="52" t="s">
        <v>17</v>
      </c>
      <c r="G60" s="54">
        <v>9.339679487179481</v>
      </c>
      <c r="H60" s="54">
        <v>10.434612502113731</v>
      </c>
      <c r="I60" s="54">
        <v>11.637884239594111</v>
      </c>
      <c r="J60" s="54">
        <v>12.988474196824656</v>
      </c>
      <c r="K60" s="54">
        <v>13.950085631069888</v>
      </c>
      <c r="L60" s="52" t="s">
        <v>159</v>
      </c>
      <c r="M60" s="53" t="s">
        <v>162</v>
      </c>
      <c r="N60" s="53" t="s">
        <v>161</v>
      </c>
    </row>
    <row r="61" spans="2:14" x14ac:dyDescent="0.2">
      <c r="B61" s="51" t="s">
        <v>143</v>
      </c>
      <c r="C61" s="52" t="s">
        <v>156</v>
      </c>
      <c r="D61" s="53" t="s">
        <v>157</v>
      </c>
      <c r="E61" s="52" t="s">
        <v>158</v>
      </c>
      <c r="F61" s="52" t="s">
        <v>17</v>
      </c>
      <c r="G61" s="54">
        <v>8.0256069958847771</v>
      </c>
      <c r="H61" s="54">
        <v>8.9664853286738264</v>
      </c>
      <c r="I61" s="54">
        <v>10.000459362528956</v>
      </c>
      <c r="J61" s="54">
        <v>11.161024264590127</v>
      </c>
      <c r="K61" s="54">
        <v>11.987339071709053</v>
      </c>
      <c r="L61" s="52" t="s">
        <v>159</v>
      </c>
      <c r="M61" s="53" t="s">
        <v>162</v>
      </c>
      <c r="N61" s="53" t="s">
        <v>161</v>
      </c>
    </row>
    <row r="62" spans="2:14" x14ac:dyDescent="0.2">
      <c r="B62" s="55" t="s">
        <v>145</v>
      </c>
      <c r="C62" s="52" t="s">
        <v>156</v>
      </c>
      <c r="D62" s="53" t="s">
        <v>157</v>
      </c>
      <c r="E62" s="52" t="s">
        <v>158</v>
      </c>
      <c r="F62" s="52" t="s">
        <v>17</v>
      </c>
      <c r="G62" s="54">
        <v>12.727935185185183</v>
      </c>
      <c r="H62" s="54">
        <v>14.220088793382628</v>
      </c>
      <c r="I62" s="54">
        <v>15.859884324464661</v>
      </c>
      <c r="J62" s="54">
        <v>17.700442285901058</v>
      </c>
      <c r="K62" s="54">
        <v>19.010907813675015</v>
      </c>
      <c r="L62" s="52" t="s">
        <v>159</v>
      </c>
      <c r="M62" s="53" t="s">
        <v>162</v>
      </c>
      <c r="N62" s="53" t="s">
        <v>161</v>
      </c>
    </row>
    <row r="63" spans="2:14" x14ac:dyDescent="0.2">
      <c r="B63" s="51" t="s">
        <v>146</v>
      </c>
      <c r="C63" s="52" t="s">
        <v>156</v>
      </c>
      <c r="D63" s="53" t="s">
        <v>157</v>
      </c>
      <c r="E63" s="52" t="s">
        <v>158</v>
      </c>
      <c r="F63" s="52" t="s">
        <v>17</v>
      </c>
      <c r="G63" s="54">
        <v>9.6786574074074121</v>
      </c>
      <c r="H63" s="54">
        <v>10.813330342400032</v>
      </c>
      <c r="I63" s="54">
        <v>12.060274087212147</v>
      </c>
      <c r="J63" s="54">
        <v>13.459882875914497</v>
      </c>
      <c r="K63" s="54">
        <v>14.456395405480535</v>
      </c>
      <c r="L63" s="52" t="s">
        <v>159</v>
      </c>
      <c r="M63" s="53" t="s">
        <v>162</v>
      </c>
      <c r="N63" s="53" t="s">
        <v>161</v>
      </c>
    </row>
    <row r="64" spans="2:14" x14ac:dyDescent="0.2">
      <c r="B64" s="55" t="s">
        <v>144</v>
      </c>
      <c r="C64" s="52" t="s">
        <v>156</v>
      </c>
      <c r="D64" s="53" t="s">
        <v>157</v>
      </c>
      <c r="E64" s="52" t="s">
        <v>158</v>
      </c>
      <c r="F64" s="52" t="s">
        <v>17</v>
      </c>
      <c r="G64" s="54">
        <v>11.661222222222225</v>
      </c>
      <c r="H64" s="54">
        <v>13.02832022843571</v>
      </c>
      <c r="I64" s="54">
        <v>14.530686465279198</v>
      </c>
      <c r="J64" s="54">
        <v>16.216989474283551</v>
      </c>
      <c r="K64" s="54">
        <v>17.417626459905623</v>
      </c>
      <c r="L64" s="52" t="s">
        <v>159</v>
      </c>
      <c r="M64" s="53" t="s">
        <v>162</v>
      </c>
      <c r="N64" s="53" t="s">
        <v>161</v>
      </c>
    </row>
    <row r="65" spans="2:14" x14ac:dyDescent="0.2">
      <c r="B65" s="51" t="s">
        <v>139</v>
      </c>
      <c r="C65" s="52" t="s">
        <v>156</v>
      </c>
      <c r="D65" s="53" t="s">
        <v>157</v>
      </c>
      <c r="E65" s="52" t="s">
        <v>158</v>
      </c>
      <c r="F65" s="52" t="s">
        <v>17</v>
      </c>
      <c r="G65" s="54">
        <v>6.2845778574273226</v>
      </c>
      <c r="H65" s="54">
        <v>7.0213474425579143</v>
      </c>
      <c r="I65" s="54">
        <v>7.8310170814590867</v>
      </c>
      <c r="J65" s="54">
        <v>8.7398156918745808</v>
      </c>
      <c r="K65" s="54">
        <v>9.3868745053383762</v>
      </c>
      <c r="L65" s="52" t="s">
        <v>159</v>
      </c>
      <c r="M65" s="53" t="s">
        <v>162</v>
      </c>
      <c r="N65" s="53" t="s">
        <v>161</v>
      </c>
    </row>
    <row r="66" spans="2:14" x14ac:dyDescent="0.2">
      <c r="B66" s="55" t="s">
        <v>141</v>
      </c>
      <c r="C66" s="52" t="s">
        <v>156</v>
      </c>
      <c r="D66" s="53" t="s">
        <v>157</v>
      </c>
      <c r="E66" s="52" t="s">
        <v>158</v>
      </c>
      <c r="F66" s="52" t="s">
        <v>17</v>
      </c>
      <c r="G66" s="54">
        <v>9.0607168458781331</v>
      </c>
      <c r="H66" s="54">
        <v>10.122945804285241</v>
      </c>
      <c r="I66" s="54">
        <v>11.290277565179535</v>
      </c>
      <c r="J66" s="54">
        <v>12.600527364880982</v>
      </c>
      <c r="K66" s="54">
        <v>13.533416864292061</v>
      </c>
      <c r="L66" s="52" t="s">
        <v>159</v>
      </c>
      <c r="M66" s="53" t="s">
        <v>162</v>
      </c>
      <c r="N66" s="53" t="s">
        <v>161</v>
      </c>
    </row>
    <row r="67" spans="2:14" x14ac:dyDescent="0.2">
      <c r="B67" s="51" t="s">
        <v>142</v>
      </c>
      <c r="C67" s="52" t="s">
        <v>156</v>
      </c>
      <c r="D67" s="53" t="s">
        <v>157</v>
      </c>
      <c r="E67" s="52" t="s">
        <v>158</v>
      </c>
      <c r="F67" s="52" t="s">
        <v>17</v>
      </c>
      <c r="G67" s="54">
        <v>8.4188351254480249</v>
      </c>
      <c r="H67" s="54">
        <v>9.405813376553402</v>
      </c>
      <c r="I67" s="54">
        <v>10.490448709368012</v>
      </c>
      <c r="J67" s="54">
        <v>11.707877443150357</v>
      </c>
      <c r="K67" s="54">
        <v>12.574678935725027</v>
      </c>
      <c r="L67" s="52" t="s">
        <v>159</v>
      </c>
      <c r="M67" s="53" t="s">
        <v>162</v>
      </c>
      <c r="N67" s="53" t="s">
        <v>161</v>
      </c>
    </row>
    <row r="68" spans="2:14" x14ac:dyDescent="0.2">
      <c r="B68" s="55" t="s">
        <v>140</v>
      </c>
      <c r="C68" s="52" t="s">
        <v>156</v>
      </c>
      <c r="D68" s="53" t="s">
        <v>157</v>
      </c>
      <c r="E68" s="52" t="s">
        <v>158</v>
      </c>
      <c r="F68" s="52" t="s">
        <v>17</v>
      </c>
      <c r="G68" s="54">
        <v>8.0945698924731193</v>
      </c>
      <c r="H68" s="54">
        <v>9.0435330586211435</v>
      </c>
      <c r="I68" s="54">
        <v>10.086391883920502</v>
      </c>
      <c r="J68" s="54">
        <v>11.256929354706498</v>
      </c>
      <c r="K68" s="54">
        <v>12.090344567143301</v>
      </c>
      <c r="L68" s="52" t="s">
        <v>159</v>
      </c>
      <c r="M68" s="53" t="s">
        <v>162</v>
      </c>
      <c r="N68" s="53" t="s">
        <v>161</v>
      </c>
    </row>
    <row r="69" spans="2:14" x14ac:dyDescent="0.2">
      <c r="B69" s="46" t="s">
        <v>127</v>
      </c>
      <c r="C69" s="47" t="s">
        <v>156</v>
      </c>
      <c r="D69" s="48" t="s">
        <v>157</v>
      </c>
      <c r="E69" s="47" t="s">
        <v>158</v>
      </c>
      <c r="F69" s="47" t="s">
        <v>17</v>
      </c>
      <c r="G69" s="49">
        <v>6.7283950617283947</v>
      </c>
      <c r="H69" s="49">
        <v>7.4403098991267607</v>
      </c>
      <c r="I69" s="49">
        <v>7.8527498669748512</v>
      </c>
      <c r="J69" s="49">
        <v>8.2880526899169862</v>
      </c>
      <c r="K69" s="49">
        <v>8.664267776094988</v>
      </c>
      <c r="L69" s="47" t="s">
        <v>159</v>
      </c>
      <c r="M69" s="48" t="s">
        <v>163</v>
      </c>
      <c r="N69" s="48" t="s">
        <v>161</v>
      </c>
    </row>
    <row r="70" spans="2:14" x14ac:dyDescent="0.2">
      <c r="B70" s="50" t="s">
        <v>129</v>
      </c>
      <c r="C70" s="47" t="s">
        <v>156</v>
      </c>
      <c r="D70" s="48" t="s">
        <v>157</v>
      </c>
      <c r="E70" s="47" t="s">
        <v>158</v>
      </c>
      <c r="F70" s="47" t="s">
        <v>17</v>
      </c>
      <c r="G70" s="49">
        <v>14.574074074074074</v>
      </c>
      <c r="H70" s="49">
        <v>16.116120799851636</v>
      </c>
      <c r="I70" s="49">
        <v>17.009488473328098</v>
      </c>
      <c r="J70" s="49">
        <v>17.952378349444043</v>
      </c>
      <c r="K70" s="49">
        <v>18.767280935192908</v>
      </c>
      <c r="L70" s="47" t="s">
        <v>159</v>
      </c>
      <c r="M70" s="48" t="s">
        <v>163</v>
      </c>
      <c r="N70" s="48" t="s">
        <v>161</v>
      </c>
    </row>
    <row r="71" spans="2:14" x14ac:dyDescent="0.2">
      <c r="B71" s="46" t="s">
        <v>130</v>
      </c>
      <c r="C71" s="47" t="s">
        <v>156</v>
      </c>
      <c r="D71" s="48" t="s">
        <v>157</v>
      </c>
      <c r="E71" s="47" t="s">
        <v>158</v>
      </c>
      <c r="F71" s="47" t="s">
        <v>17</v>
      </c>
      <c r="G71" s="49">
        <v>13.925925925925926</v>
      </c>
      <c r="H71" s="49">
        <v>15.399393699477038</v>
      </c>
      <c r="I71" s="49">
        <v>16.253030917335106</v>
      </c>
      <c r="J71" s="49">
        <v>17.153987952708921</v>
      </c>
      <c r="K71" s="49">
        <v>17.93264963566082</v>
      </c>
      <c r="L71" s="47" t="s">
        <v>159</v>
      </c>
      <c r="M71" s="48" t="s">
        <v>163</v>
      </c>
      <c r="N71" s="48" t="s">
        <v>161</v>
      </c>
    </row>
    <row r="72" spans="2:14" x14ac:dyDescent="0.2">
      <c r="B72" s="50" t="s">
        <v>128</v>
      </c>
      <c r="C72" s="47" t="s">
        <v>156</v>
      </c>
      <c r="D72" s="48" t="s">
        <v>157</v>
      </c>
      <c r="E72" s="47" t="s">
        <v>158</v>
      </c>
      <c r="F72" s="47" t="s">
        <v>17</v>
      </c>
      <c r="G72" s="49">
        <v>15.722222222222223</v>
      </c>
      <c r="H72" s="49">
        <v>17.38575166337235</v>
      </c>
      <c r="I72" s="49">
        <v>18.349499001087107</v>
      </c>
      <c r="J72" s="49">
        <v>19.366669909374831</v>
      </c>
      <c r="K72" s="49">
        <v>20.245770665792602</v>
      </c>
      <c r="L72" s="47" t="s">
        <v>159</v>
      </c>
      <c r="M72" s="48" t="s">
        <v>163</v>
      </c>
      <c r="N72" s="48" t="s">
        <v>161</v>
      </c>
    </row>
    <row r="73" spans="2:14" x14ac:dyDescent="0.2">
      <c r="B73" s="46" t="s">
        <v>123</v>
      </c>
      <c r="C73" s="47" t="s">
        <v>156</v>
      </c>
      <c r="D73" s="48" t="s">
        <v>157</v>
      </c>
      <c r="E73" s="47" t="s">
        <v>158</v>
      </c>
      <c r="F73" s="47" t="s">
        <v>17</v>
      </c>
      <c r="G73" s="49">
        <v>6.7283950617283947</v>
      </c>
      <c r="H73" s="49">
        <v>7.4403098991267607</v>
      </c>
      <c r="I73" s="49">
        <v>7.8527498669748512</v>
      </c>
      <c r="J73" s="49">
        <v>8.2880526899169862</v>
      </c>
      <c r="K73" s="49">
        <v>8.664267776094988</v>
      </c>
      <c r="L73" s="47" t="s">
        <v>159</v>
      </c>
      <c r="M73" s="48" t="s">
        <v>163</v>
      </c>
      <c r="N73" s="48" t="s">
        <v>161</v>
      </c>
    </row>
    <row r="74" spans="2:14" x14ac:dyDescent="0.2">
      <c r="B74" s="50" t="s">
        <v>125</v>
      </c>
      <c r="C74" s="47" t="s">
        <v>156</v>
      </c>
      <c r="D74" s="48" t="s">
        <v>157</v>
      </c>
      <c r="E74" s="47" t="s">
        <v>158</v>
      </c>
      <c r="F74" s="47" t="s">
        <v>17</v>
      </c>
      <c r="G74" s="49">
        <v>14.599616858237548</v>
      </c>
      <c r="H74" s="49">
        <v>16.144366202822063</v>
      </c>
      <c r="I74" s="49">
        <v>17.039299608539643</v>
      </c>
      <c r="J74" s="49">
        <v>17.983842010399119</v>
      </c>
      <c r="K74" s="49">
        <v>18.80017280906609</v>
      </c>
      <c r="L74" s="47" t="s">
        <v>159</v>
      </c>
      <c r="M74" s="48" t="s">
        <v>163</v>
      </c>
      <c r="N74" s="48" t="s">
        <v>161</v>
      </c>
    </row>
    <row r="75" spans="2:14" x14ac:dyDescent="0.2">
      <c r="B75" s="46" t="s">
        <v>126</v>
      </c>
      <c r="C75" s="47" t="s">
        <v>156</v>
      </c>
      <c r="D75" s="48" t="s">
        <v>157</v>
      </c>
      <c r="E75" s="47" t="s">
        <v>158</v>
      </c>
      <c r="F75" s="47" t="s">
        <v>17</v>
      </c>
      <c r="G75" s="49">
        <v>13.900383141762454</v>
      </c>
      <c r="H75" s="49">
        <v>15.371148296506611</v>
      </c>
      <c r="I75" s="49">
        <v>16.223219782123561</v>
      </c>
      <c r="J75" s="49">
        <v>17.122524291753841</v>
      </c>
      <c r="K75" s="49">
        <v>17.899757761787637</v>
      </c>
      <c r="L75" s="47" t="s">
        <v>159</v>
      </c>
      <c r="M75" s="48" t="s">
        <v>163</v>
      </c>
      <c r="N75" s="48" t="s">
        <v>161</v>
      </c>
    </row>
    <row r="76" spans="2:14" x14ac:dyDescent="0.2">
      <c r="B76" s="50" t="s">
        <v>124</v>
      </c>
      <c r="C76" s="47" t="s">
        <v>156</v>
      </c>
      <c r="D76" s="48" t="s">
        <v>157</v>
      </c>
      <c r="E76" s="47" t="s">
        <v>158</v>
      </c>
      <c r="F76" s="47" t="s">
        <v>17</v>
      </c>
      <c r="G76" s="49">
        <v>15.722222222222223</v>
      </c>
      <c r="H76" s="49">
        <v>17.38575166337235</v>
      </c>
      <c r="I76" s="49">
        <v>18.349499001087107</v>
      </c>
      <c r="J76" s="49">
        <v>19.366669909374831</v>
      </c>
      <c r="K76" s="49">
        <v>20.245770665792602</v>
      </c>
      <c r="L76" s="47" t="s">
        <v>159</v>
      </c>
      <c r="M76" s="48" t="s">
        <v>163</v>
      </c>
      <c r="N76" s="48" t="s">
        <v>161</v>
      </c>
    </row>
    <row r="77" spans="2:14" x14ac:dyDescent="0.2">
      <c r="B77" s="46" t="s">
        <v>135</v>
      </c>
      <c r="C77" s="47" t="s">
        <v>156</v>
      </c>
      <c r="D77" s="48" t="s">
        <v>157</v>
      </c>
      <c r="E77" s="47" t="s">
        <v>158</v>
      </c>
      <c r="F77" s="47" t="s">
        <v>17</v>
      </c>
      <c r="G77" s="49">
        <v>6.7283950617283947</v>
      </c>
      <c r="H77" s="49">
        <v>7.4403098991267607</v>
      </c>
      <c r="I77" s="49">
        <v>7.8527498669748512</v>
      </c>
      <c r="J77" s="49">
        <v>8.2880526899169862</v>
      </c>
      <c r="K77" s="49">
        <v>8.664267776094988</v>
      </c>
      <c r="L77" s="47" t="s">
        <v>159</v>
      </c>
      <c r="M77" s="48" t="s">
        <v>163</v>
      </c>
      <c r="N77" s="48" t="s">
        <v>161</v>
      </c>
    </row>
    <row r="78" spans="2:14" x14ac:dyDescent="0.2">
      <c r="B78" s="50" t="s">
        <v>137</v>
      </c>
      <c r="C78" s="47" t="s">
        <v>156</v>
      </c>
      <c r="D78" s="48" t="s">
        <v>157</v>
      </c>
      <c r="E78" s="47" t="s">
        <v>158</v>
      </c>
      <c r="F78" s="47" t="s">
        <v>17</v>
      </c>
      <c r="G78" s="49">
        <v>15.685185185185187</v>
      </c>
      <c r="H78" s="49">
        <v>17.34479582906523</v>
      </c>
      <c r="I78" s="49">
        <v>18.306272855030365</v>
      </c>
      <c r="J78" s="49">
        <v>19.321047600989967</v>
      </c>
      <c r="K78" s="49">
        <v>20.198077448676482</v>
      </c>
      <c r="L78" s="47" t="s">
        <v>159</v>
      </c>
      <c r="M78" s="48" t="s">
        <v>163</v>
      </c>
      <c r="N78" s="48" t="s">
        <v>161</v>
      </c>
    </row>
    <row r="79" spans="2:14" x14ac:dyDescent="0.2">
      <c r="B79" s="46" t="s">
        <v>138</v>
      </c>
      <c r="C79" s="47" t="s">
        <v>156</v>
      </c>
      <c r="D79" s="48" t="s">
        <v>157</v>
      </c>
      <c r="E79" s="47" t="s">
        <v>158</v>
      </c>
      <c r="F79" s="47" t="s">
        <v>17</v>
      </c>
      <c r="G79" s="49">
        <v>13.21885521885522</v>
      </c>
      <c r="H79" s="49">
        <v>14.617509589977479</v>
      </c>
      <c r="I79" s="49">
        <v>15.427804492615479</v>
      </c>
      <c r="J79" s="49">
        <v>16.283016610816059</v>
      </c>
      <c r="K79" s="49">
        <v>17.022142763443998</v>
      </c>
      <c r="L79" s="47" t="s">
        <v>159</v>
      </c>
      <c r="M79" s="48" t="s">
        <v>163</v>
      </c>
      <c r="N79" s="48" t="s">
        <v>161</v>
      </c>
    </row>
    <row r="80" spans="2:14" x14ac:dyDescent="0.2">
      <c r="B80" s="50" t="s">
        <v>136</v>
      </c>
      <c r="C80" s="47" t="s">
        <v>156</v>
      </c>
      <c r="D80" s="48" t="s">
        <v>157</v>
      </c>
      <c r="E80" s="47" t="s">
        <v>158</v>
      </c>
      <c r="F80" s="47" t="s">
        <v>17</v>
      </c>
      <c r="G80" s="49">
        <v>15.722222222222223</v>
      </c>
      <c r="H80" s="49">
        <v>17.38575166337235</v>
      </c>
      <c r="I80" s="49">
        <v>18.349499001087107</v>
      </c>
      <c r="J80" s="49">
        <v>19.366669909374831</v>
      </c>
      <c r="K80" s="49">
        <v>20.245770665792602</v>
      </c>
      <c r="L80" s="47" t="s">
        <v>159</v>
      </c>
      <c r="M80" s="48" t="s">
        <v>163</v>
      </c>
      <c r="N80" s="48" t="s">
        <v>161</v>
      </c>
    </row>
    <row r="81" spans="2:14" x14ac:dyDescent="0.2">
      <c r="B81" s="46" t="s">
        <v>131</v>
      </c>
      <c r="C81" s="47" t="s">
        <v>156</v>
      </c>
      <c r="D81" s="48" t="s">
        <v>157</v>
      </c>
      <c r="E81" s="47" t="s">
        <v>158</v>
      </c>
      <c r="F81" s="47" t="s">
        <v>17</v>
      </c>
      <c r="G81" s="49">
        <v>6.7283950617283947</v>
      </c>
      <c r="H81" s="49">
        <v>7.4403098991267607</v>
      </c>
      <c r="I81" s="49">
        <v>7.8527498669748512</v>
      </c>
      <c r="J81" s="49">
        <v>8.2880526899169862</v>
      </c>
      <c r="K81" s="49">
        <v>8.664267776094988</v>
      </c>
      <c r="L81" s="47" t="s">
        <v>159</v>
      </c>
      <c r="M81" s="48" t="s">
        <v>163</v>
      </c>
      <c r="N81" s="48" t="s">
        <v>161</v>
      </c>
    </row>
    <row r="82" spans="2:14" x14ac:dyDescent="0.2">
      <c r="B82" s="50" t="s">
        <v>133</v>
      </c>
      <c r="C82" s="47" t="s">
        <v>156</v>
      </c>
      <c r="D82" s="48" t="s">
        <v>157</v>
      </c>
      <c r="E82" s="47" t="s">
        <v>158</v>
      </c>
      <c r="F82" s="47" t="s">
        <v>17</v>
      </c>
      <c r="G82" s="49">
        <v>15.713675213675215</v>
      </c>
      <c r="H82" s="49">
        <v>17.376300316993781</v>
      </c>
      <c r="I82" s="49">
        <v>18.339523736612474</v>
      </c>
      <c r="J82" s="49">
        <v>19.356141684362939</v>
      </c>
      <c r="K82" s="49">
        <v>20.234764538765805</v>
      </c>
      <c r="L82" s="47" t="s">
        <v>159</v>
      </c>
      <c r="M82" s="48" t="s">
        <v>163</v>
      </c>
      <c r="N82" s="48" t="s">
        <v>161</v>
      </c>
    </row>
    <row r="83" spans="2:14" x14ac:dyDescent="0.2">
      <c r="B83" s="46" t="s">
        <v>134</v>
      </c>
      <c r="C83" s="47" t="s">
        <v>156</v>
      </c>
      <c r="D83" s="48" t="s">
        <v>157</v>
      </c>
      <c r="E83" s="47" t="s">
        <v>158</v>
      </c>
      <c r="F83" s="47" t="s">
        <v>17</v>
      </c>
      <c r="G83" s="49">
        <v>13.12820512820513</v>
      </c>
      <c r="H83" s="49">
        <v>14.517268037477537</v>
      </c>
      <c r="I83" s="49">
        <v>15.322006233036042</v>
      </c>
      <c r="J83" s="49">
        <v>16.171353618265695</v>
      </c>
      <c r="K83" s="49">
        <v>16.905411113159794</v>
      </c>
      <c r="L83" s="47" t="s">
        <v>159</v>
      </c>
      <c r="M83" s="48" t="s">
        <v>163</v>
      </c>
      <c r="N83" s="48" t="s">
        <v>161</v>
      </c>
    </row>
    <row r="84" spans="2:14" x14ac:dyDescent="0.2">
      <c r="B84" s="50" t="s">
        <v>132</v>
      </c>
      <c r="C84" s="47" t="s">
        <v>156</v>
      </c>
      <c r="D84" s="48" t="s">
        <v>157</v>
      </c>
      <c r="E84" s="47" t="s">
        <v>158</v>
      </c>
      <c r="F84" s="47" t="s">
        <v>17</v>
      </c>
      <c r="G84" s="49">
        <v>15.722222222222223</v>
      </c>
      <c r="H84" s="49">
        <v>17.38575166337235</v>
      </c>
      <c r="I84" s="49">
        <v>18.349499001087107</v>
      </c>
      <c r="J84" s="49">
        <v>19.366669909374831</v>
      </c>
      <c r="K84" s="49">
        <v>20.245770665792602</v>
      </c>
      <c r="L84" s="47" t="s">
        <v>159</v>
      </c>
      <c r="M84" s="48" t="s">
        <v>163</v>
      </c>
      <c r="N84" s="48" t="s">
        <v>161</v>
      </c>
    </row>
    <row r="85" spans="2:14" x14ac:dyDescent="0.2">
      <c r="B85" s="46" t="s">
        <v>119</v>
      </c>
      <c r="C85" s="47" t="s">
        <v>156</v>
      </c>
      <c r="D85" s="48" t="s">
        <v>157</v>
      </c>
      <c r="E85" s="47" t="s">
        <v>158</v>
      </c>
      <c r="F85" s="47" t="s">
        <v>17</v>
      </c>
      <c r="G85" s="49">
        <v>6.7283950617283947</v>
      </c>
      <c r="H85" s="49">
        <v>7.4403098991267607</v>
      </c>
      <c r="I85" s="49">
        <v>7.8527498669748512</v>
      </c>
      <c r="J85" s="49">
        <v>8.2880526899169862</v>
      </c>
      <c r="K85" s="49">
        <v>8.664267776094988</v>
      </c>
      <c r="L85" s="47" t="s">
        <v>159</v>
      </c>
      <c r="M85" s="48" t="s">
        <v>163</v>
      </c>
      <c r="N85" s="48" t="s">
        <v>161</v>
      </c>
    </row>
    <row r="86" spans="2:14" x14ac:dyDescent="0.2">
      <c r="B86" s="50" t="s">
        <v>121</v>
      </c>
      <c r="C86" s="47" t="s">
        <v>156</v>
      </c>
      <c r="D86" s="48" t="s">
        <v>157</v>
      </c>
      <c r="E86" s="47" t="s">
        <v>158</v>
      </c>
      <c r="F86" s="47" t="s">
        <v>17</v>
      </c>
      <c r="G86" s="49">
        <v>14.175213675213676</v>
      </c>
      <c r="H86" s="49">
        <v>15.675057968851883</v>
      </c>
      <c r="I86" s="49">
        <v>16.543976131178564</v>
      </c>
      <c r="J86" s="49">
        <v>17.46106118222243</v>
      </c>
      <c r="K86" s="49">
        <v>18.253661673942393</v>
      </c>
      <c r="L86" s="47" t="s">
        <v>159</v>
      </c>
      <c r="M86" s="48" t="s">
        <v>163</v>
      </c>
      <c r="N86" s="48" t="s">
        <v>161</v>
      </c>
    </row>
    <row r="87" spans="2:14" x14ac:dyDescent="0.2">
      <c r="B87" s="46" t="s">
        <v>122</v>
      </c>
      <c r="C87" s="47" t="s">
        <v>156</v>
      </c>
      <c r="D87" s="48" t="s">
        <v>157</v>
      </c>
      <c r="E87" s="47" t="s">
        <v>158</v>
      </c>
      <c r="F87" s="47" t="s">
        <v>17</v>
      </c>
      <c r="G87" s="49">
        <v>14.666666666666666</v>
      </c>
      <c r="H87" s="49">
        <v>16.218510385619432</v>
      </c>
      <c r="I87" s="49">
        <v>17.117553838469952</v>
      </c>
      <c r="J87" s="49">
        <v>18.066434120406203</v>
      </c>
      <c r="K87" s="49">
        <v>18.886513977983203</v>
      </c>
      <c r="L87" s="47" t="s">
        <v>159</v>
      </c>
      <c r="M87" s="48" t="s">
        <v>163</v>
      </c>
      <c r="N87" s="48" t="s">
        <v>161</v>
      </c>
    </row>
    <row r="88" spans="2:14" x14ac:dyDescent="0.2">
      <c r="B88" s="50" t="s">
        <v>120</v>
      </c>
      <c r="C88" s="47" t="s">
        <v>156</v>
      </c>
      <c r="D88" s="48" t="s">
        <v>157</v>
      </c>
      <c r="E88" s="47" t="s">
        <v>158</v>
      </c>
      <c r="F88" s="47" t="s">
        <v>17</v>
      </c>
      <c r="G88" s="49">
        <v>15.346153846153847</v>
      </c>
      <c r="H88" s="49">
        <v>16.969892422715439</v>
      </c>
      <c r="I88" s="49">
        <v>17.910587364203263</v>
      </c>
      <c r="J88" s="49">
        <v>18.903428008851595</v>
      </c>
      <c r="K88" s="49">
        <v>19.761501076613545</v>
      </c>
      <c r="L88" s="47" t="s">
        <v>159</v>
      </c>
      <c r="M88" s="48" t="s">
        <v>163</v>
      </c>
      <c r="N88" s="48" t="s">
        <v>161</v>
      </c>
    </row>
    <row r="89" spans="2:14" x14ac:dyDescent="0.2">
      <c r="B89" s="46" t="s">
        <v>114</v>
      </c>
      <c r="C89" s="47" t="s">
        <v>156</v>
      </c>
      <c r="D89" s="48" t="s">
        <v>157</v>
      </c>
      <c r="E89" s="47" t="s">
        <v>158</v>
      </c>
      <c r="F89" s="47" t="s">
        <v>17</v>
      </c>
      <c r="G89" s="49">
        <v>6.7283950617283947</v>
      </c>
      <c r="H89" s="49">
        <v>7.4403098991267607</v>
      </c>
      <c r="I89" s="49">
        <v>7.8527498669748512</v>
      </c>
      <c r="J89" s="49">
        <v>8.2880526899169862</v>
      </c>
      <c r="K89" s="49">
        <v>8.664267776094988</v>
      </c>
      <c r="L89" s="47" t="s">
        <v>159</v>
      </c>
      <c r="M89" s="48" t="s">
        <v>163</v>
      </c>
      <c r="N89" s="48" t="s">
        <v>161</v>
      </c>
    </row>
    <row r="90" spans="2:14" x14ac:dyDescent="0.2">
      <c r="B90" s="50" t="s">
        <v>117</v>
      </c>
      <c r="C90" s="47" t="s">
        <v>156</v>
      </c>
      <c r="D90" s="48" t="s">
        <v>157</v>
      </c>
      <c r="E90" s="47" t="s">
        <v>158</v>
      </c>
      <c r="F90" s="47" t="s">
        <v>17</v>
      </c>
      <c r="G90" s="49">
        <v>14.346153846153847</v>
      </c>
      <c r="H90" s="49">
        <v>15.864084896423204</v>
      </c>
      <c r="I90" s="49">
        <v>16.74348142067122</v>
      </c>
      <c r="J90" s="49">
        <v>17.671625682460263</v>
      </c>
      <c r="K90" s="49">
        <v>18.473784214478325</v>
      </c>
      <c r="L90" s="47" t="s">
        <v>159</v>
      </c>
      <c r="M90" s="48" t="s">
        <v>163</v>
      </c>
      <c r="N90" s="48" t="s">
        <v>161</v>
      </c>
    </row>
    <row r="91" spans="2:14" x14ac:dyDescent="0.2">
      <c r="B91" s="46" t="s">
        <v>118</v>
      </c>
      <c r="C91" s="47" t="s">
        <v>156</v>
      </c>
      <c r="D91" s="48" t="s">
        <v>157</v>
      </c>
      <c r="E91" s="47" t="s">
        <v>158</v>
      </c>
      <c r="F91" s="47" t="s">
        <v>17</v>
      </c>
      <c r="G91" s="49">
        <v>14.666666666666666</v>
      </c>
      <c r="H91" s="49">
        <v>16.218510385619432</v>
      </c>
      <c r="I91" s="49">
        <v>17.117553838469952</v>
      </c>
      <c r="J91" s="49">
        <v>18.066434120406203</v>
      </c>
      <c r="K91" s="49">
        <v>18.886513977983203</v>
      </c>
      <c r="L91" s="47" t="s">
        <v>159</v>
      </c>
      <c r="M91" s="48" t="s">
        <v>163</v>
      </c>
      <c r="N91" s="48" t="s">
        <v>161</v>
      </c>
    </row>
    <row r="92" spans="2:14" x14ac:dyDescent="0.2">
      <c r="B92" s="50" t="s">
        <v>116</v>
      </c>
      <c r="C92" s="47" t="s">
        <v>156</v>
      </c>
      <c r="D92" s="48" t="s">
        <v>157</v>
      </c>
      <c r="E92" s="47" t="s">
        <v>158</v>
      </c>
      <c r="F92" s="47" t="s">
        <v>17</v>
      </c>
      <c r="G92" s="49">
        <v>15.380341880341881</v>
      </c>
      <c r="H92" s="49">
        <v>17.007697808229704</v>
      </c>
      <c r="I92" s="49">
        <v>17.950488422101792</v>
      </c>
      <c r="J92" s="49">
        <v>18.945540908899162</v>
      </c>
      <c r="K92" s="49">
        <v>19.80552558472073</v>
      </c>
      <c r="L92" s="47" t="s">
        <v>159</v>
      </c>
      <c r="M92" s="48" t="s">
        <v>163</v>
      </c>
      <c r="N92" s="48" t="s">
        <v>161</v>
      </c>
    </row>
    <row r="93" spans="2:14" x14ac:dyDescent="0.2">
      <c r="B93" s="46" t="s">
        <v>143</v>
      </c>
      <c r="C93" s="47" t="s">
        <v>156</v>
      </c>
      <c r="D93" s="48" t="s">
        <v>157</v>
      </c>
      <c r="E93" s="47" t="s">
        <v>158</v>
      </c>
      <c r="F93" s="47" t="s">
        <v>17</v>
      </c>
      <c r="G93" s="49">
        <v>6.7283950617283947</v>
      </c>
      <c r="H93" s="49">
        <v>7.4403098991267607</v>
      </c>
      <c r="I93" s="49">
        <v>7.8527498669748512</v>
      </c>
      <c r="J93" s="49">
        <v>8.2880526899169862</v>
      </c>
      <c r="K93" s="49">
        <v>8.664267776094988</v>
      </c>
      <c r="L93" s="47" t="s">
        <v>159</v>
      </c>
      <c r="M93" s="48" t="s">
        <v>163</v>
      </c>
      <c r="N93" s="48" t="s">
        <v>161</v>
      </c>
    </row>
    <row r="94" spans="2:14" x14ac:dyDescent="0.2">
      <c r="B94" s="50" t="s">
        <v>145</v>
      </c>
      <c r="C94" s="47" t="s">
        <v>156</v>
      </c>
      <c r="D94" s="48" t="s">
        <v>157</v>
      </c>
      <c r="E94" s="47" t="s">
        <v>158</v>
      </c>
      <c r="F94" s="47" t="s">
        <v>17</v>
      </c>
      <c r="G94" s="49">
        <v>14.148148148148147</v>
      </c>
      <c r="H94" s="49">
        <v>15.645128705319756</v>
      </c>
      <c r="I94" s="49">
        <v>16.512387793675558</v>
      </c>
      <c r="J94" s="49">
        <v>17.427721803018102</v>
      </c>
      <c r="K94" s="49">
        <v>18.218808938357533</v>
      </c>
      <c r="L94" s="47" t="s">
        <v>159</v>
      </c>
      <c r="M94" s="48" t="s">
        <v>163</v>
      </c>
      <c r="N94" s="48" t="s">
        <v>161</v>
      </c>
    </row>
    <row r="95" spans="2:14" x14ac:dyDescent="0.2">
      <c r="B95" s="46" t="s">
        <v>146</v>
      </c>
      <c r="C95" s="47" t="s">
        <v>156</v>
      </c>
      <c r="D95" s="48" t="s">
        <v>157</v>
      </c>
      <c r="E95" s="47" t="s">
        <v>158</v>
      </c>
      <c r="F95" s="47" t="s">
        <v>17</v>
      </c>
      <c r="G95" s="49">
        <v>14.666666666666666</v>
      </c>
      <c r="H95" s="49">
        <v>16.218510385619432</v>
      </c>
      <c r="I95" s="49">
        <v>17.117553838469952</v>
      </c>
      <c r="J95" s="49">
        <v>18.066434120406203</v>
      </c>
      <c r="K95" s="49">
        <v>18.886513977983203</v>
      </c>
      <c r="L95" s="47" t="s">
        <v>159</v>
      </c>
      <c r="M95" s="48" t="s">
        <v>163</v>
      </c>
      <c r="N95" s="48" t="s">
        <v>161</v>
      </c>
    </row>
    <row r="96" spans="2:14" x14ac:dyDescent="0.2">
      <c r="B96" s="50" t="s">
        <v>144</v>
      </c>
      <c r="C96" s="47" t="s">
        <v>156</v>
      </c>
      <c r="D96" s="48" t="s">
        <v>157</v>
      </c>
      <c r="E96" s="47" t="s">
        <v>158</v>
      </c>
      <c r="F96" s="47" t="s">
        <v>17</v>
      </c>
      <c r="G96" s="49">
        <v>15.722222222222223</v>
      </c>
      <c r="H96" s="49">
        <v>17.38575166337235</v>
      </c>
      <c r="I96" s="49">
        <v>18.349499001087107</v>
      </c>
      <c r="J96" s="49">
        <v>19.366669909374831</v>
      </c>
      <c r="K96" s="49">
        <v>20.245770665792602</v>
      </c>
      <c r="L96" s="47" t="s">
        <v>159</v>
      </c>
      <c r="M96" s="48" t="s">
        <v>163</v>
      </c>
      <c r="N96" s="48" t="s">
        <v>161</v>
      </c>
    </row>
    <row r="97" spans="2:14" x14ac:dyDescent="0.2">
      <c r="B97" s="46" t="s">
        <v>139</v>
      </c>
      <c r="C97" s="47" t="s">
        <v>156</v>
      </c>
      <c r="D97" s="48" t="s">
        <v>157</v>
      </c>
      <c r="E97" s="47" t="s">
        <v>158</v>
      </c>
      <c r="F97" s="47" t="s">
        <v>17</v>
      </c>
      <c r="G97" s="49">
        <v>6.7283950617283947</v>
      </c>
      <c r="H97" s="49">
        <v>7.4403098991267607</v>
      </c>
      <c r="I97" s="49">
        <v>7.8527498669748512</v>
      </c>
      <c r="J97" s="49">
        <v>8.2880526899169862</v>
      </c>
      <c r="K97" s="49">
        <v>8.664267776094988</v>
      </c>
      <c r="L97" s="47" t="s">
        <v>159</v>
      </c>
      <c r="M97" s="48" t="s">
        <v>163</v>
      </c>
      <c r="N97" s="48" t="s">
        <v>161</v>
      </c>
    </row>
    <row r="98" spans="2:14" x14ac:dyDescent="0.2">
      <c r="B98" s="50" t="s">
        <v>141</v>
      </c>
      <c r="C98" s="47" t="s">
        <v>156</v>
      </c>
      <c r="D98" s="48" t="s">
        <v>157</v>
      </c>
      <c r="E98" s="47" t="s">
        <v>158</v>
      </c>
      <c r="F98" s="47" t="s">
        <v>17</v>
      </c>
      <c r="G98" s="49">
        <v>14.406810035842295</v>
      </c>
      <c r="H98" s="49">
        <v>15.9311589674969</v>
      </c>
      <c r="I98" s="49">
        <v>16.814273620168617</v>
      </c>
      <c r="J98" s="49">
        <v>17.746342118028526</v>
      </c>
      <c r="K98" s="49">
        <v>18.551892212733012</v>
      </c>
      <c r="L98" s="47" t="s">
        <v>159</v>
      </c>
      <c r="M98" s="48" t="s">
        <v>163</v>
      </c>
      <c r="N98" s="48" t="s">
        <v>161</v>
      </c>
    </row>
    <row r="99" spans="2:14" x14ac:dyDescent="0.2">
      <c r="B99" s="46" t="s">
        <v>142</v>
      </c>
      <c r="C99" s="47" t="s">
        <v>156</v>
      </c>
      <c r="D99" s="48" t="s">
        <v>157</v>
      </c>
      <c r="E99" s="47" t="s">
        <v>158</v>
      </c>
      <c r="F99" s="47" t="s">
        <v>17</v>
      </c>
      <c r="G99" s="49">
        <v>14.666666666666666</v>
      </c>
      <c r="H99" s="49">
        <v>16.218510385619432</v>
      </c>
      <c r="I99" s="49">
        <v>17.117553838469952</v>
      </c>
      <c r="J99" s="49">
        <v>18.066434120406203</v>
      </c>
      <c r="K99" s="49">
        <v>18.886513977983203</v>
      </c>
      <c r="L99" s="47" t="s">
        <v>159</v>
      </c>
      <c r="M99" s="48" t="s">
        <v>163</v>
      </c>
      <c r="N99" s="48" t="s">
        <v>161</v>
      </c>
    </row>
    <row r="100" spans="2:14" x14ac:dyDescent="0.2">
      <c r="B100" s="50" t="s">
        <v>140</v>
      </c>
      <c r="C100" s="47" t="s">
        <v>156</v>
      </c>
      <c r="D100" s="48" t="s">
        <v>157</v>
      </c>
      <c r="E100" s="47" t="s">
        <v>158</v>
      </c>
      <c r="F100" s="47" t="s">
        <v>17</v>
      </c>
      <c r="G100" s="49">
        <v>15.722222222222223</v>
      </c>
      <c r="H100" s="49">
        <v>17.38575166337235</v>
      </c>
      <c r="I100" s="49">
        <v>18.349499001087107</v>
      </c>
      <c r="J100" s="49">
        <v>19.366669909374831</v>
      </c>
      <c r="K100" s="49">
        <v>20.245770665792602</v>
      </c>
      <c r="L100" s="47" t="s">
        <v>159</v>
      </c>
      <c r="M100" s="48" t="s">
        <v>163</v>
      </c>
      <c r="N100" s="48" t="s">
        <v>161</v>
      </c>
    </row>
    <row r="101" spans="2:14" x14ac:dyDescent="0.2">
      <c r="B101" s="51" t="s">
        <v>127</v>
      </c>
      <c r="C101" s="52" t="s">
        <v>156</v>
      </c>
      <c r="D101" s="53" t="s">
        <v>157</v>
      </c>
      <c r="E101" s="52" t="s">
        <v>164</v>
      </c>
      <c r="F101" s="52" t="s">
        <v>17</v>
      </c>
      <c r="G101" s="54">
        <v>7.3440685871056273</v>
      </c>
      <c r="H101" s="54">
        <v>8.2050470790337133</v>
      </c>
      <c r="I101" s="54">
        <v>9.1512155402868043</v>
      </c>
      <c r="J101" s="54">
        <v>10.213224712290263</v>
      </c>
      <c r="K101" s="54">
        <v>10.969368468287046</v>
      </c>
      <c r="L101" s="52" t="s">
        <v>159</v>
      </c>
      <c r="M101" s="53" t="s">
        <v>160</v>
      </c>
      <c r="N101" s="53" t="s">
        <v>165</v>
      </c>
    </row>
    <row r="102" spans="2:14" x14ac:dyDescent="0.2">
      <c r="B102" s="55" t="s">
        <v>129</v>
      </c>
      <c r="C102" s="52" t="s">
        <v>156</v>
      </c>
      <c r="D102" s="53" t="s">
        <v>157</v>
      </c>
      <c r="E102" s="52" t="s">
        <v>164</v>
      </c>
      <c r="F102" s="52" t="s">
        <v>17</v>
      </c>
      <c r="G102" s="54">
        <v>8.9735146913580195</v>
      </c>
      <c r="H102" s="54">
        <v>10.02552054541893</v>
      </c>
      <c r="I102" s="54">
        <v>11.181617671535285</v>
      </c>
      <c r="J102" s="54">
        <v>12.479257364615258</v>
      </c>
      <c r="K102" s="54">
        <v>13.403168548550685</v>
      </c>
      <c r="L102" s="52" t="s">
        <v>159</v>
      </c>
      <c r="M102" s="53" t="s">
        <v>160</v>
      </c>
      <c r="N102" s="53" t="s">
        <v>165</v>
      </c>
    </row>
    <row r="103" spans="2:14" x14ac:dyDescent="0.2">
      <c r="B103" s="51" t="s">
        <v>130</v>
      </c>
      <c r="C103" s="52" t="s">
        <v>156</v>
      </c>
      <c r="D103" s="53" t="s">
        <v>157</v>
      </c>
      <c r="E103" s="52" t="s">
        <v>164</v>
      </c>
      <c r="F103" s="52" t="s">
        <v>17</v>
      </c>
      <c r="G103" s="54">
        <v>8.0463248148148079</v>
      </c>
      <c r="H103" s="54">
        <v>8.989631991545993</v>
      </c>
      <c r="I103" s="54">
        <v>10.02627519258346</v>
      </c>
      <c r="J103" s="54">
        <v>11.189836051649477</v>
      </c>
      <c r="K103" s="54">
        <v>12.018283961044888</v>
      </c>
      <c r="L103" s="52" t="s">
        <v>159</v>
      </c>
      <c r="M103" s="53" t="s">
        <v>160</v>
      </c>
      <c r="N103" s="53" t="s">
        <v>165</v>
      </c>
    </row>
    <row r="104" spans="2:14" x14ac:dyDescent="0.2">
      <c r="B104" s="55" t="s">
        <v>128</v>
      </c>
      <c r="C104" s="52" t="s">
        <v>156</v>
      </c>
      <c r="D104" s="53" t="s">
        <v>157</v>
      </c>
      <c r="E104" s="52" t="s">
        <v>164</v>
      </c>
      <c r="F104" s="52" t="s">
        <v>17</v>
      </c>
      <c r="G104" s="54">
        <v>11.208182716049386</v>
      </c>
      <c r="H104" s="54">
        <v>12.522168844809361</v>
      </c>
      <c r="I104" s="54">
        <v>13.966168021574594</v>
      </c>
      <c r="J104" s="54">
        <v>15.586958010768619</v>
      </c>
      <c r="K104" s="54">
        <v>16.740950144187931</v>
      </c>
      <c r="L104" s="52" t="s">
        <v>159</v>
      </c>
      <c r="M104" s="53" t="s">
        <v>160</v>
      </c>
      <c r="N104" s="53" t="s">
        <v>165</v>
      </c>
    </row>
    <row r="105" spans="2:14" x14ac:dyDescent="0.2">
      <c r="B105" s="51" t="s">
        <v>123</v>
      </c>
      <c r="C105" s="52" t="s">
        <v>156</v>
      </c>
      <c r="D105" s="53" t="s">
        <v>157</v>
      </c>
      <c r="E105" s="52" t="s">
        <v>164</v>
      </c>
      <c r="F105" s="52" t="s">
        <v>17</v>
      </c>
      <c r="G105" s="54">
        <v>5.8736238612175411</v>
      </c>
      <c r="H105" s="54">
        <v>6.5622154442350062</v>
      </c>
      <c r="I105" s="54">
        <v>7.3189400832865985</v>
      </c>
      <c r="J105" s="54">
        <v>8.1683115644385467</v>
      </c>
      <c r="K105" s="54">
        <v>8.7730586409474967</v>
      </c>
      <c r="L105" s="52" t="s">
        <v>159</v>
      </c>
      <c r="M105" s="53" t="s">
        <v>160</v>
      </c>
      <c r="N105" s="53" t="s">
        <v>165</v>
      </c>
    </row>
    <row r="106" spans="2:14" x14ac:dyDescent="0.2">
      <c r="B106" s="55" t="s">
        <v>125</v>
      </c>
      <c r="C106" s="52" t="s">
        <v>156</v>
      </c>
      <c r="D106" s="53" t="s">
        <v>157</v>
      </c>
      <c r="E106" s="52" t="s">
        <v>164</v>
      </c>
      <c r="F106" s="52" t="s">
        <v>17</v>
      </c>
      <c r="G106" s="54">
        <v>6.8629035249042127</v>
      </c>
      <c r="H106" s="54">
        <v>7.6674728527961662</v>
      </c>
      <c r="I106" s="54">
        <v>8.5516507156347501</v>
      </c>
      <c r="J106" s="54">
        <v>9.5440796946913853</v>
      </c>
      <c r="K106" s="54">
        <v>10.25068279715639</v>
      </c>
      <c r="L106" s="52" t="s">
        <v>159</v>
      </c>
      <c r="M106" s="53" t="s">
        <v>160</v>
      </c>
      <c r="N106" s="53" t="s">
        <v>165</v>
      </c>
    </row>
    <row r="107" spans="2:14" x14ac:dyDescent="0.2">
      <c r="B107" s="51" t="s">
        <v>126</v>
      </c>
      <c r="C107" s="52" t="s">
        <v>156</v>
      </c>
      <c r="D107" s="53" t="s">
        <v>157</v>
      </c>
      <c r="E107" s="52" t="s">
        <v>164</v>
      </c>
      <c r="F107" s="52" t="s">
        <v>17</v>
      </c>
      <c r="G107" s="54">
        <v>7.5135736398467392</v>
      </c>
      <c r="H107" s="54">
        <v>8.3944239784157286</v>
      </c>
      <c r="I107" s="54">
        <v>9.3624305166181916</v>
      </c>
      <c r="J107" s="54">
        <v>10.448951431476022</v>
      </c>
      <c r="K107" s="54">
        <v>11.22254739202671</v>
      </c>
      <c r="L107" s="52" t="s">
        <v>159</v>
      </c>
      <c r="M107" s="53" t="s">
        <v>160</v>
      </c>
      <c r="N107" s="53" t="s">
        <v>165</v>
      </c>
    </row>
    <row r="108" spans="2:14" x14ac:dyDescent="0.2">
      <c r="B108" s="55" t="s">
        <v>124</v>
      </c>
      <c r="C108" s="52" t="s">
        <v>156</v>
      </c>
      <c r="D108" s="53" t="s">
        <v>157</v>
      </c>
      <c r="E108" s="52" t="s">
        <v>164</v>
      </c>
      <c r="F108" s="52" t="s">
        <v>17</v>
      </c>
      <c r="G108" s="54">
        <v>7.4534956704980884</v>
      </c>
      <c r="H108" s="54">
        <v>8.3273027960531465</v>
      </c>
      <c r="I108" s="54">
        <v>9.2875692268288326</v>
      </c>
      <c r="J108" s="54">
        <v>10.365402402223605</v>
      </c>
      <c r="K108" s="54">
        <v>11.132812747694974</v>
      </c>
      <c r="L108" s="52" t="s">
        <v>159</v>
      </c>
      <c r="M108" s="53" t="s">
        <v>160</v>
      </c>
      <c r="N108" s="53" t="s">
        <v>165</v>
      </c>
    </row>
    <row r="109" spans="2:14" x14ac:dyDescent="0.2">
      <c r="B109" s="51" t="s">
        <v>135</v>
      </c>
      <c r="C109" s="52" t="s">
        <v>156</v>
      </c>
      <c r="D109" s="53" t="s">
        <v>157</v>
      </c>
      <c r="E109" s="52" t="s">
        <v>164</v>
      </c>
      <c r="F109" s="52" t="s">
        <v>17</v>
      </c>
      <c r="G109" s="54">
        <v>8.139569622147409</v>
      </c>
      <c r="H109" s="54">
        <v>9.0938083108389129</v>
      </c>
      <c r="I109" s="54">
        <v>10.142464648032083</v>
      </c>
      <c r="J109" s="54">
        <v>11.319509428095623</v>
      </c>
      <c r="K109" s="54">
        <v>12.157557803228441</v>
      </c>
      <c r="L109" s="52" t="s">
        <v>159</v>
      </c>
      <c r="M109" s="53" t="s">
        <v>160</v>
      </c>
      <c r="N109" s="53" t="s">
        <v>165</v>
      </c>
    </row>
    <row r="110" spans="2:14" x14ac:dyDescent="0.2">
      <c r="B110" s="55" t="s">
        <v>137</v>
      </c>
      <c r="C110" s="52" t="s">
        <v>156</v>
      </c>
      <c r="D110" s="53" t="s">
        <v>157</v>
      </c>
      <c r="E110" s="52" t="s">
        <v>164</v>
      </c>
      <c r="F110" s="52" t="s">
        <v>17</v>
      </c>
      <c r="G110" s="54">
        <v>10.277943265993271</v>
      </c>
      <c r="H110" s="54">
        <v>11.482873202079944</v>
      </c>
      <c r="I110" s="54">
        <v>12.807025563879169</v>
      </c>
      <c r="J110" s="54">
        <v>14.293295727120913</v>
      </c>
      <c r="K110" s="54">
        <v>15.351510602553176</v>
      </c>
      <c r="L110" s="52" t="s">
        <v>159</v>
      </c>
      <c r="M110" s="53" t="s">
        <v>160</v>
      </c>
      <c r="N110" s="53" t="s">
        <v>165</v>
      </c>
    </row>
    <row r="111" spans="2:14" x14ac:dyDescent="0.2">
      <c r="B111" s="51" t="s">
        <v>138</v>
      </c>
      <c r="C111" s="52" t="s">
        <v>156</v>
      </c>
      <c r="D111" s="53" t="s">
        <v>157</v>
      </c>
      <c r="E111" s="52" t="s">
        <v>164</v>
      </c>
      <c r="F111" s="52" t="s">
        <v>17</v>
      </c>
      <c r="G111" s="54">
        <v>9.0470566666666592</v>
      </c>
      <c r="H111" s="54">
        <v>10.107684180267325</v>
      </c>
      <c r="I111" s="54">
        <v>11.273256040557252</v>
      </c>
      <c r="J111" s="54">
        <v>12.581530472594068</v>
      </c>
      <c r="K111" s="54">
        <v>13.513013522828638</v>
      </c>
      <c r="L111" s="52" t="s">
        <v>159</v>
      </c>
      <c r="M111" s="53" t="s">
        <v>160</v>
      </c>
      <c r="N111" s="53" t="s">
        <v>165</v>
      </c>
    </row>
    <row r="112" spans="2:14" x14ac:dyDescent="0.2">
      <c r="B112" s="55" t="s">
        <v>136</v>
      </c>
      <c r="C112" s="52" t="s">
        <v>156</v>
      </c>
      <c r="D112" s="53" t="s">
        <v>157</v>
      </c>
      <c r="E112" s="52" t="s">
        <v>164</v>
      </c>
      <c r="F112" s="52" t="s">
        <v>17</v>
      </c>
      <c r="G112" s="54">
        <v>12.634752407407406</v>
      </c>
      <c r="H112" s="54">
        <v>14.115981775650768</v>
      </c>
      <c r="I112" s="54">
        <v>15.743772162115812</v>
      </c>
      <c r="J112" s="54">
        <v>17.570855172508519</v>
      </c>
      <c r="K112" s="54">
        <v>18.871726621094979</v>
      </c>
      <c r="L112" s="52" t="s">
        <v>159</v>
      </c>
      <c r="M112" s="53" t="s">
        <v>160</v>
      </c>
      <c r="N112" s="53" t="s">
        <v>165</v>
      </c>
    </row>
    <row r="113" spans="2:14" x14ac:dyDescent="0.2">
      <c r="B113" s="51" t="s">
        <v>131</v>
      </c>
      <c r="C113" s="52" t="s">
        <v>156</v>
      </c>
      <c r="D113" s="53" t="s">
        <v>157</v>
      </c>
      <c r="E113" s="52" t="s">
        <v>164</v>
      </c>
      <c r="F113" s="52" t="s">
        <v>17</v>
      </c>
      <c r="G113" s="54">
        <v>6.4418728157644818</v>
      </c>
      <c r="H113" s="54">
        <v>7.1970828027528126</v>
      </c>
      <c r="I113" s="54">
        <v>8.0270174387639024</v>
      </c>
      <c r="J113" s="54">
        <v>8.9585621178581754</v>
      </c>
      <c r="K113" s="54">
        <v>9.6218159871259488</v>
      </c>
      <c r="L113" s="52" t="s">
        <v>159</v>
      </c>
      <c r="M113" s="53" t="s">
        <v>160</v>
      </c>
      <c r="N113" s="53" t="s">
        <v>165</v>
      </c>
    </row>
    <row r="114" spans="2:14" x14ac:dyDescent="0.2">
      <c r="B114" s="55" t="s">
        <v>133</v>
      </c>
      <c r="C114" s="52" t="s">
        <v>156</v>
      </c>
      <c r="D114" s="53" t="s">
        <v>157</v>
      </c>
      <c r="E114" s="52" t="s">
        <v>164</v>
      </c>
      <c r="F114" s="52" t="s">
        <v>17</v>
      </c>
      <c r="G114" s="54">
        <v>7.781660683760685</v>
      </c>
      <c r="H114" s="54">
        <v>8.6939400832155904</v>
      </c>
      <c r="I114" s="54">
        <v>9.6964854472491897</v>
      </c>
      <c r="J114" s="54">
        <v>10.821773824060164</v>
      </c>
      <c r="K114" s="54">
        <v>11.622971970227022</v>
      </c>
      <c r="L114" s="52" t="s">
        <v>159</v>
      </c>
      <c r="M114" s="53" t="s">
        <v>160</v>
      </c>
      <c r="N114" s="53" t="s">
        <v>165</v>
      </c>
    </row>
    <row r="115" spans="2:14" x14ac:dyDescent="0.2">
      <c r="B115" s="51" t="s">
        <v>134</v>
      </c>
      <c r="C115" s="52" t="s">
        <v>156</v>
      </c>
      <c r="D115" s="53" t="s">
        <v>157</v>
      </c>
      <c r="E115" s="52" t="s">
        <v>164</v>
      </c>
      <c r="F115" s="52" t="s">
        <v>17</v>
      </c>
      <c r="G115" s="54">
        <v>8.2106311538461547</v>
      </c>
      <c r="H115" s="54">
        <v>9.1732007084153988</v>
      </c>
      <c r="I115" s="54">
        <v>10.231012213388421</v>
      </c>
      <c r="J115" s="54">
        <v>11.418333041060391</v>
      </c>
      <c r="K115" s="54">
        <v>12.263697896540346</v>
      </c>
      <c r="L115" s="52" t="s">
        <v>159</v>
      </c>
      <c r="M115" s="53" t="s">
        <v>160</v>
      </c>
      <c r="N115" s="53" t="s">
        <v>165</v>
      </c>
    </row>
    <row r="116" spans="2:14" x14ac:dyDescent="0.2">
      <c r="B116" s="55" t="s">
        <v>132</v>
      </c>
      <c r="C116" s="52" t="s">
        <v>156</v>
      </c>
      <c r="D116" s="53" t="s">
        <v>157</v>
      </c>
      <c r="E116" s="52" t="s">
        <v>164</v>
      </c>
      <c r="F116" s="52" t="s">
        <v>17</v>
      </c>
      <c r="G116" s="54">
        <v>8.0128718803418817</v>
      </c>
      <c r="H116" s="54">
        <v>8.9522572177368129</v>
      </c>
      <c r="I116" s="54">
        <v>9.9845905309839846</v>
      </c>
      <c r="J116" s="54">
        <v>11.143313836748408</v>
      </c>
      <c r="K116" s="54">
        <v>11.968317439051445</v>
      </c>
      <c r="L116" s="52" t="s">
        <v>159</v>
      </c>
      <c r="M116" s="53" t="s">
        <v>160</v>
      </c>
      <c r="N116" s="53" t="s">
        <v>165</v>
      </c>
    </row>
    <row r="117" spans="2:14" x14ac:dyDescent="0.2">
      <c r="B117" s="51" t="s">
        <v>119</v>
      </c>
      <c r="C117" s="52" t="s">
        <v>156</v>
      </c>
      <c r="D117" s="53" t="s">
        <v>157</v>
      </c>
      <c r="E117" s="52" t="s">
        <v>164</v>
      </c>
      <c r="F117" s="52" t="s">
        <v>17</v>
      </c>
      <c r="G117" s="54">
        <v>9.3076441975308555</v>
      </c>
      <c r="H117" s="54">
        <v>10.398821570065662</v>
      </c>
      <c r="I117" s="54">
        <v>11.597966061135809</v>
      </c>
      <c r="J117" s="54">
        <v>12.94392346748109</v>
      </c>
      <c r="K117" s="54">
        <v>13.902236555046677</v>
      </c>
      <c r="L117" s="52" t="s">
        <v>159</v>
      </c>
      <c r="M117" s="53" t="s">
        <v>160</v>
      </c>
      <c r="N117" s="53" t="s">
        <v>165</v>
      </c>
    </row>
    <row r="118" spans="2:14" x14ac:dyDescent="0.2">
      <c r="B118" s="55" t="s">
        <v>121</v>
      </c>
      <c r="C118" s="52" t="s">
        <v>156</v>
      </c>
      <c r="D118" s="53" t="s">
        <v>157</v>
      </c>
      <c r="E118" s="52" t="s">
        <v>164</v>
      </c>
      <c r="F118" s="52" t="s">
        <v>17</v>
      </c>
      <c r="G118" s="54">
        <v>11.878495401709408</v>
      </c>
      <c r="H118" s="54">
        <v>13.271065328860525</v>
      </c>
      <c r="I118" s="54">
        <v>14.801423819244222</v>
      </c>
      <c r="J118" s="54">
        <v>16.519146212028691</v>
      </c>
      <c r="K118" s="54">
        <v>17.74215359848052</v>
      </c>
      <c r="L118" s="52" t="s">
        <v>159</v>
      </c>
      <c r="M118" s="53" t="s">
        <v>160</v>
      </c>
      <c r="N118" s="53" t="s">
        <v>165</v>
      </c>
    </row>
    <row r="119" spans="2:14" x14ac:dyDescent="0.2">
      <c r="B119" s="51" t="s">
        <v>122</v>
      </c>
      <c r="C119" s="52" t="s">
        <v>156</v>
      </c>
      <c r="D119" s="53" t="s">
        <v>157</v>
      </c>
      <c r="E119" s="52" t="s">
        <v>164</v>
      </c>
      <c r="F119" s="52" t="s">
        <v>17</v>
      </c>
      <c r="G119" s="54">
        <v>10.220172068376067</v>
      </c>
      <c r="H119" s="54">
        <v>11.418329224768298</v>
      </c>
      <c r="I119" s="54">
        <v>12.735038670627143</v>
      </c>
      <c r="J119" s="54">
        <v>14.212954671456133</v>
      </c>
      <c r="K119" s="54">
        <v>15.265221436541033</v>
      </c>
      <c r="L119" s="52" t="s">
        <v>159</v>
      </c>
      <c r="M119" s="53" t="s">
        <v>160</v>
      </c>
      <c r="N119" s="53" t="s">
        <v>165</v>
      </c>
    </row>
    <row r="120" spans="2:14" x14ac:dyDescent="0.2">
      <c r="B120" s="55" t="s">
        <v>120</v>
      </c>
      <c r="C120" s="52" t="s">
        <v>156</v>
      </c>
      <c r="D120" s="53" t="s">
        <v>157</v>
      </c>
      <c r="E120" s="52" t="s">
        <v>164</v>
      </c>
      <c r="F120" s="52" t="s">
        <v>17</v>
      </c>
      <c r="G120" s="54">
        <v>12.617122358974365</v>
      </c>
      <c r="H120" s="54">
        <v>14.096284876624974</v>
      </c>
      <c r="I120" s="54">
        <v>15.721803906879238</v>
      </c>
      <c r="J120" s="54">
        <v>17.546337475785023</v>
      </c>
      <c r="K120" s="54">
        <v>18.845393738295474</v>
      </c>
      <c r="L120" s="52" t="s">
        <v>159</v>
      </c>
      <c r="M120" s="53" t="s">
        <v>160</v>
      </c>
      <c r="N120" s="53" t="s">
        <v>165</v>
      </c>
    </row>
    <row r="121" spans="2:14" x14ac:dyDescent="0.2">
      <c r="B121" s="51" t="s">
        <v>114</v>
      </c>
      <c r="C121" s="52" t="s">
        <v>156</v>
      </c>
      <c r="D121" s="53" t="s">
        <v>157</v>
      </c>
      <c r="E121" s="52" t="s">
        <v>164</v>
      </c>
      <c r="F121" s="52" t="s">
        <v>17</v>
      </c>
      <c r="G121" s="54">
        <v>8.0322374169040849</v>
      </c>
      <c r="H121" s="54">
        <v>8.9738930640417625</v>
      </c>
      <c r="I121" s="54">
        <v>10.008721324022217</v>
      </c>
      <c r="J121" s="54">
        <v>11.170245036292366</v>
      </c>
      <c r="K121" s="54">
        <v>11.997242510163913</v>
      </c>
      <c r="L121" s="52" t="s">
        <v>159</v>
      </c>
      <c r="M121" s="53" t="s">
        <v>160</v>
      </c>
      <c r="N121" s="53" t="s">
        <v>165</v>
      </c>
    </row>
    <row r="122" spans="2:14" x14ac:dyDescent="0.2">
      <c r="B122" s="55" t="s">
        <v>117</v>
      </c>
      <c r="C122" s="52" t="s">
        <v>156</v>
      </c>
      <c r="D122" s="53" t="s">
        <v>157</v>
      </c>
      <c r="E122" s="52" t="s">
        <v>164</v>
      </c>
      <c r="F122" s="52" t="s">
        <v>17</v>
      </c>
      <c r="G122" s="54">
        <v>9.433484786324783</v>
      </c>
      <c r="H122" s="54">
        <v>10.53941502221838</v>
      </c>
      <c r="I122" s="54">
        <v>11.754772106464927</v>
      </c>
      <c r="J122" s="54">
        <v>13.118927036148175</v>
      </c>
      <c r="K122" s="54">
        <v>14.090196644249879</v>
      </c>
      <c r="L122" s="52" t="s">
        <v>159</v>
      </c>
      <c r="M122" s="53" t="s">
        <v>160</v>
      </c>
      <c r="N122" s="53" t="s">
        <v>165</v>
      </c>
    </row>
    <row r="123" spans="2:14" x14ac:dyDescent="0.2">
      <c r="B123" s="51" t="s">
        <v>118</v>
      </c>
      <c r="C123" s="52" t="s">
        <v>156</v>
      </c>
      <c r="D123" s="53" t="s">
        <v>157</v>
      </c>
      <c r="E123" s="52" t="s">
        <v>164</v>
      </c>
      <c r="F123" s="52" t="s">
        <v>17</v>
      </c>
      <c r="G123" s="54">
        <v>9.5346051709401731</v>
      </c>
      <c r="H123" s="54">
        <v>10.652390208462691</v>
      </c>
      <c r="I123" s="54">
        <v>11.880775073914993</v>
      </c>
      <c r="J123" s="54">
        <v>13.259552794039852</v>
      </c>
      <c r="K123" s="54">
        <v>14.241233735658396</v>
      </c>
      <c r="L123" s="52" t="s">
        <v>159</v>
      </c>
      <c r="M123" s="53" t="s">
        <v>160</v>
      </c>
      <c r="N123" s="53" t="s">
        <v>165</v>
      </c>
    </row>
    <row r="124" spans="2:14" x14ac:dyDescent="0.2">
      <c r="B124" s="55" t="s">
        <v>116</v>
      </c>
      <c r="C124" s="52" t="s">
        <v>156</v>
      </c>
      <c r="D124" s="53" t="s">
        <v>157</v>
      </c>
      <c r="E124" s="52" t="s">
        <v>164</v>
      </c>
      <c r="F124" s="52" t="s">
        <v>17</v>
      </c>
      <c r="G124" s="54">
        <v>9.2836414102564042</v>
      </c>
      <c r="H124" s="54">
        <v>10.372004827101049</v>
      </c>
      <c r="I124" s="54">
        <v>11.568056934156546</v>
      </c>
      <c r="J124" s="54">
        <v>12.910543351643708</v>
      </c>
      <c r="K124" s="54">
        <v>13.866385117283468</v>
      </c>
      <c r="L124" s="52" t="s">
        <v>159</v>
      </c>
      <c r="M124" s="53" t="s">
        <v>160</v>
      </c>
      <c r="N124" s="53" t="s">
        <v>165</v>
      </c>
    </row>
    <row r="125" spans="2:14" x14ac:dyDescent="0.2">
      <c r="B125" s="51" t="s">
        <v>143</v>
      </c>
      <c r="C125" s="52" t="s">
        <v>156</v>
      </c>
      <c r="D125" s="53" t="s">
        <v>157</v>
      </c>
      <c r="E125" s="52" t="s">
        <v>164</v>
      </c>
      <c r="F125" s="52" t="s">
        <v>17</v>
      </c>
      <c r="G125" s="54">
        <v>7.9774533539094685</v>
      </c>
      <c r="H125" s="54">
        <v>8.9126864167017832</v>
      </c>
      <c r="I125" s="54">
        <v>9.9404566063537825</v>
      </c>
      <c r="J125" s="54">
        <v>11.094058119002586</v>
      </c>
      <c r="K125" s="54">
        <v>11.915415037278798</v>
      </c>
      <c r="L125" s="52" t="s">
        <v>159</v>
      </c>
      <c r="M125" s="53" t="s">
        <v>160</v>
      </c>
      <c r="N125" s="53" t="s">
        <v>165</v>
      </c>
    </row>
    <row r="126" spans="2:14" x14ac:dyDescent="0.2">
      <c r="B126" s="55" t="s">
        <v>145</v>
      </c>
      <c r="C126" s="52" t="s">
        <v>156</v>
      </c>
      <c r="D126" s="53" t="s">
        <v>157</v>
      </c>
      <c r="E126" s="52" t="s">
        <v>164</v>
      </c>
      <c r="F126" s="52" t="s">
        <v>17</v>
      </c>
      <c r="G126" s="54">
        <v>12.651567574074072</v>
      </c>
      <c r="H126" s="54">
        <v>14.134768260622332</v>
      </c>
      <c r="I126" s="54">
        <v>15.764725018517872</v>
      </c>
      <c r="J126" s="54">
        <v>17.594239632185651</v>
      </c>
      <c r="K126" s="54">
        <v>18.896842366792963</v>
      </c>
      <c r="L126" s="52" t="s">
        <v>159</v>
      </c>
      <c r="M126" s="53" t="s">
        <v>160</v>
      </c>
      <c r="N126" s="53" t="s">
        <v>165</v>
      </c>
    </row>
    <row r="127" spans="2:14" x14ac:dyDescent="0.2">
      <c r="B127" s="51" t="s">
        <v>146</v>
      </c>
      <c r="C127" s="52" t="s">
        <v>156</v>
      </c>
      <c r="D127" s="53" t="s">
        <v>157</v>
      </c>
      <c r="E127" s="52" t="s">
        <v>164</v>
      </c>
      <c r="F127" s="52" t="s">
        <v>17</v>
      </c>
      <c r="G127" s="54">
        <v>9.6205854629629677</v>
      </c>
      <c r="H127" s="54">
        <v>10.748450360345633</v>
      </c>
      <c r="I127" s="54">
        <v>11.987912442688874</v>
      </c>
      <c r="J127" s="54">
        <v>13.37912357865901</v>
      </c>
      <c r="K127" s="54">
        <v>14.369657033047652</v>
      </c>
      <c r="L127" s="52" t="s">
        <v>159</v>
      </c>
      <c r="M127" s="53" t="s">
        <v>160</v>
      </c>
      <c r="N127" s="53" t="s">
        <v>165</v>
      </c>
    </row>
    <row r="128" spans="2:14" x14ac:dyDescent="0.2">
      <c r="B128" s="55" t="s">
        <v>144</v>
      </c>
      <c r="C128" s="52" t="s">
        <v>156</v>
      </c>
      <c r="D128" s="53" t="s">
        <v>157</v>
      </c>
      <c r="E128" s="52" t="s">
        <v>164</v>
      </c>
      <c r="F128" s="52" t="s">
        <v>17</v>
      </c>
      <c r="G128" s="54">
        <v>11.591254888888892</v>
      </c>
      <c r="H128" s="54">
        <v>12.950150307065096</v>
      </c>
      <c r="I128" s="54">
        <v>14.443502346487522</v>
      </c>
      <c r="J128" s="54">
        <v>16.119687537437848</v>
      </c>
      <c r="K128" s="54">
        <v>17.31312070114619</v>
      </c>
      <c r="L128" s="52" t="s">
        <v>159</v>
      </c>
      <c r="M128" s="53" t="s">
        <v>160</v>
      </c>
      <c r="N128" s="53" t="s">
        <v>165</v>
      </c>
    </row>
    <row r="129" spans="2:14" x14ac:dyDescent="0.2">
      <c r="B129" s="51" t="s">
        <v>139</v>
      </c>
      <c r="C129" s="52" t="s">
        <v>156</v>
      </c>
      <c r="D129" s="53" t="s">
        <v>157</v>
      </c>
      <c r="E129" s="52" t="s">
        <v>164</v>
      </c>
      <c r="F129" s="52" t="s">
        <v>17</v>
      </c>
      <c r="G129" s="54">
        <v>6.2468703902827585</v>
      </c>
      <c r="H129" s="54">
        <v>6.9792193579025668</v>
      </c>
      <c r="I129" s="54">
        <v>7.7840309789703319</v>
      </c>
      <c r="J129" s="54">
        <v>8.6873767977233332</v>
      </c>
      <c r="K129" s="54">
        <v>9.3305532583063453</v>
      </c>
      <c r="L129" s="52" t="s">
        <v>159</v>
      </c>
      <c r="M129" s="53" t="s">
        <v>160</v>
      </c>
      <c r="N129" s="53" t="s">
        <v>165</v>
      </c>
    </row>
    <row r="130" spans="2:14" x14ac:dyDescent="0.2">
      <c r="B130" s="55" t="s">
        <v>141</v>
      </c>
      <c r="C130" s="52" t="s">
        <v>156</v>
      </c>
      <c r="D130" s="53" t="s">
        <v>157</v>
      </c>
      <c r="E130" s="52" t="s">
        <v>164</v>
      </c>
      <c r="F130" s="52" t="s">
        <v>17</v>
      </c>
      <c r="G130" s="54">
        <v>9.0063525448028638</v>
      </c>
      <c r="H130" s="54">
        <v>10.062208129459529</v>
      </c>
      <c r="I130" s="54">
        <v>11.222535899788458</v>
      </c>
      <c r="J130" s="54">
        <v>12.524924200691697</v>
      </c>
      <c r="K130" s="54">
        <v>13.452216363106308</v>
      </c>
      <c r="L130" s="52" t="s">
        <v>159</v>
      </c>
      <c r="M130" s="53" t="s">
        <v>160</v>
      </c>
      <c r="N130" s="53" t="s">
        <v>165</v>
      </c>
    </row>
    <row r="131" spans="2:14" x14ac:dyDescent="0.2">
      <c r="B131" s="51" t="s">
        <v>142</v>
      </c>
      <c r="C131" s="52" t="s">
        <v>156</v>
      </c>
      <c r="D131" s="53" t="s">
        <v>157</v>
      </c>
      <c r="E131" s="52" t="s">
        <v>164</v>
      </c>
      <c r="F131" s="52" t="s">
        <v>17</v>
      </c>
      <c r="G131" s="54">
        <v>8.3683221146953368</v>
      </c>
      <c r="H131" s="54">
        <v>9.3493784962940811</v>
      </c>
      <c r="I131" s="54">
        <v>10.427506017111805</v>
      </c>
      <c r="J131" s="54">
        <v>11.637630178491454</v>
      </c>
      <c r="K131" s="54">
        <v>12.499230862110677</v>
      </c>
      <c r="L131" s="52" t="s">
        <v>159</v>
      </c>
      <c r="M131" s="53" t="s">
        <v>160</v>
      </c>
      <c r="N131" s="53" t="s">
        <v>165</v>
      </c>
    </row>
    <row r="132" spans="2:14" x14ac:dyDescent="0.2">
      <c r="B132" s="55" t="s">
        <v>140</v>
      </c>
      <c r="C132" s="52" t="s">
        <v>156</v>
      </c>
      <c r="D132" s="53" t="s">
        <v>157</v>
      </c>
      <c r="E132" s="52" t="s">
        <v>164</v>
      </c>
      <c r="F132" s="52" t="s">
        <v>17</v>
      </c>
      <c r="G132" s="54">
        <v>8.0460024731182802</v>
      </c>
      <c r="H132" s="54">
        <v>8.989271860269417</v>
      </c>
      <c r="I132" s="54">
        <v>10.025873532616979</v>
      </c>
      <c r="J132" s="54">
        <v>11.18938777857826</v>
      </c>
      <c r="K132" s="54">
        <v>12.017802499740441</v>
      </c>
      <c r="L132" s="52" t="s">
        <v>159</v>
      </c>
      <c r="M132" s="53" t="s">
        <v>160</v>
      </c>
      <c r="N132" s="53" t="s">
        <v>165</v>
      </c>
    </row>
    <row r="133" spans="2:14" x14ac:dyDescent="0.2">
      <c r="B133" s="46" t="s">
        <v>127</v>
      </c>
      <c r="C133" s="47" t="s">
        <v>156</v>
      </c>
      <c r="D133" s="48" t="s">
        <v>157</v>
      </c>
      <c r="E133" s="47" t="s">
        <v>164</v>
      </c>
      <c r="F133" s="47" t="s">
        <v>17</v>
      </c>
      <c r="G133" s="49">
        <v>7.3440685871056273</v>
      </c>
      <c r="H133" s="49">
        <v>8.2050470790337133</v>
      </c>
      <c r="I133" s="49">
        <v>9.1512155402868043</v>
      </c>
      <c r="J133" s="49">
        <v>10.213224712290263</v>
      </c>
      <c r="K133" s="49">
        <v>10.969368468287046</v>
      </c>
      <c r="L133" s="47" t="s">
        <v>159</v>
      </c>
      <c r="M133" s="48" t="s">
        <v>162</v>
      </c>
      <c r="N133" s="48" t="s">
        <v>165</v>
      </c>
    </row>
    <row r="134" spans="2:14" x14ac:dyDescent="0.2">
      <c r="B134" s="50" t="s">
        <v>129</v>
      </c>
      <c r="C134" s="47" t="s">
        <v>156</v>
      </c>
      <c r="D134" s="48" t="s">
        <v>157</v>
      </c>
      <c r="E134" s="47" t="s">
        <v>164</v>
      </c>
      <c r="F134" s="47" t="s">
        <v>17</v>
      </c>
      <c r="G134" s="49">
        <v>8.9735146913580195</v>
      </c>
      <c r="H134" s="49">
        <v>10.02552054541893</v>
      </c>
      <c r="I134" s="49">
        <v>11.181617671535285</v>
      </c>
      <c r="J134" s="49">
        <v>12.479257364615258</v>
      </c>
      <c r="K134" s="49">
        <v>13.403168548550685</v>
      </c>
      <c r="L134" s="47" t="s">
        <v>159</v>
      </c>
      <c r="M134" s="48" t="s">
        <v>162</v>
      </c>
      <c r="N134" s="48" t="s">
        <v>165</v>
      </c>
    </row>
    <row r="135" spans="2:14" x14ac:dyDescent="0.2">
      <c r="B135" s="46" t="s">
        <v>130</v>
      </c>
      <c r="C135" s="47" t="s">
        <v>156</v>
      </c>
      <c r="D135" s="48" t="s">
        <v>157</v>
      </c>
      <c r="E135" s="47" t="s">
        <v>164</v>
      </c>
      <c r="F135" s="47" t="s">
        <v>17</v>
      </c>
      <c r="G135" s="49">
        <v>8.0463248148148079</v>
      </c>
      <c r="H135" s="49">
        <v>8.989631991545993</v>
      </c>
      <c r="I135" s="49">
        <v>10.02627519258346</v>
      </c>
      <c r="J135" s="49">
        <v>11.189836051649477</v>
      </c>
      <c r="K135" s="49">
        <v>12.018283961044888</v>
      </c>
      <c r="L135" s="47" t="s">
        <v>159</v>
      </c>
      <c r="M135" s="48" t="s">
        <v>162</v>
      </c>
      <c r="N135" s="48" t="s">
        <v>165</v>
      </c>
    </row>
    <row r="136" spans="2:14" x14ac:dyDescent="0.2">
      <c r="B136" s="50" t="s">
        <v>128</v>
      </c>
      <c r="C136" s="47" t="s">
        <v>156</v>
      </c>
      <c r="D136" s="48" t="s">
        <v>157</v>
      </c>
      <c r="E136" s="47" t="s">
        <v>164</v>
      </c>
      <c r="F136" s="47" t="s">
        <v>17</v>
      </c>
      <c r="G136" s="49">
        <v>11.208182716049386</v>
      </c>
      <c r="H136" s="49">
        <v>12.522168844809361</v>
      </c>
      <c r="I136" s="49">
        <v>13.966168021574594</v>
      </c>
      <c r="J136" s="49">
        <v>15.586958010768619</v>
      </c>
      <c r="K136" s="49">
        <v>16.740950144187931</v>
      </c>
      <c r="L136" s="47" t="s">
        <v>159</v>
      </c>
      <c r="M136" s="48" t="s">
        <v>162</v>
      </c>
      <c r="N136" s="48" t="s">
        <v>165</v>
      </c>
    </row>
    <row r="137" spans="2:14" x14ac:dyDescent="0.2">
      <c r="B137" s="46" t="s">
        <v>123</v>
      </c>
      <c r="C137" s="47" t="s">
        <v>156</v>
      </c>
      <c r="D137" s="48" t="s">
        <v>157</v>
      </c>
      <c r="E137" s="47" t="s">
        <v>164</v>
      </c>
      <c r="F137" s="47" t="s">
        <v>17</v>
      </c>
      <c r="G137" s="49">
        <v>5.8736238612175411</v>
      </c>
      <c r="H137" s="49">
        <v>6.5622154442350062</v>
      </c>
      <c r="I137" s="49">
        <v>7.3189400832865985</v>
      </c>
      <c r="J137" s="49">
        <v>8.1683115644385467</v>
      </c>
      <c r="K137" s="49">
        <v>8.7730586409474967</v>
      </c>
      <c r="L137" s="47" t="s">
        <v>159</v>
      </c>
      <c r="M137" s="48" t="s">
        <v>162</v>
      </c>
      <c r="N137" s="48" t="s">
        <v>165</v>
      </c>
    </row>
    <row r="138" spans="2:14" x14ac:dyDescent="0.2">
      <c r="B138" s="50" t="s">
        <v>125</v>
      </c>
      <c r="C138" s="47" t="s">
        <v>156</v>
      </c>
      <c r="D138" s="48" t="s">
        <v>157</v>
      </c>
      <c r="E138" s="47" t="s">
        <v>164</v>
      </c>
      <c r="F138" s="47" t="s">
        <v>17</v>
      </c>
      <c r="G138" s="49">
        <v>6.8629035249042127</v>
      </c>
      <c r="H138" s="49">
        <v>7.6674728527961662</v>
      </c>
      <c r="I138" s="49">
        <v>8.5516507156347501</v>
      </c>
      <c r="J138" s="49">
        <v>9.5440796946913853</v>
      </c>
      <c r="K138" s="49">
        <v>10.25068279715639</v>
      </c>
      <c r="L138" s="47" t="s">
        <v>159</v>
      </c>
      <c r="M138" s="48" t="s">
        <v>162</v>
      </c>
      <c r="N138" s="48" t="s">
        <v>165</v>
      </c>
    </row>
    <row r="139" spans="2:14" x14ac:dyDescent="0.2">
      <c r="B139" s="46" t="s">
        <v>126</v>
      </c>
      <c r="C139" s="47" t="s">
        <v>156</v>
      </c>
      <c r="D139" s="48" t="s">
        <v>157</v>
      </c>
      <c r="E139" s="47" t="s">
        <v>164</v>
      </c>
      <c r="F139" s="47" t="s">
        <v>17</v>
      </c>
      <c r="G139" s="49">
        <v>7.5135736398467392</v>
      </c>
      <c r="H139" s="49">
        <v>8.3944239784157286</v>
      </c>
      <c r="I139" s="49">
        <v>9.3624305166181916</v>
      </c>
      <c r="J139" s="49">
        <v>10.448951431476022</v>
      </c>
      <c r="K139" s="49">
        <v>11.22254739202671</v>
      </c>
      <c r="L139" s="47" t="s">
        <v>159</v>
      </c>
      <c r="M139" s="48" t="s">
        <v>162</v>
      </c>
      <c r="N139" s="48" t="s">
        <v>165</v>
      </c>
    </row>
    <row r="140" spans="2:14" x14ac:dyDescent="0.2">
      <c r="B140" s="50" t="s">
        <v>124</v>
      </c>
      <c r="C140" s="47" t="s">
        <v>156</v>
      </c>
      <c r="D140" s="48" t="s">
        <v>157</v>
      </c>
      <c r="E140" s="47" t="s">
        <v>164</v>
      </c>
      <c r="F140" s="47" t="s">
        <v>17</v>
      </c>
      <c r="G140" s="49">
        <v>7.4534956704980884</v>
      </c>
      <c r="H140" s="49">
        <v>8.3273027960531465</v>
      </c>
      <c r="I140" s="49">
        <v>9.2875692268288326</v>
      </c>
      <c r="J140" s="49">
        <v>10.365402402223605</v>
      </c>
      <c r="K140" s="49">
        <v>11.132812747694974</v>
      </c>
      <c r="L140" s="47" t="s">
        <v>159</v>
      </c>
      <c r="M140" s="48" t="s">
        <v>162</v>
      </c>
      <c r="N140" s="48" t="s">
        <v>165</v>
      </c>
    </row>
    <row r="141" spans="2:14" x14ac:dyDescent="0.2">
      <c r="B141" s="46" t="s">
        <v>135</v>
      </c>
      <c r="C141" s="47" t="s">
        <v>156</v>
      </c>
      <c r="D141" s="48" t="s">
        <v>157</v>
      </c>
      <c r="E141" s="47" t="s">
        <v>164</v>
      </c>
      <c r="F141" s="47" t="s">
        <v>17</v>
      </c>
      <c r="G141" s="49">
        <v>8.139569622147409</v>
      </c>
      <c r="H141" s="49">
        <v>9.0938083108389129</v>
      </c>
      <c r="I141" s="49">
        <v>10.142464648032083</v>
      </c>
      <c r="J141" s="49">
        <v>11.319509428095623</v>
      </c>
      <c r="K141" s="49">
        <v>12.157557803228441</v>
      </c>
      <c r="L141" s="47" t="s">
        <v>159</v>
      </c>
      <c r="M141" s="48" t="s">
        <v>162</v>
      </c>
      <c r="N141" s="48" t="s">
        <v>165</v>
      </c>
    </row>
    <row r="142" spans="2:14" x14ac:dyDescent="0.2">
      <c r="B142" s="50" t="s">
        <v>137</v>
      </c>
      <c r="C142" s="47" t="s">
        <v>156</v>
      </c>
      <c r="D142" s="48" t="s">
        <v>157</v>
      </c>
      <c r="E142" s="47" t="s">
        <v>164</v>
      </c>
      <c r="F142" s="47" t="s">
        <v>17</v>
      </c>
      <c r="G142" s="49">
        <v>10.277943265993271</v>
      </c>
      <c r="H142" s="49">
        <v>11.482873202079944</v>
      </c>
      <c r="I142" s="49">
        <v>12.807025563879169</v>
      </c>
      <c r="J142" s="49">
        <v>14.293295727120913</v>
      </c>
      <c r="K142" s="49">
        <v>15.351510602553176</v>
      </c>
      <c r="L142" s="47" t="s">
        <v>159</v>
      </c>
      <c r="M142" s="48" t="s">
        <v>162</v>
      </c>
      <c r="N142" s="48" t="s">
        <v>165</v>
      </c>
    </row>
    <row r="143" spans="2:14" x14ac:dyDescent="0.2">
      <c r="B143" s="46" t="s">
        <v>138</v>
      </c>
      <c r="C143" s="47" t="s">
        <v>156</v>
      </c>
      <c r="D143" s="48" t="s">
        <v>157</v>
      </c>
      <c r="E143" s="47" t="s">
        <v>164</v>
      </c>
      <c r="F143" s="47" t="s">
        <v>17</v>
      </c>
      <c r="G143" s="49">
        <v>9.0470566666666592</v>
      </c>
      <c r="H143" s="49">
        <v>10.107684180267325</v>
      </c>
      <c r="I143" s="49">
        <v>11.273256040557252</v>
      </c>
      <c r="J143" s="49">
        <v>12.581530472594068</v>
      </c>
      <c r="K143" s="49">
        <v>13.513013522828638</v>
      </c>
      <c r="L143" s="47" t="s">
        <v>159</v>
      </c>
      <c r="M143" s="48" t="s">
        <v>162</v>
      </c>
      <c r="N143" s="48" t="s">
        <v>165</v>
      </c>
    </row>
    <row r="144" spans="2:14" x14ac:dyDescent="0.2">
      <c r="B144" s="50" t="s">
        <v>136</v>
      </c>
      <c r="C144" s="47" t="s">
        <v>156</v>
      </c>
      <c r="D144" s="48" t="s">
        <v>157</v>
      </c>
      <c r="E144" s="47" t="s">
        <v>164</v>
      </c>
      <c r="F144" s="47" t="s">
        <v>17</v>
      </c>
      <c r="G144" s="49">
        <v>12.634752407407406</v>
      </c>
      <c r="H144" s="49">
        <v>14.115981775650768</v>
      </c>
      <c r="I144" s="49">
        <v>15.743772162115812</v>
      </c>
      <c r="J144" s="49">
        <v>17.570855172508519</v>
      </c>
      <c r="K144" s="49">
        <v>18.871726621094979</v>
      </c>
      <c r="L144" s="47" t="s">
        <v>159</v>
      </c>
      <c r="M144" s="48" t="s">
        <v>162</v>
      </c>
      <c r="N144" s="48" t="s">
        <v>165</v>
      </c>
    </row>
    <row r="145" spans="2:14" x14ac:dyDescent="0.2">
      <c r="B145" s="46" t="s">
        <v>131</v>
      </c>
      <c r="C145" s="47" t="s">
        <v>156</v>
      </c>
      <c r="D145" s="48" t="s">
        <v>157</v>
      </c>
      <c r="E145" s="47" t="s">
        <v>164</v>
      </c>
      <c r="F145" s="47" t="s">
        <v>17</v>
      </c>
      <c r="G145" s="49">
        <v>6.4418728157644818</v>
      </c>
      <c r="H145" s="49">
        <v>7.1970828027528126</v>
      </c>
      <c r="I145" s="49">
        <v>8.0270174387639024</v>
      </c>
      <c r="J145" s="49">
        <v>8.9585621178581754</v>
      </c>
      <c r="K145" s="49">
        <v>9.6218159871259488</v>
      </c>
      <c r="L145" s="47" t="s">
        <v>159</v>
      </c>
      <c r="M145" s="48" t="s">
        <v>162</v>
      </c>
      <c r="N145" s="48" t="s">
        <v>165</v>
      </c>
    </row>
    <row r="146" spans="2:14" x14ac:dyDescent="0.2">
      <c r="B146" s="50" t="s">
        <v>133</v>
      </c>
      <c r="C146" s="47" t="s">
        <v>156</v>
      </c>
      <c r="D146" s="48" t="s">
        <v>157</v>
      </c>
      <c r="E146" s="47" t="s">
        <v>164</v>
      </c>
      <c r="F146" s="47" t="s">
        <v>17</v>
      </c>
      <c r="G146" s="49">
        <v>7.781660683760685</v>
      </c>
      <c r="H146" s="49">
        <v>8.6939400832155904</v>
      </c>
      <c r="I146" s="49">
        <v>9.6964854472491897</v>
      </c>
      <c r="J146" s="49">
        <v>10.821773824060164</v>
      </c>
      <c r="K146" s="49">
        <v>11.622971970227022</v>
      </c>
      <c r="L146" s="47" t="s">
        <v>159</v>
      </c>
      <c r="M146" s="48" t="s">
        <v>162</v>
      </c>
      <c r="N146" s="48" t="s">
        <v>165</v>
      </c>
    </row>
    <row r="147" spans="2:14" x14ac:dyDescent="0.2">
      <c r="B147" s="46" t="s">
        <v>134</v>
      </c>
      <c r="C147" s="47" t="s">
        <v>156</v>
      </c>
      <c r="D147" s="48" t="s">
        <v>157</v>
      </c>
      <c r="E147" s="47" t="s">
        <v>164</v>
      </c>
      <c r="F147" s="47" t="s">
        <v>17</v>
      </c>
      <c r="G147" s="49">
        <v>8.2106311538461547</v>
      </c>
      <c r="H147" s="49">
        <v>9.1732007084153988</v>
      </c>
      <c r="I147" s="49">
        <v>10.231012213388421</v>
      </c>
      <c r="J147" s="49">
        <v>11.418333041060391</v>
      </c>
      <c r="K147" s="49">
        <v>12.263697896540346</v>
      </c>
      <c r="L147" s="47" t="s">
        <v>159</v>
      </c>
      <c r="M147" s="48" t="s">
        <v>162</v>
      </c>
      <c r="N147" s="48" t="s">
        <v>165</v>
      </c>
    </row>
    <row r="148" spans="2:14" x14ac:dyDescent="0.2">
      <c r="B148" s="50" t="s">
        <v>132</v>
      </c>
      <c r="C148" s="47" t="s">
        <v>156</v>
      </c>
      <c r="D148" s="48" t="s">
        <v>157</v>
      </c>
      <c r="E148" s="47" t="s">
        <v>164</v>
      </c>
      <c r="F148" s="47" t="s">
        <v>17</v>
      </c>
      <c r="G148" s="49">
        <v>8.0128718803418817</v>
      </c>
      <c r="H148" s="49">
        <v>8.9522572177368129</v>
      </c>
      <c r="I148" s="49">
        <v>9.9845905309839846</v>
      </c>
      <c r="J148" s="49">
        <v>11.143313836748408</v>
      </c>
      <c r="K148" s="49">
        <v>11.968317439051445</v>
      </c>
      <c r="L148" s="47" t="s">
        <v>159</v>
      </c>
      <c r="M148" s="48" t="s">
        <v>162</v>
      </c>
      <c r="N148" s="48" t="s">
        <v>165</v>
      </c>
    </row>
    <row r="149" spans="2:14" x14ac:dyDescent="0.2">
      <c r="B149" s="46" t="s">
        <v>119</v>
      </c>
      <c r="C149" s="47" t="s">
        <v>156</v>
      </c>
      <c r="D149" s="48" t="s">
        <v>157</v>
      </c>
      <c r="E149" s="47" t="s">
        <v>164</v>
      </c>
      <c r="F149" s="47" t="s">
        <v>17</v>
      </c>
      <c r="G149" s="49">
        <v>9.3076441975308555</v>
      </c>
      <c r="H149" s="49">
        <v>10.398821570065662</v>
      </c>
      <c r="I149" s="49">
        <v>11.597966061135809</v>
      </c>
      <c r="J149" s="49">
        <v>12.94392346748109</v>
      </c>
      <c r="K149" s="49">
        <v>13.902236555046677</v>
      </c>
      <c r="L149" s="47" t="s">
        <v>159</v>
      </c>
      <c r="M149" s="48" t="s">
        <v>162</v>
      </c>
      <c r="N149" s="48" t="s">
        <v>165</v>
      </c>
    </row>
    <row r="150" spans="2:14" x14ac:dyDescent="0.2">
      <c r="B150" s="50" t="s">
        <v>121</v>
      </c>
      <c r="C150" s="47" t="s">
        <v>156</v>
      </c>
      <c r="D150" s="48" t="s">
        <v>157</v>
      </c>
      <c r="E150" s="47" t="s">
        <v>164</v>
      </c>
      <c r="F150" s="47" t="s">
        <v>17</v>
      </c>
      <c r="G150" s="49">
        <v>11.878495401709408</v>
      </c>
      <c r="H150" s="49">
        <v>13.271065328860525</v>
      </c>
      <c r="I150" s="49">
        <v>14.801423819244222</v>
      </c>
      <c r="J150" s="49">
        <v>16.519146212028691</v>
      </c>
      <c r="K150" s="49">
        <v>17.74215359848052</v>
      </c>
      <c r="L150" s="47" t="s">
        <v>159</v>
      </c>
      <c r="M150" s="48" t="s">
        <v>162</v>
      </c>
      <c r="N150" s="48" t="s">
        <v>165</v>
      </c>
    </row>
    <row r="151" spans="2:14" x14ac:dyDescent="0.2">
      <c r="B151" s="46" t="s">
        <v>122</v>
      </c>
      <c r="C151" s="47" t="s">
        <v>156</v>
      </c>
      <c r="D151" s="48" t="s">
        <v>157</v>
      </c>
      <c r="E151" s="47" t="s">
        <v>164</v>
      </c>
      <c r="F151" s="47" t="s">
        <v>17</v>
      </c>
      <c r="G151" s="49">
        <v>10.220172068376067</v>
      </c>
      <c r="H151" s="49">
        <v>11.418329224768298</v>
      </c>
      <c r="I151" s="49">
        <v>12.735038670627143</v>
      </c>
      <c r="J151" s="49">
        <v>14.212954671456133</v>
      </c>
      <c r="K151" s="49">
        <v>15.265221436541033</v>
      </c>
      <c r="L151" s="47" t="s">
        <v>159</v>
      </c>
      <c r="M151" s="48" t="s">
        <v>162</v>
      </c>
      <c r="N151" s="48" t="s">
        <v>165</v>
      </c>
    </row>
    <row r="152" spans="2:14" x14ac:dyDescent="0.2">
      <c r="B152" s="50" t="s">
        <v>120</v>
      </c>
      <c r="C152" s="47" t="s">
        <v>156</v>
      </c>
      <c r="D152" s="48" t="s">
        <v>157</v>
      </c>
      <c r="E152" s="47" t="s">
        <v>164</v>
      </c>
      <c r="F152" s="47" t="s">
        <v>17</v>
      </c>
      <c r="G152" s="49">
        <v>12.617122358974365</v>
      </c>
      <c r="H152" s="49">
        <v>14.096284876624974</v>
      </c>
      <c r="I152" s="49">
        <v>15.721803906879238</v>
      </c>
      <c r="J152" s="49">
        <v>17.546337475785023</v>
      </c>
      <c r="K152" s="49">
        <v>18.845393738295474</v>
      </c>
      <c r="L152" s="47" t="s">
        <v>159</v>
      </c>
      <c r="M152" s="48" t="s">
        <v>162</v>
      </c>
      <c r="N152" s="48" t="s">
        <v>165</v>
      </c>
    </row>
    <row r="153" spans="2:14" x14ac:dyDescent="0.2">
      <c r="B153" s="46" t="s">
        <v>114</v>
      </c>
      <c r="C153" s="47" t="s">
        <v>156</v>
      </c>
      <c r="D153" s="48" t="s">
        <v>157</v>
      </c>
      <c r="E153" s="47" t="s">
        <v>164</v>
      </c>
      <c r="F153" s="47" t="s">
        <v>17</v>
      </c>
      <c r="G153" s="49">
        <v>8.0322374169040849</v>
      </c>
      <c r="H153" s="49">
        <v>8.9738930640417625</v>
      </c>
      <c r="I153" s="49">
        <v>10.008721324022217</v>
      </c>
      <c r="J153" s="49">
        <v>11.170245036292366</v>
      </c>
      <c r="K153" s="49">
        <v>11.997242510163913</v>
      </c>
      <c r="L153" s="47" t="s">
        <v>159</v>
      </c>
      <c r="M153" s="48" t="s">
        <v>162</v>
      </c>
      <c r="N153" s="48" t="s">
        <v>165</v>
      </c>
    </row>
    <row r="154" spans="2:14" x14ac:dyDescent="0.2">
      <c r="B154" s="50" t="s">
        <v>117</v>
      </c>
      <c r="C154" s="47" t="s">
        <v>156</v>
      </c>
      <c r="D154" s="48" t="s">
        <v>157</v>
      </c>
      <c r="E154" s="47" t="s">
        <v>164</v>
      </c>
      <c r="F154" s="47" t="s">
        <v>17</v>
      </c>
      <c r="G154" s="49">
        <v>9.433484786324783</v>
      </c>
      <c r="H154" s="49">
        <v>10.53941502221838</v>
      </c>
      <c r="I154" s="49">
        <v>11.754772106464927</v>
      </c>
      <c r="J154" s="49">
        <v>13.118927036148175</v>
      </c>
      <c r="K154" s="49">
        <v>14.090196644249879</v>
      </c>
      <c r="L154" s="47" t="s">
        <v>159</v>
      </c>
      <c r="M154" s="48" t="s">
        <v>162</v>
      </c>
      <c r="N154" s="48" t="s">
        <v>165</v>
      </c>
    </row>
    <row r="155" spans="2:14" x14ac:dyDescent="0.2">
      <c r="B155" s="46" t="s">
        <v>118</v>
      </c>
      <c r="C155" s="47" t="s">
        <v>156</v>
      </c>
      <c r="D155" s="48" t="s">
        <v>157</v>
      </c>
      <c r="E155" s="47" t="s">
        <v>164</v>
      </c>
      <c r="F155" s="47" t="s">
        <v>17</v>
      </c>
      <c r="G155" s="49">
        <v>9.5346051709401731</v>
      </c>
      <c r="H155" s="49">
        <v>10.652390208462691</v>
      </c>
      <c r="I155" s="49">
        <v>11.880775073914993</v>
      </c>
      <c r="J155" s="49">
        <v>13.259552794039852</v>
      </c>
      <c r="K155" s="49">
        <v>14.241233735658396</v>
      </c>
      <c r="L155" s="47" t="s">
        <v>159</v>
      </c>
      <c r="M155" s="48" t="s">
        <v>162</v>
      </c>
      <c r="N155" s="48" t="s">
        <v>165</v>
      </c>
    </row>
    <row r="156" spans="2:14" x14ac:dyDescent="0.2">
      <c r="B156" s="50" t="s">
        <v>116</v>
      </c>
      <c r="C156" s="47" t="s">
        <v>156</v>
      </c>
      <c r="D156" s="48" t="s">
        <v>157</v>
      </c>
      <c r="E156" s="47" t="s">
        <v>164</v>
      </c>
      <c r="F156" s="47" t="s">
        <v>17</v>
      </c>
      <c r="G156" s="49">
        <v>9.2836414102564042</v>
      </c>
      <c r="H156" s="49">
        <v>10.372004827101049</v>
      </c>
      <c r="I156" s="49">
        <v>11.568056934156546</v>
      </c>
      <c r="J156" s="49">
        <v>12.910543351643708</v>
      </c>
      <c r="K156" s="49">
        <v>13.866385117283468</v>
      </c>
      <c r="L156" s="47" t="s">
        <v>159</v>
      </c>
      <c r="M156" s="48" t="s">
        <v>162</v>
      </c>
      <c r="N156" s="48" t="s">
        <v>165</v>
      </c>
    </row>
    <row r="157" spans="2:14" x14ac:dyDescent="0.2">
      <c r="B157" s="46" t="s">
        <v>143</v>
      </c>
      <c r="C157" s="47" t="s">
        <v>156</v>
      </c>
      <c r="D157" s="48" t="s">
        <v>157</v>
      </c>
      <c r="E157" s="47" t="s">
        <v>164</v>
      </c>
      <c r="F157" s="47" t="s">
        <v>17</v>
      </c>
      <c r="G157" s="49">
        <v>7.9774533539094685</v>
      </c>
      <c r="H157" s="49">
        <v>8.9126864167017832</v>
      </c>
      <c r="I157" s="49">
        <v>9.9404566063537825</v>
      </c>
      <c r="J157" s="49">
        <v>11.094058119002586</v>
      </c>
      <c r="K157" s="49">
        <v>11.915415037278798</v>
      </c>
      <c r="L157" s="47" t="s">
        <v>159</v>
      </c>
      <c r="M157" s="48" t="s">
        <v>162</v>
      </c>
      <c r="N157" s="48" t="s">
        <v>165</v>
      </c>
    </row>
    <row r="158" spans="2:14" x14ac:dyDescent="0.2">
      <c r="B158" s="50" t="s">
        <v>145</v>
      </c>
      <c r="C158" s="47" t="s">
        <v>156</v>
      </c>
      <c r="D158" s="48" t="s">
        <v>157</v>
      </c>
      <c r="E158" s="47" t="s">
        <v>164</v>
      </c>
      <c r="F158" s="47" t="s">
        <v>17</v>
      </c>
      <c r="G158" s="49">
        <v>12.651567574074072</v>
      </c>
      <c r="H158" s="49">
        <v>14.134768260622332</v>
      </c>
      <c r="I158" s="49">
        <v>15.764725018517872</v>
      </c>
      <c r="J158" s="49">
        <v>17.594239632185651</v>
      </c>
      <c r="K158" s="49">
        <v>18.896842366792963</v>
      </c>
      <c r="L158" s="47" t="s">
        <v>159</v>
      </c>
      <c r="M158" s="48" t="s">
        <v>162</v>
      </c>
      <c r="N158" s="48" t="s">
        <v>165</v>
      </c>
    </row>
    <row r="159" spans="2:14" x14ac:dyDescent="0.2">
      <c r="B159" s="46" t="s">
        <v>146</v>
      </c>
      <c r="C159" s="47" t="s">
        <v>156</v>
      </c>
      <c r="D159" s="48" t="s">
        <v>157</v>
      </c>
      <c r="E159" s="47" t="s">
        <v>164</v>
      </c>
      <c r="F159" s="47" t="s">
        <v>17</v>
      </c>
      <c r="G159" s="49">
        <v>9.6205854629629677</v>
      </c>
      <c r="H159" s="49">
        <v>10.748450360345633</v>
      </c>
      <c r="I159" s="49">
        <v>11.987912442688874</v>
      </c>
      <c r="J159" s="49">
        <v>13.37912357865901</v>
      </c>
      <c r="K159" s="49">
        <v>14.369657033047652</v>
      </c>
      <c r="L159" s="47" t="s">
        <v>159</v>
      </c>
      <c r="M159" s="48" t="s">
        <v>162</v>
      </c>
      <c r="N159" s="48" t="s">
        <v>165</v>
      </c>
    </row>
    <row r="160" spans="2:14" x14ac:dyDescent="0.2">
      <c r="B160" s="50" t="s">
        <v>144</v>
      </c>
      <c r="C160" s="47" t="s">
        <v>156</v>
      </c>
      <c r="D160" s="48" t="s">
        <v>157</v>
      </c>
      <c r="E160" s="47" t="s">
        <v>164</v>
      </c>
      <c r="F160" s="47" t="s">
        <v>17</v>
      </c>
      <c r="G160" s="49">
        <v>11.591254888888892</v>
      </c>
      <c r="H160" s="49">
        <v>12.950150307065096</v>
      </c>
      <c r="I160" s="49">
        <v>14.443502346487522</v>
      </c>
      <c r="J160" s="49">
        <v>16.119687537437848</v>
      </c>
      <c r="K160" s="49">
        <v>17.31312070114619</v>
      </c>
      <c r="L160" s="47" t="s">
        <v>159</v>
      </c>
      <c r="M160" s="48" t="s">
        <v>162</v>
      </c>
      <c r="N160" s="48" t="s">
        <v>165</v>
      </c>
    </row>
    <row r="161" spans="2:14" x14ac:dyDescent="0.2">
      <c r="B161" s="46" t="s">
        <v>139</v>
      </c>
      <c r="C161" s="47" t="s">
        <v>156</v>
      </c>
      <c r="D161" s="48" t="s">
        <v>157</v>
      </c>
      <c r="E161" s="47" t="s">
        <v>164</v>
      </c>
      <c r="F161" s="47" t="s">
        <v>17</v>
      </c>
      <c r="G161" s="49">
        <v>6.2468703902827585</v>
      </c>
      <c r="H161" s="49">
        <v>6.9792193579025668</v>
      </c>
      <c r="I161" s="49">
        <v>7.7840309789703319</v>
      </c>
      <c r="J161" s="49">
        <v>8.6873767977233332</v>
      </c>
      <c r="K161" s="49">
        <v>9.3305532583063453</v>
      </c>
      <c r="L161" s="47" t="s">
        <v>159</v>
      </c>
      <c r="M161" s="48" t="s">
        <v>162</v>
      </c>
      <c r="N161" s="48" t="s">
        <v>165</v>
      </c>
    </row>
    <row r="162" spans="2:14" x14ac:dyDescent="0.2">
      <c r="B162" s="50" t="s">
        <v>141</v>
      </c>
      <c r="C162" s="47" t="s">
        <v>156</v>
      </c>
      <c r="D162" s="48" t="s">
        <v>157</v>
      </c>
      <c r="E162" s="47" t="s">
        <v>164</v>
      </c>
      <c r="F162" s="47" t="s">
        <v>17</v>
      </c>
      <c r="G162" s="49">
        <v>9.0063525448028638</v>
      </c>
      <c r="H162" s="49">
        <v>10.062208129459529</v>
      </c>
      <c r="I162" s="49">
        <v>11.222535899788458</v>
      </c>
      <c r="J162" s="49">
        <v>12.524924200691697</v>
      </c>
      <c r="K162" s="49">
        <v>13.452216363106308</v>
      </c>
      <c r="L162" s="47" t="s">
        <v>159</v>
      </c>
      <c r="M162" s="48" t="s">
        <v>162</v>
      </c>
      <c r="N162" s="48" t="s">
        <v>165</v>
      </c>
    </row>
    <row r="163" spans="2:14" x14ac:dyDescent="0.2">
      <c r="B163" s="46" t="s">
        <v>142</v>
      </c>
      <c r="C163" s="47" t="s">
        <v>156</v>
      </c>
      <c r="D163" s="48" t="s">
        <v>157</v>
      </c>
      <c r="E163" s="47" t="s">
        <v>164</v>
      </c>
      <c r="F163" s="47" t="s">
        <v>17</v>
      </c>
      <c r="G163" s="49">
        <v>8.3683221146953368</v>
      </c>
      <c r="H163" s="49">
        <v>9.3493784962940811</v>
      </c>
      <c r="I163" s="49">
        <v>10.427506017111805</v>
      </c>
      <c r="J163" s="49">
        <v>11.637630178491454</v>
      </c>
      <c r="K163" s="49">
        <v>12.499230862110677</v>
      </c>
      <c r="L163" s="47" t="s">
        <v>159</v>
      </c>
      <c r="M163" s="48" t="s">
        <v>162</v>
      </c>
      <c r="N163" s="48" t="s">
        <v>165</v>
      </c>
    </row>
    <row r="164" spans="2:14" x14ac:dyDescent="0.2">
      <c r="B164" s="50" t="s">
        <v>140</v>
      </c>
      <c r="C164" s="47" t="s">
        <v>156</v>
      </c>
      <c r="D164" s="48" t="s">
        <v>157</v>
      </c>
      <c r="E164" s="47" t="s">
        <v>164</v>
      </c>
      <c r="F164" s="47" t="s">
        <v>17</v>
      </c>
      <c r="G164" s="49">
        <v>8.0460024731182802</v>
      </c>
      <c r="H164" s="49">
        <v>8.989271860269417</v>
      </c>
      <c r="I164" s="49">
        <v>10.025873532616979</v>
      </c>
      <c r="J164" s="49">
        <v>11.18938777857826</v>
      </c>
      <c r="K164" s="49">
        <v>12.017802499740441</v>
      </c>
      <c r="L164" s="47" t="s">
        <v>159</v>
      </c>
      <c r="M164" s="48" t="s">
        <v>162</v>
      </c>
      <c r="N164" s="48" t="s">
        <v>165</v>
      </c>
    </row>
    <row r="165" spans="2:14" x14ac:dyDescent="0.2">
      <c r="B165" s="51" t="s">
        <v>127</v>
      </c>
      <c r="C165" s="52" t="s">
        <v>156</v>
      </c>
      <c r="D165" s="53" t="s">
        <v>157</v>
      </c>
      <c r="E165" s="52" t="s">
        <v>164</v>
      </c>
      <c r="F165" s="52" t="s">
        <v>17</v>
      </c>
      <c r="G165" s="54">
        <v>6.6880246913580246</v>
      </c>
      <c r="H165" s="54">
        <v>7.3956680397320005</v>
      </c>
      <c r="I165" s="54">
        <v>7.8056333677730017</v>
      </c>
      <c r="J165" s="54">
        <v>8.2383243737774841</v>
      </c>
      <c r="K165" s="54">
        <v>8.6122821694384175</v>
      </c>
      <c r="L165" s="52" t="s">
        <v>159</v>
      </c>
      <c r="M165" s="53" t="s">
        <v>163</v>
      </c>
      <c r="N165" s="53" t="s">
        <v>165</v>
      </c>
    </row>
    <row r="166" spans="2:14" x14ac:dyDescent="0.2">
      <c r="B166" s="55" t="s">
        <v>129</v>
      </c>
      <c r="C166" s="52" t="s">
        <v>156</v>
      </c>
      <c r="D166" s="53" t="s">
        <v>157</v>
      </c>
      <c r="E166" s="52" t="s">
        <v>164</v>
      </c>
      <c r="F166" s="52" t="s">
        <v>17</v>
      </c>
      <c r="G166" s="54">
        <v>14.486629629629629</v>
      </c>
      <c r="H166" s="54">
        <v>16.019424075052527</v>
      </c>
      <c r="I166" s="54">
        <v>16.90743154248813</v>
      </c>
      <c r="J166" s="54">
        <v>17.844664079347378</v>
      </c>
      <c r="K166" s="54">
        <v>18.654677249581749</v>
      </c>
      <c r="L166" s="52" t="s">
        <v>159</v>
      </c>
      <c r="M166" s="53" t="s">
        <v>163</v>
      </c>
      <c r="N166" s="53" t="s">
        <v>165</v>
      </c>
    </row>
    <row r="167" spans="2:14" x14ac:dyDescent="0.2">
      <c r="B167" s="51" t="s">
        <v>130</v>
      </c>
      <c r="C167" s="52" t="s">
        <v>156</v>
      </c>
      <c r="D167" s="53" t="s">
        <v>157</v>
      </c>
      <c r="E167" s="52" t="s">
        <v>164</v>
      </c>
      <c r="F167" s="52" t="s">
        <v>17</v>
      </c>
      <c r="G167" s="54">
        <v>13.84237037037037</v>
      </c>
      <c r="H167" s="54">
        <v>15.306997337280176</v>
      </c>
      <c r="I167" s="54">
        <v>16.155512731831095</v>
      </c>
      <c r="J167" s="54">
        <v>17.051064024992666</v>
      </c>
      <c r="K167" s="54">
        <v>17.825053737846854</v>
      </c>
      <c r="L167" s="52" t="s">
        <v>159</v>
      </c>
      <c r="M167" s="53" t="s">
        <v>163</v>
      </c>
      <c r="N167" s="53" t="s">
        <v>165</v>
      </c>
    </row>
    <row r="168" spans="2:14" x14ac:dyDescent="0.2">
      <c r="B168" s="55" t="s">
        <v>128</v>
      </c>
      <c r="C168" s="52" t="s">
        <v>156</v>
      </c>
      <c r="D168" s="53" t="s">
        <v>157</v>
      </c>
      <c r="E168" s="52" t="s">
        <v>164</v>
      </c>
      <c r="F168" s="52" t="s">
        <v>17</v>
      </c>
      <c r="G168" s="54">
        <v>15.62788888888889</v>
      </c>
      <c r="H168" s="54">
        <v>17.281437153392115</v>
      </c>
      <c r="I168" s="54">
        <v>18.239402007080585</v>
      </c>
      <c r="J168" s="54">
        <v>19.250469889918584</v>
      </c>
      <c r="K168" s="54">
        <v>20.124296041797844</v>
      </c>
      <c r="L168" s="52" t="s">
        <v>159</v>
      </c>
      <c r="M168" s="53" t="s">
        <v>163</v>
      </c>
      <c r="N168" s="53" t="s">
        <v>165</v>
      </c>
    </row>
    <row r="169" spans="2:14" x14ac:dyDescent="0.2">
      <c r="B169" s="51" t="s">
        <v>123</v>
      </c>
      <c r="C169" s="52" t="s">
        <v>156</v>
      </c>
      <c r="D169" s="53" t="s">
        <v>157</v>
      </c>
      <c r="E169" s="52" t="s">
        <v>164</v>
      </c>
      <c r="F169" s="52" t="s">
        <v>17</v>
      </c>
      <c r="G169" s="54">
        <v>6.6880246913580246</v>
      </c>
      <c r="H169" s="54">
        <v>7.3956680397320005</v>
      </c>
      <c r="I169" s="54">
        <v>7.8056333677730017</v>
      </c>
      <c r="J169" s="54">
        <v>8.2383243737774841</v>
      </c>
      <c r="K169" s="54">
        <v>8.6122821694384175</v>
      </c>
      <c r="L169" s="52" t="s">
        <v>159</v>
      </c>
      <c r="M169" s="53" t="s">
        <v>163</v>
      </c>
      <c r="N169" s="53" t="s">
        <v>165</v>
      </c>
    </row>
    <row r="170" spans="2:14" x14ac:dyDescent="0.2">
      <c r="B170" s="55" t="s">
        <v>125</v>
      </c>
      <c r="C170" s="52" t="s">
        <v>156</v>
      </c>
      <c r="D170" s="53" t="s">
        <v>157</v>
      </c>
      <c r="E170" s="52" t="s">
        <v>164</v>
      </c>
      <c r="F170" s="52" t="s">
        <v>17</v>
      </c>
      <c r="G170" s="54">
        <v>14.512019157088123</v>
      </c>
      <c r="H170" s="54">
        <v>16.04750000560513</v>
      </c>
      <c r="I170" s="54">
        <v>16.937063810888404</v>
      </c>
      <c r="J170" s="54">
        <v>17.875938958336725</v>
      </c>
      <c r="K170" s="54">
        <v>18.687371772211694</v>
      </c>
      <c r="L170" s="52" t="s">
        <v>159</v>
      </c>
      <c r="M170" s="53" t="s">
        <v>163</v>
      </c>
      <c r="N170" s="53" t="s">
        <v>165</v>
      </c>
    </row>
    <row r="171" spans="2:14" x14ac:dyDescent="0.2">
      <c r="B171" s="51" t="s">
        <v>126</v>
      </c>
      <c r="C171" s="52" t="s">
        <v>156</v>
      </c>
      <c r="D171" s="53" t="s">
        <v>157</v>
      </c>
      <c r="E171" s="52" t="s">
        <v>164</v>
      </c>
      <c r="F171" s="52" t="s">
        <v>17</v>
      </c>
      <c r="G171" s="54">
        <v>13.81698084291188</v>
      </c>
      <c r="H171" s="54">
        <v>15.278921406727571</v>
      </c>
      <c r="I171" s="54">
        <v>16.125880463430818</v>
      </c>
      <c r="J171" s="54">
        <v>17.019789146003319</v>
      </c>
      <c r="K171" s="54">
        <v>17.792359215216912</v>
      </c>
      <c r="L171" s="52" t="s">
        <v>159</v>
      </c>
      <c r="M171" s="53" t="s">
        <v>163</v>
      </c>
      <c r="N171" s="53" t="s">
        <v>165</v>
      </c>
    </row>
    <row r="172" spans="2:14" x14ac:dyDescent="0.2">
      <c r="B172" s="55" t="s">
        <v>124</v>
      </c>
      <c r="C172" s="52" t="s">
        <v>156</v>
      </c>
      <c r="D172" s="53" t="s">
        <v>157</v>
      </c>
      <c r="E172" s="52" t="s">
        <v>164</v>
      </c>
      <c r="F172" s="52" t="s">
        <v>17</v>
      </c>
      <c r="G172" s="54">
        <v>15.62788888888889</v>
      </c>
      <c r="H172" s="54">
        <v>17.281437153392115</v>
      </c>
      <c r="I172" s="54">
        <v>18.239402007080585</v>
      </c>
      <c r="J172" s="54">
        <v>19.250469889918584</v>
      </c>
      <c r="K172" s="54">
        <v>20.124296041797844</v>
      </c>
      <c r="L172" s="52" t="s">
        <v>159</v>
      </c>
      <c r="M172" s="53" t="s">
        <v>163</v>
      </c>
      <c r="N172" s="53" t="s">
        <v>165</v>
      </c>
    </row>
    <row r="173" spans="2:14" x14ac:dyDescent="0.2">
      <c r="B173" s="51" t="s">
        <v>135</v>
      </c>
      <c r="C173" s="52" t="s">
        <v>156</v>
      </c>
      <c r="D173" s="53" t="s">
        <v>157</v>
      </c>
      <c r="E173" s="52" t="s">
        <v>164</v>
      </c>
      <c r="F173" s="52" t="s">
        <v>17</v>
      </c>
      <c r="G173" s="54">
        <v>6.6880246913580246</v>
      </c>
      <c r="H173" s="54">
        <v>7.3956680397320005</v>
      </c>
      <c r="I173" s="54">
        <v>7.8056333677730017</v>
      </c>
      <c r="J173" s="54">
        <v>8.2383243737774841</v>
      </c>
      <c r="K173" s="54">
        <v>8.6122821694384175</v>
      </c>
      <c r="L173" s="52" t="s">
        <v>159</v>
      </c>
      <c r="M173" s="53" t="s">
        <v>163</v>
      </c>
      <c r="N173" s="53" t="s">
        <v>165</v>
      </c>
    </row>
    <row r="174" spans="2:14" x14ac:dyDescent="0.2">
      <c r="B174" s="55" t="s">
        <v>137</v>
      </c>
      <c r="C174" s="52" t="s">
        <v>156</v>
      </c>
      <c r="D174" s="53" t="s">
        <v>157</v>
      </c>
      <c r="E174" s="52" t="s">
        <v>164</v>
      </c>
      <c r="F174" s="52" t="s">
        <v>17</v>
      </c>
      <c r="G174" s="54">
        <v>15.591074074074076</v>
      </c>
      <c r="H174" s="54">
        <v>17.24072705409084</v>
      </c>
      <c r="I174" s="54">
        <v>18.196435217900181</v>
      </c>
      <c r="J174" s="54">
        <v>19.205121315384027</v>
      </c>
      <c r="K174" s="54">
        <v>20.076888983984425</v>
      </c>
      <c r="L174" s="52" t="s">
        <v>159</v>
      </c>
      <c r="M174" s="53" t="s">
        <v>163</v>
      </c>
      <c r="N174" s="53" t="s">
        <v>165</v>
      </c>
    </row>
    <row r="175" spans="2:14" x14ac:dyDescent="0.2">
      <c r="B175" s="51" t="s">
        <v>138</v>
      </c>
      <c r="C175" s="52" t="s">
        <v>156</v>
      </c>
      <c r="D175" s="53" t="s">
        <v>157</v>
      </c>
      <c r="E175" s="52" t="s">
        <v>164</v>
      </c>
      <c r="F175" s="52" t="s">
        <v>17</v>
      </c>
      <c r="G175" s="54">
        <v>13.139542087542088</v>
      </c>
      <c r="H175" s="54">
        <v>14.529804532437614</v>
      </c>
      <c r="I175" s="54">
        <v>15.335237665659786</v>
      </c>
      <c r="J175" s="54">
        <v>16.185318511151163</v>
      </c>
      <c r="K175" s="54">
        <v>16.920009906863335</v>
      </c>
      <c r="L175" s="52" t="s">
        <v>159</v>
      </c>
      <c r="M175" s="53" t="s">
        <v>163</v>
      </c>
      <c r="N175" s="53" t="s">
        <v>165</v>
      </c>
    </row>
    <row r="176" spans="2:14" x14ac:dyDescent="0.2">
      <c r="B176" s="55" t="s">
        <v>136</v>
      </c>
      <c r="C176" s="52" t="s">
        <v>156</v>
      </c>
      <c r="D176" s="53" t="s">
        <v>157</v>
      </c>
      <c r="E176" s="52" t="s">
        <v>164</v>
      </c>
      <c r="F176" s="52" t="s">
        <v>17</v>
      </c>
      <c r="G176" s="54">
        <v>15.62788888888889</v>
      </c>
      <c r="H176" s="54">
        <v>17.281437153392115</v>
      </c>
      <c r="I176" s="54">
        <v>18.239402007080585</v>
      </c>
      <c r="J176" s="54">
        <v>19.250469889918584</v>
      </c>
      <c r="K176" s="54">
        <v>20.124296041797844</v>
      </c>
      <c r="L176" s="52" t="s">
        <v>159</v>
      </c>
      <c r="M176" s="53" t="s">
        <v>163</v>
      </c>
      <c r="N176" s="53" t="s">
        <v>165</v>
      </c>
    </row>
    <row r="177" spans="2:14" x14ac:dyDescent="0.2">
      <c r="B177" s="51" t="s">
        <v>131</v>
      </c>
      <c r="C177" s="52" t="s">
        <v>156</v>
      </c>
      <c r="D177" s="53" t="s">
        <v>157</v>
      </c>
      <c r="E177" s="52" t="s">
        <v>164</v>
      </c>
      <c r="F177" s="52" t="s">
        <v>17</v>
      </c>
      <c r="G177" s="54">
        <v>6.6880246913580246</v>
      </c>
      <c r="H177" s="54">
        <v>7.3956680397320005</v>
      </c>
      <c r="I177" s="54">
        <v>7.8056333677730017</v>
      </c>
      <c r="J177" s="54">
        <v>8.2383243737774841</v>
      </c>
      <c r="K177" s="54">
        <v>8.6122821694384175</v>
      </c>
      <c r="L177" s="52" t="s">
        <v>159</v>
      </c>
      <c r="M177" s="53" t="s">
        <v>163</v>
      </c>
      <c r="N177" s="53" t="s">
        <v>165</v>
      </c>
    </row>
    <row r="178" spans="2:14" x14ac:dyDescent="0.2">
      <c r="B178" s="55" t="s">
        <v>133</v>
      </c>
      <c r="C178" s="52" t="s">
        <v>156</v>
      </c>
      <c r="D178" s="53" t="s">
        <v>157</v>
      </c>
      <c r="E178" s="52" t="s">
        <v>164</v>
      </c>
      <c r="F178" s="52" t="s">
        <v>17</v>
      </c>
      <c r="G178" s="54">
        <v>15.619393162393163</v>
      </c>
      <c r="H178" s="54">
        <v>17.272042515091819</v>
      </c>
      <c r="I178" s="54">
        <v>18.229486594192799</v>
      </c>
      <c r="J178" s="54">
        <v>19.240004834256762</v>
      </c>
      <c r="K178" s="54">
        <v>20.113355951533212</v>
      </c>
      <c r="L178" s="52" t="s">
        <v>159</v>
      </c>
      <c r="M178" s="53" t="s">
        <v>163</v>
      </c>
      <c r="N178" s="53" t="s">
        <v>165</v>
      </c>
    </row>
    <row r="179" spans="2:14" x14ac:dyDescent="0.2">
      <c r="B179" s="51" t="s">
        <v>134</v>
      </c>
      <c r="C179" s="52" t="s">
        <v>156</v>
      </c>
      <c r="D179" s="53" t="s">
        <v>157</v>
      </c>
      <c r="E179" s="52" t="s">
        <v>164</v>
      </c>
      <c r="F179" s="52" t="s">
        <v>17</v>
      </c>
      <c r="G179" s="54">
        <v>13.049435897435899</v>
      </c>
      <c r="H179" s="54">
        <v>14.430164429252672</v>
      </c>
      <c r="I179" s="54">
        <v>15.230074195637826</v>
      </c>
      <c r="J179" s="54">
        <v>16.074325496556099</v>
      </c>
      <c r="K179" s="54">
        <v>16.803978646480836</v>
      </c>
      <c r="L179" s="52" t="s">
        <v>159</v>
      </c>
      <c r="M179" s="53" t="s">
        <v>163</v>
      </c>
      <c r="N179" s="53" t="s">
        <v>165</v>
      </c>
    </row>
    <row r="180" spans="2:14" x14ac:dyDescent="0.2">
      <c r="B180" s="55" t="s">
        <v>132</v>
      </c>
      <c r="C180" s="52" t="s">
        <v>156</v>
      </c>
      <c r="D180" s="53" t="s">
        <v>157</v>
      </c>
      <c r="E180" s="52" t="s">
        <v>164</v>
      </c>
      <c r="F180" s="52" t="s">
        <v>17</v>
      </c>
      <c r="G180" s="54">
        <v>15.62788888888889</v>
      </c>
      <c r="H180" s="54">
        <v>17.281437153392115</v>
      </c>
      <c r="I180" s="54">
        <v>18.239402007080585</v>
      </c>
      <c r="J180" s="54">
        <v>19.250469889918584</v>
      </c>
      <c r="K180" s="54">
        <v>20.124296041797844</v>
      </c>
      <c r="L180" s="52" t="s">
        <v>159</v>
      </c>
      <c r="M180" s="53" t="s">
        <v>163</v>
      </c>
      <c r="N180" s="53" t="s">
        <v>165</v>
      </c>
    </row>
    <row r="181" spans="2:14" x14ac:dyDescent="0.2">
      <c r="B181" s="51" t="s">
        <v>119</v>
      </c>
      <c r="C181" s="52" t="s">
        <v>156</v>
      </c>
      <c r="D181" s="53" t="s">
        <v>157</v>
      </c>
      <c r="E181" s="52" t="s">
        <v>164</v>
      </c>
      <c r="F181" s="52" t="s">
        <v>17</v>
      </c>
      <c r="G181" s="54">
        <v>6.6880246913580246</v>
      </c>
      <c r="H181" s="54">
        <v>7.3956680397320005</v>
      </c>
      <c r="I181" s="54">
        <v>7.8056333677730017</v>
      </c>
      <c r="J181" s="54">
        <v>8.2383243737774841</v>
      </c>
      <c r="K181" s="54">
        <v>8.6122821694384175</v>
      </c>
      <c r="L181" s="52" t="s">
        <v>159</v>
      </c>
      <c r="M181" s="53" t="s">
        <v>163</v>
      </c>
      <c r="N181" s="53" t="s">
        <v>165</v>
      </c>
    </row>
    <row r="182" spans="2:14" x14ac:dyDescent="0.2">
      <c r="B182" s="55" t="s">
        <v>121</v>
      </c>
      <c r="C182" s="52" t="s">
        <v>156</v>
      </c>
      <c r="D182" s="53" t="s">
        <v>157</v>
      </c>
      <c r="E182" s="52" t="s">
        <v>164</v>
      </c>
      <c r="F182" s="52" t="s">
        <v>17</v>
      </c>
      <c r="G182" s="54">
        <v>14.090162393162394</v>
      </c>
      <c r="H182" s="54">
        <v>15.581007621038772</v>
      </c>
      <c r="I182" s="54">
        <v>16.444712274391492</v>
      </c>
      <c r="J182" s="54">
        <v>17.356294815129097</v>
      </c>
      <c r="K182" s="54">
        <v>18.144139703898738</v>
      </c>
      <c r="L182" s="52" t="s">
        <v>159</v>
      </c>
      <c r="M182" s="53" t="s">
        <v>163</v>
      </c>
      <c r="N182" s="53" t="s">
        <v>165</v>
      </c>
    </row>
    <row r="183" spans="2:14" x14ac:dyDescent="0.2">
      <c r="B183" s="51" t="s">
        <v>122</v>
      </c>
      <c r="C183" s="52" t="s">
        <v>156</v>
      </c>
      <c r="D183" s="53" t="s">
        <v>157</v>
      </c>
      <c r="E183" s="52" t="s">
        <v>164</v>
      </c>
      <c r="F183" s="52" t="s">
        <v>17</v>
      </c>
      <c r="G183" s="54">
        <v>14.578666666666667</v>
      </c>
      <c r="H183" s="54">
        <v>16.121199323305714</v>
      </c>
      <c r="I183" s="54">
        <v>17.014848515439134</v>
      </c>
      <c r="J183" s="54">
        <v>17.958035515683765</v>
      </c>
      <c r="K183" s="54">
        <v>18.773194894115303</v>
      </c>
      <c r="L183" s="52" t="s">
        <v>159</v>
      </c>
      <c r="M183" s="53" t="s">
        <v>163</v>
      </c>
      <c r="N183" s="53" t="s">
        <v>165</v>
      </c>
    </row>
    <row r="184" spans="2:14" x14ac:dyDescent="0.2">
      <c r="B184" s="55" t="s">
        <v>120</v>
      </c>
      <c r="C184" s="52" t="s">
        <v>156</v>
      </c>
      <c r="D184" s="53" t="s">
        <v>157</v>
      </c>
      <c r="E184" s="52" t="s">
        <v>164</v>
      </c>
      <c r="F184" s="52" t="s">
        <v>17</v>
      </c>
      <c r="G184" s="54">
        <v>15.254076923076923</v>
      </c>
      <c r="H184" s="54">
        <v>16.868073068179147</v>
      </c>
      <c r="I184" s="54">
        <v>17.803123840018042</v>
      </c>
      <c r="J184" s="54">
        <v>18.790007440798487</v>
      </c>
      <c r="K184" s="54">
        <v>19.642932070153865</v>
      </c>
      <c r="L184" s="52" t="s">
        <v>159</v>
      </c>
      <c r="M184" s="53" t="s">
        <v>163</v>
      </c>
      <c r="N184" s="53" t="s">
        <v>165</v>
      </c>
    </row>
    <row r="185" spans="2:14" x14ac:dyDescent="0.2">
      <c r="B185" s="51" t="s">
        <v>114</v>
      </c>
      <c r="C185" s="52" t="s">
        <v>156</v>
      </c>
      <c r="D185" s="53" t="s">
        <v>157</v>
      </c>
      <c r="E185" s="52" t="s">
        <v>164</v>
      </c>
      <c r="F185" s="52" t="s">
        <v>17</v>
      </c>
      <c r="G185" s="54">
        <v>6.6880246913580246</v>
      </c>
      <c r="H185" s="54">
        <v>7.3956680397320005</v>
      </c>
      <c r="I185" s="54">
        <v>7.8056333677730017</v>
      </c>
      <c r="J185" s="54">
        <v>8.2383243737774841</v>
      </c>
      <c r="K185" s="54">
        <v>8.6122821694384175</v>
      </c>
      <c r="L185" s="52" t="s">
        <v>159</v>
      </c>
      <c r="M185" s="53" t="s">
        <v>163</v>
      </c>
      <c r="N185" s="53" t="s">
        <v>165</v>
      </c>
    </row>
    <row r="186" spans="2:14" x14ac:dyDescent="0.2">
      <c r="B186" s="55" t="s">
        <v>117</v>
      </c>
      <c r="C186" s="52" t="s">
        <v>156</v>
      </c>
      <c r="D186" s="53" t="s">
        <v>157</v>
      </c>
      <c r="E186" s="52" t="s">
        <v>164</v>
      </c>
      <c r="F186" s="52" t="s">
        <v>17</v>
      </c>
      <c r="G186" s="54">
        <v>14.260076923076923</v>
      </c>
      <c r="H186" s="54">
        <v>15.768900387044665</v>
      </c>
      <c r="I186" s="54">
        <v>16.643020532147194</v>
      </c>
      <c r="J186" s="54">
        <v>17.5655959283655</v>
      </c>
      <c r="K186" s="54">
        <v>18.362941509191455</v>
      </c>
      <c r="L186" s="52" t="s">
        <v>159</v>
      </c>
      <c r="M186" s="53" t="s">
        <v>163</v>
      </c>
      <c r="N186" s="53" t="s">
        <v>165</v>
      </c>
    </row>
    <row r="187" spans="2:14" x14ac:dyDescent="0.2">
      <c r="B187" s="51" t="s">
        <v>118</v>
      </c>
      <c r="C187" s="52" t="s">
        <v>156</v>
      </c>
      <c r="D187" s="53" t="s">
        <v>157</v>
      </c>
      <c r="E187" s="52" t="s">
        <v>164</v>
      </c>
      <c r="F187" s="52" t="s">
        <v>17</v>
      </c>
      <c r="G187" s="54">
        <v>14.578666666666667</v>
      </c>
      <c r="H187" s="54">
        <v>16.121199323305714</v>
      </c>
      <c r="I187" s="54">
        <v>17.014848515439134</v>
      </c>
      <c r="J187" s="54">
        <v>17.958035515683765</v>
      </c>
      <c r="K187" s="54">
        <v>18.773194894115303</v>
      </c>
      <c r="L187" s="52" t="s">
        <v>159</v>
      </c>
      <c r="M187" s="53" t="s">
        <v>163</v>
      </c>
      <c r="N187" s="53" t="s">
        <v>165</v>
      </c>
    </row>
    <row r="188" spans="2:14" x14ac:dyDescent="0.2">
      <c r="B188" s="55" t="s">
        <v>116</v>
      </c>
      <c r="C188" s="52" t="s">
        <v>156</v>
      </c>
      <c r="D188" s="53" t="s">
        <v>157</v>
      </c>
      <c r="E188" s="52" t="s">
        <v>164</v>
      </c>
      <c r="F188" s="52" t="s">
        <v>17</v>
      </c>
      <c r="G188" s="54">
        <v>15.288059829059829</v>
      </c>
      <c r="H188" s="54">
        <v>16.905651621380326</v>
      </c>
      <c r="I188" s="54">
        <v>17.842785491569181</v>
      </c>
      <c r="J188" s="54">
        <v>18.831867663445767</v>
      </c>
      <c r="K188" s="54">
        <v>19.686692431212407</v>
      </c>
      <c r="L188" s="52" t="s">
        <v>159</v>
      </c>
      <c r="M188" s="53" t="s">
        <v>163</v>
      </c>
      <c r="N188" s="53" t="s">
        <v>165</v>
      </c>
    </row>
    <row r="189" spans="2:14" x14ac:dyDescent="0.2">
      <c r="B189" s="51" t="s">
        <v>143</v>
      </c>
      <c r="C189" s="52" t="s">
        <v>156</v>
      </c>
      <c r="D189" s="53" t="s">
        <v>157</v>
      </c>
      <c r="E189" s="52" t="s">
        <v>164</v>
      </c>
      <c r="F189" s="52" t="s">
        <v>17</v>
      </c>
      <c r="G189" s="54">
        <v>6.6880246913580246</v>
      </c>
      <c r="H189" s="54">
        <v>7.3956680397320005</v>
      </c>
      <c r="I189" s="54">
        <v>7.8056333677730017</v>
      </c>
      <c r="J189" s="54">
        <v>8.2383243737774841</v>
      </c>
      <c r="K189" s="54">
        <v>8.6122821694384175</v>
      </c>
      <c r="L189" s="52" t="s">
        <v>159</v>
      </c>
      <c r="M189" s="53" t="s">
        <v>163</v>
      </c>
      <c r="N189" s="53" t="s">
        <v>165</v>
      </c>
    </row>
    <row r="190" spans="2:14" x14ac:dyDescent="0.2">
      <c r="B190" s="55" t="s">
        <v>145</v>
      </c>
      <c r="C190" s="52" t="s">
        <v>156</v>
      </c>
      <c r="D190" s="53" t="s">
        <v>157</v>
      </c>
      <c r="E190" s="52" t="s">
        <v>164</v>
      </c>
      <c r="F190" s="52" t="s">
        <v>17</v>
      </c>
      <c r="G190" s="54">
        <v>14.063259259259258</v>
      </c>
      <c r="H190" s="54">
        <v>15.551257933087838</v>
      </c>
      <c r="I190" s="54">
        <v>16.413313466913504</v>
      </c>
      <c r="J190" s="54">
        <v>17.323155472199993</v>
      </c>
      <c r="K190" s="54">
        <v>18.10949608472739</v>
      </c>
      <c r="L190" s="52" t="s">
        <v>159</v>
      </c>
      <c r="M190" s="53" t="s">
        <v>163</v>
      </c>
      <c r="N190" s="53" t="s">
        <v>165</v>
      </c>
    </row>
    <row r="191" spans="2:14" x14ac:dyDescent="0.2">
      <c r="B191" s="51" t="s">
        <v>146</v>
      </c>
      <c r="C191" s="52" t="s">
        <v>156</v>
      </c>
      <c r="D191" s="53" t="s">
        <v>157</v>
      </c>
      <c r="E191" s="52" t="s">
        <v>164</v>
      </c>
      <c r="F191" s="52" t="s">
        <v>17</v>
      </c>
      <c r="G191" s="54">
        <v>14.578666666666667</v>
      </c>
      <c r="H191" s="54">
        <v>16.121199323305714</v>
      </c>
      <c r="I191" s="54">
        <v>17.014848515439134</v>
      </c>
      <c r="J191" s="54">
        <v>17.958035515683765</v>
      </c>
      <c r="K191" s="54">
        <v>18.773194894115303</v>
      </c>
      <c r="L191" s="52" t="s">
        <v>159</v>
      </c>
      <c r="M191" s="53" t="s">
        <v>163</v>
      </c>
      <c r="N191" s="53" t="s">
        <v>165</v>
      </c>
    </row>
    <row r="192" spans="2:14" x14ac:dyDescent="0.2">
      <c r="B192" s="55" t="s">
        <v>144</v>
      </c>
      <c r="C192" s="52" t="s">
        <v>156</v>
      </c>
      <c r="D192" s="53" t="s">
        <v>157</v>
      </c>
      <c r="E192" s="52" t="s">
        <v>164</v>
      </c>
      <c r="F192" s="52" t="s">
        <v>17</v>
      </c>
      <c r="G192" s="54">
        <v>15.62788888888889</v>
      </c>
      <c r="H192" s="54">
        <v>17.281437153392115</v>
      </c>
      <c r="I192" s="54">
        <v>18.239402007080585</v>
      </c>
      <c r="J192" s="54">
        <v>19.250469889918584</v>
      </c>
      <c r="K192" s="54">
        <v>20.124296041797844</v>
      </c>
      <c r="L192" s="52" t="s">
        <v>159</v>
      </c>
      <c r="M192" s="53" t="s">
        <v>163</v>
      </c>
      <c r="N192" s="53" t="s">
        <v>165</v>
      </c>
    </row>
    <row r="193" spans="2:14" x14ac:dyDescent="0.2">
      <c r="B193" s="51" t="s">
        <v>139</v>
      </c>
      <c r="C193" s="52" t="s">
        <v>156</v>
      </c>
      <c r="D193" s="53" t="s">
        <v>157</v>
      </c>
      <c r="E193" s="52" t="s">
        <v>164</v>
      </c>
      <c r="F193" s="52" t="s">
        <v>17</v>
      </c>
      <c r="G193" s="54">
        <v>6.6880246913580246</v>
      </c>
      <c r="H193" s="54">
        <v>7.3956680397320005</v>
      </c>
      <c r="I193" s="54">
        <v>7.8056333677730017</v>
      </c>
      <c r="J193" s="54">
        <v>8.2383243737774841</v>
      </c>
      <c r="K193" s="54">
        <v>8.6122821694384175</v>
      </c>
      <c r="L193" s="52" t="s">
        <v>159</v>
      </c>
      <c r="M193" s="53" t="s">
        <v>163</v>
      </c>
      <c r="N193" s="53" t="s">
        <v>165</v>
      </c>
    </row>
    <row r="194" spans="2:14" x14ac:dyDescent="0.2">
      <c r="B194" s="55" t="s">
        <v>141</v>
      </c>
      <c r="C194" s="52" t="s">
        <v>156</v>
      </c>
      <c r="D194" s="53" t="s">
        <v>157</v>
      </c>
      <c r="E194" s="52" t="s">
        <v>164</v>
      </c>
      <c r="F194" s="52" t="s">
        <v>17</v>
      </c>
      <c r="G194" s="54">
        <v>14.32036917562724</v>
      </c>
      <c r="H194" s="54">
        <v>15.83557201369192</v>
      </c>
      <c r="I194" s="54">
        <v>16.713387978447606</v>
      </c>
      <c r="J194" s="54">
        <v>17.639864065320353</v>
      </c>
      <c r="K194" s="54">
        <v>18.440580859456613</v>
      </c>
      <c r="L194" s="52" t="s">
        <v>159</v>
      </c>
      <c r="M194" s="53" t="s">
        <v>163</v>
      </c>
      <c r="N194" s="53" t="s">
        <v>165</v>
      </c>
    </row>
    <row r="195" spans="2:14" x14ac:dyDescent="0.2">
      <c r="B195" s="51" t="s">
        <v>142</v>
      </c>
      <c r="C195" s="52" t="s">
        <v>156</v>
      </c>
      <c r="D195" s="53" t="s">
        <v>157</v>
      </c>
      <c r="E195" s="52" t="s">
        <v>164</v>
      </c>
      <c r="F195" s="52" t="s">
        <v>17</v>
      </c>
      <c r="G195" s="54">
        <v>14.578666666666667</v>
      </c>
      <c r="H195" s="54">
        <v>16.121199323305714</v>
      </c>
      <c r="I195" s="54">
        <v>17.014848515439134</v>
      </c>
      <c r="J195" s="54">
        <v>17.958035515683765</v>
      </c>
      <c r="K195" s="54">
        <v>18.773194894115303</v>
      </c>
      <c r="L195" s="52" t="s">
        <v>159</v>
      </c>
      <c r="M195" s="53" t="s">
        <v>163</v>
      </c>
      <c r="N195" s="53" t="s">
        <v>165</v>
      </c>
    </row>
    <row r="196" spans="2:14" x14ac:dyDescent="0.2">
      <c r="B196" s="55" t="s">
        <v>140</v>
      </c>
      <c r="C196" s="52" t="s">
        <v>156</v>
      </c>
      <c r="D196" s="53" t="s">
        <v>157</v>
      </c>
      <c r="E196" s="52" t="s">
        <v>164</v>
      </c>
      <c r="F196" s="52" t="s">
        <v>17</v>
      </c>
      <c r="G196" s="54">
        <v>15.62788888888889</v>
      </c>
      <c r="H196" s="54">
        <v>17.281437153392115</v>
      </c>
      <c r="I196" s="54">
        <v>18.239402007080585</v>
      </c>
      <c r="J196" s="54">
        <v>19.250469889918584</v>
      </c>
      <c r="K196" s="54">
        <v>20.124296041797844</v>
      </c>
      <c r="L196" s="52" t="s">
        <v>159</v>
      </c>
      <c r="M196" s="53" t="s">
        <v>163</v>
      </c>
      <c r="N196" s="53" t="s">
        <v>165</v>
      </c>
    </row>
  </sheetData>
  <phoneticPr fontId="2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"/>
  <sheetViews>
    <sheetView tabSelected="1" zoomScale="85" workbookViewId="0">
      <selection activeCell="Q27" sqref="Q27"/>
    </sheetView>
  </sheetViews>
  <sheetFormatPr defaultRowHeight="12.75" x14ac:dyDescent="0.2"/>
  <cols>
    <col min="4" max="4" width="6.5703125" customWidth="1"/>
    <col min="8" max="8" width="7.140625" customWidth="1"/>
  </cols>
  <sheetData>
    <row r="2" spans="1:22" x14ac:dyDescent="0.2">
      <c r="C2" s="7" t="s">
        <v>68</v>
      </c>
      <c r="N2" s="4"/>
      <c r="O2" s="5"/>
      <c r="P2" s="5"/>
      <c r="Q2" s="5"/>
      <c r="R2" s="4"/>
      <c r="S2" s="5"/>
      <c r="T2" s="5"/>
    </row>
    <row r="3" spans="1:22" ht="13.5" thickBot="1" x14ac:dyDescent="0.25">
      <c r="C3" s="8" t="s">
        <v>4</v>
      </c>
      <c r="D3" s="8" t="s">
        <v>5</v>
      </c>
      <c r="E3" s="8" t="s">
        <v>6</v>
      </c>
      <c r="F3" s="8" t="s">
        <v>2</v>
      </c>
      <c r="G3" s="8" t="s">
        <v>69</v>
      </c>
      <c r="H3" s="8" t="s">
        <v>70</v>
      </c>
      <c r="I3" s="12">
        <v>2015</v>
      </c>
      <c r="J3" s="12">
        <v>2020</v>
      </c>
      <c r="K3" s="12">
        <v>2025</v>
      </c>
      <c r="L3" s="12">
        <v>2030</v>
      </c>
      <c r="M3" s="12">
        <v>2040</v>
      </c>
      <c r="N3" s="12">
        <v>2050</v>
      </c>
      <c r="O3" s="95">
        <v>0</v>
      </c>
      <c r="P3" s="8" t="s">
        <v>10</v>
      </c>
      <c r="Q3" s="9" t="s">
        <v>11</v>
      </c>
      <c r="R3" s="9" t="s">
        <v>12</v>
      </c>
      <c r="S3" s="8" t="s">
        <v>13</v>
      </c>
      <c r="T3" s="9" t="s">
        <v>14</v>
      </c>
      <c r="U3" s="8" t="s">
        <v>15</v>
      </c>
      <c r="V3" s="8" t="s">
        <v>8</v>
      </c>
    </row>
    <row r="4" spans="1:22" ht="14.25" x14ac:dyDescent="0.2">
      <c r="C4" s="28"/>
      <c r="D4" s="28"/>
      <c r="E4" s="21" t="s">
        <v>66</v>
      </c>
      <c r="F4" s="21"/>
      <c r="G4" s="22" t="s">
        <v>17</v>
      </c>
      <c r="H4" s="23" t="s">
        <v>71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96">
        <v>0</v>
      </c>
      <c r="P4" s="21"/>
      <c r="Q4" s="23"/>
      <c r="R4" s="23"/>
      <c r="S4" s="21"/>
      <c r="T4" s="23"/>
      <c r="U4" s="21"/>
      <c r="V4" s="21"/>
    </row>
    <row r="5" spans="1:22" x14ac:dyDescent="0.2">
      <c r="A5" t="s">
        <v>185</v>
      </c>
      <c r="C5" s="32" t="s">
        <v>148</v>
      </c>
      <c r="D5" s="28" t="s">
        <v>73</v>
      </c>
      <c r="E5" s="28" t="s">
        <v>72</v>
      </c>
      <c r="F5" s="28"/>
      <c r="G5" s="28" t="s">
        <v>17</v>
      </c>
      <c r="H5" s="28"/>
      <c r="I5" s="83"/>
      <c r="J5" s="83">
        <v>0.125225</v>
      </c>
      <c r="K5" s="24"/>
      <c r="L5" s="83">
        <v>6.5449999999999994E-2</v>
      </c>
      <c r="M5" s="32">
        <v>0</v>
      </c>
      <c r="N5" s="32"/>
      <c r="O5" s="97">
        <v>1</v>
      </c>
      <c r="P5" s="28"/>
      <c r="Q5" s="28"/>
      <c r="R5" s="28"/>
      <c r="S5" s="28" t="s">
        <v>74</v>
      </c>
      <c r="T5" s="28"/>
      <c r="U5" s="28"/>
      <c r="V5" s="28"/>
    </row>
    <row r="6" spans="1:22" x14ac:dyDescent="0.2">
      <c r="C6" s="32" t="s">
        <v>148</v>
      </c>
      <c r="D6" s="28" t="s">
        <v>73</v>
      </c>
      <c r="E6" s="28" t="s">
        <v>72</v>
      </c>
      <c r="F6" s="28"/>
      <c r="G6" s="28" t="s">
        <v>17</v>
      </c>
      <c r="H6" s="28"/>
      <c r="I6" s="83"/>
      <c r="J6" s="83">
        <v>0.10918750000000001</v>
      </c>
      <c r="K6" s="24"/>
      <c r="L6" s="83">
        <v>7.2374999999999995E-2</v>
      </c>
      <c r="M6" s="32">
        <v>0</v>
      </c>
      <c r="N6" s="32"/>
      <c r="O6" s="97">
        <v>1</v>
      </c>
      <c r="P6" s="28"/>
      <c r="Q6" s="28"/>
      <c r="R6" s="28"/>
      <c r="S6" s="28" t="s">
        <v>75</v>
      </c>
      <c r="T6" s="28"/>
      <c r="U6" s="28"/>
      <c r="V6" s="28"/>
    </row>
    <row r="7" spans="1:22" x14ac:dyDescent="0.2">
      <c r="C7" s="72"/>
      <c r="D7" s="72"/>
      <c r="E7" s="72" t="s">
        <v>66</v>
      </c>
      <c r="F7" s="72"/>
      <c r="G7" s="72"/>
      <c r="H7" s="72"/>
      <c r="I7" s="72"/>
      <c r="J7" s="72"/>
      <c r="K7" s="72"/>
      <c r="L7" s="72"/>
      <c r="M7" s="72"/>
      <c r="N7" s="72"/>
      <c r="O7" s="99"/>
      <c r="P7" s="72"/>
      <c r="Q7" s="72"/>
      <c r="R7" s="72"/>
      <c r="S7" s="72"/>
      <c r="T7" s="72"/>
      <c r="U7" s="72"/>
      <c r="V7" s="72"/>
    </row>
    <row r="8" spans="1:22" x14ac:dyDescent="0.2">
      <c r="A8" t="s">
        <v>50</v>
      </c>
      <c r="C8" s="15"/>
      <c r="D8" s="15"/>
      <c r="E8" s="15" t="s">
        <v>51</v>
      </c>
      <c r="F8" s="15"/>
      <c r="G8" s="15" t="s">
        <v>17</v>
      </c>
      <c r="H8" s="15"/>
      <c r="I8" s="20">
        <v>0</v>
      </c>
      <c r="J8" s="15"/>
      <c r="K8" s="47">
        <v>0</v>
      </c>
      <c r="L8" s="49">
        <v>0.17599999999999999</v>
      </c>
      <c r="M8" s="20"/>
      <c r="N8" s="49">
        <v>0.17599999999999999</v>
      </c>
      <c r="O8" s="98"/>
      <c r="P8" s="15"/>
      <c r="Q8" s="15"/>
      <c r="R8" s="15"/>
      <c r="S8" s="15"/>
      <c r="T8" s="15"/>
      <c r="U8" s="15"/>
      <c r="V8" s="15" t="s">
        <v>52</v>
      </c>
    </row>
    <row r="9" spans="1:22" x14ac:dyDescent="0.2">
      <c r="A9" t="s">
        <v>49</v>
      </c>
      <c r="C9" s="15"/>
      <c r="D9" s="15"/>
      <c r="E9" s="15" t="s">
        <v>51</v>
      </c>
      <c r="F9" s="15"/>
      <c r="G9" s="15" t="s">
        <v>67</v>
      </c>
      <c r="H9" s="15"/>
      <c r="I9" s="20">
        <v>0</v>
      </c>
      <c r="J9" s="15"/>
      <c r="K9" s="47">
        <v>0</v>
      </c>
      <c r="L9" s="49">
        <v>0.17599999999999999</v>
      </c>
      <c r="M9" s="20"/>
      <c r="N9" s="49">
        <v>0.17599999999999999</v>
      </c>
      <c r="O9" s="98"/>
      <c r="P9" s="15"/>
      <c r="Q9" s="15"/>
      <c r="R9" s="15"/>
      <c r="S9" s="15"/>
      <c r="T9" s="15"/>
      <c r="U9" s="15"/>
      <c r="V9" s="15" t="s">
        <v>52</v>
      </c>
    </row>
    <row r="10" spans="1:22" x14ac:dyDescent="0.2">
      <c r="C10" s="15"/>
      <c r="D10" s="15"/>
      <c r="E10" s="15" t="s">
        <v>51</v>
      </c>
      <c r="F10" s="15"/>
      <c r="G10" s="15" t="s">
        <v>17</v>
      </c>
      <c r="H10" s="15"/>
      <c r="I10" s="20">
        <v>0</v>
      </c>
      <c r="J10" s="15"/>
      <c r="K10" s="47">
        <v>0</v>
      </c>
      <c r="L10" s="49">
        <v>0.4</v>
      </c>
      <c r="M10" s="20"/>
      <c r="N10" s="49"/>
      <c r="O10" s="98"/>
      <c r="P10" s="15"/>
      <c r="Q10" s="15"/>
      <c r="R10" s="15"/>
      <c r="S10" s="15"/>
      <c r="T10" s="15"/>
      <c r="U10" s="15"/>
      <c r="V10" s="15" t="s">
        <v>56</v>
      </c>
    </row>
    <row r="11" spans="1:22" x14ac:dyDescent="0.2">
      <c r="C11" s="15"/>
      <c r="D11" s="15"/>
      <c r="E11" s="15" t="s">
        <v>51</v>
      </c>
      <c r="F11" s="15"/>
      <c r="G11" s="15" t="s">
        <v>67</v>
      </c>
      <c r="H11" s="15"/>
      <c r="I11" s="20">
        <v>0</v>
      </c>
      <c r="J11" s="15"/>
      <c r="K11" s="47">
        <v>0</v>
      </c>
      <c r="L11" s="49">
        <v>0.4</v>
      </c>
      <c r="M11" s="20"/>
      <c r="N11" s="49"/>
      <c r="O11" s="98"/>
      <c r="P11" s="15"/>
      <c r="Q11" s="15"/>
      <c r="R11" s="15"/>
      <c r="S11" s="15"/>
      <c r="T11" s="15"/>
      <c r="U11" s="15"/>
      <c r="V11" s="15" t="s">
        <v>56</v>
      </c>
    </row>
    <row r="12" spans="1:22" x14ac:dyDescent="0.2">
      <c r="C12" s="15" t="s">
        <v>45</v>
      </c>
      <c r="D12" s="15"/>
      <c r="E12" s="15" t="s">
        <v>53</v>
      </c>
      <c r="F12" s="15"/>
      <c r="G12" s="15" t="s">
        <v>17</v>
      </c>
      <c r="H12" s="15"/>
      <c r="I12" s="20">
        <v>0</v>
      </c>
      <c r="J12" s="15"/>
      <c r="K12" s="47">
        <v>0</v>
      </c>
      <c r="L12" s="49">
        <v>2.5000000000000001E-2</v>
      </c>
      <c r="M12" s="20"/>
      <c r="N12" s="20"/>
      <c r="O12" s="98"/>
      <c r="P12" s="15"/>
      <c r="Q12" s="15"/>
      <c r="R12" s="15"/>
      <c r="S12" s="15"/>
      <c r="T12" s="15"/>
      <c r="U12" s="15"/>
      <c r="V12" s="15" t="s">
        <v>52</v>
      </c>
    </row>
    <row r="13" spans="1:22" x14ac:dyDescent="0.2">
      <c r="C13" s="15" t="s">
        <v>45</v>
      </c>
      <c r="D13" s="15"/>
      <c r="E13" s="15" t="s">
        <v>53</v>
      </c>
      <c r="F13" s="15"/>
      <c r="G13" s="15" t="s">
        <v>67</v>
      </c>
      <c r="H13" s="15"/>
      <c r="I13" s="20">
        <v>0</v>
      </c>
      <c r="J13" s="15"/>
      <c r="K13" s="47">
        <v>0</v>
      </c>
      <c r="L13" s="49">
        <v>2.5000000000000001E-2</v>
      </c>
      <c r="M13" s="20"/>
      <c r="N13" s="20"/>
      <c r="O13" s="98"/>
      <c r="P13" s="15"/>
      <c r="Q13" s="15"/>
      <c r="R13" s="15"/>
      <c r="S13" s="15"/>
      <c r="T13" s="15"/>
      <c r="U13" s="15"/>
      <c r="V13" s="15" t="s">
        <v>52</v>
      </c>
    </row>
    <row r="14" spans="1:22" x14ac:dyDescent="0.2">
      <c r="C14" s="15" t="s">
        <v>45</v>
      </c>
      <c r="D14" s="15"/>
      <c r="E14" s="15" t="s">
        <v>53</v>
      </c>
      <c r="F14" s="15"/>
      <c r="G14" s="15" t="s">
        <v>17</v>
      </c>
      <c r="H14" s="15"/>
      <c r="I14" s="20">
        <v>0</v>
      </c>
      <c r="J14" s="15"/>
      <c r="K14" s="47">
        <v>0</v>
      </c>
      <c r="L14" s="49">
        <v>3.5000000000000003E-2</v>
      </c>
      <c r="M14" s="20"/>
      <c r="N14" s="20"/>
      <c r="O14" s="98"/>
      <c r="P14" s="15"/>
      <c r="Q14" s="15"/>
      <c r="R14" s="15"/>
      <c r="S14" s="15"/>
      <c r="T14" s="15"/>
      <c r="U14" s="15"/>
      <c r="V14" s="15" t="s">
        <v>183</v>
      </c>
    </row>
    <row r="15" spans="1:22" x14ac:dyDescent="0.2">
      <c r="C15" s="15" t="s">
        <v>45</v>
      </c>
      <c r="D15" s="15"/>
      <c r="E15" s="15" t="s">
        <v>53</v>
      </c>
      <c r="F15" s="15"/>
      <c r="G15" s="15" t="s">
        <v>67</v>
      </c>
      <c r="H15" s="15"/>
      <c r="I15" s="20">
        <v>0</v>
      </c>
      <c r="J15" s="15"/>
      <c r="K15" s="47">
        <v>0</v>
      </c>
      <c r="L15" s="49">
        <v>3.5000000000000003E-2</v>
      </c>
      <c r="M15" s="20"/>
      <c r="N15" s="20"/>
      <c r="O15" s="98"/>
      <c r="P15" s="15"/>
      <c r="Q15" s="15"/>
      <c r="R15" s="15"/>
      <c r="S15" s="15"/>
      <c r="T15" s="15"/>
      <c r="U15" s="15"/>
      <c r="V15" s="15" t="s">
        <v>183</v>
      </c>
    </row>
    <row r="16" spans="1:22" x14ac:dyDescent="0.2">
      <c r="C16" s="15" t="s">
        <v>45</v>
      </c>
      <c r="D16" s="15"/>
      <c r="E16" s="15" t="s">
        <v>53</v>
      </c>
      <c r="F16" s="15"/>
      <c r="G16" s="15" t="s">
        <v>17</v>
      </c>
      <c r="H16" s="15"/>
      <c r="I16" s="20">
        <v>0</v>
      </c>
      <c r="J16" s="15"/>
      <c r="K16" s="47">
        <v>0</v>
      </c>
      <c r="L16" s="49">
        <v>3.5000000000000003E-2</v>
      </c>
      <c r="M16" s="20"/>
      <c r="N16" s="20"/>
      <c r="O16" s="98"/>
      <c r="P16" s="15"/>
      <c r="Q16" s="15"/>
      <c r="R16" s="15"/>
      <c r="S16" s="15"/>
      <c r="T16" s="15"/>
      <c r="U16" s="15"/>
      <c r="V16" s="15" t="s">
        <v>184</v>
      </c>
    </row>
    <row r="17" spans="3:22" x14ac:dyDescent="0.2">
      <c r="C17" s="15" t="s">
        <v>45</v>
      </c>
      <c r="D17" s="15"/>
      <c r="E17" s="15" t="s">
        <v>53</v>
      </c>
      <c r="F17" s="15"/>
      <c r="G17" s="15" t="s">
        <v>67</v>
      </c>
      <c r="H17" s="15"/>
      <c r="I17" s="20">
        <v>0</v>
      </c>
      <c r="J17" s="15"/>
      <c r="K17" s="47">
        <v>0</v>
      </c>
      <c r="L17" s="49">
        <v>3.5000000000000003E-2</v>
      </c>
      <c r="M17" s="20"/>
      <c r="N17" s="20"/>
      <c r="O17" s="98"/>
      <c r="P17" s="15"/>
      <c r="Q17" s="15"/>
      <c r="R17" s="15"/>
      <c r="S17" s="15"/>
      <c r="T17" s="15"/>
      <c r="U17" s="15"/>
      <c r="V17" s="15" t="s">
        <v>184</v>
      </c>
    </row>
  </sheetData>
  <phoneticPr fontId="2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3"/>
  <sheetViews>
    <sheetView zoomScale="80" workbookViewId="0">
      <selection activeCell="G5" sqref="G5"/>
    </sheetView>
  </sheetViews>
  <sheetFormatPr defaultRowHeight="12.75" x14ac:dyDescent="0.2"/>
  <cols>
    <col min="1" max="1" width="12.7109375" customWidth="1"/>
    <col min="2" max="2" width="6.42578125" customWidth="1"/>
    <col min="3" max="3" width="8.42578125" customWidth="1"/>
    <col min="4" max="4" width="4.85546875" customWidth="1"/>
    <col min="5" max="5" width="12.42578125" customWidth="1"/>
    <col min="6" max="6" width="8" customWidth="1"/>
    <col min="8" max="8" width="11.7109375" customWidth="1"/>
  </cols>
  <sheetData>
    <row r="2" spans="1:21" x14ac:dyDescent="0.2">
      <c r="C2" s="11"/>
    </row>
    <row r="3" spans="1:21" x14ac:dyDescent="0.2">
      <c r="C3" s="7" t="s">
        <v>0</v>
      </c>
      <c r="J3" s="4"/>
      <c r="K3" s="5"/>
      <c r="L3" s="5"/>
      <c r="M3" s="5"/>
      <c r="N3" s="5"/>
      <c r="O3" s="4"/>
      <c r="P3" s="5"/>
      <c r="Q3" s="5"/>
    </row>
    <row r="4" spans="1:21" x14ac:dyDescent="0.2">
      <c r="C4" s="16" t="s">
        <v>4</v>
      </c>
      <c r="D4" s="16" t="s">
        <v>5</v>
      </c>
      <c r="E4" s="16" t="s">
        <v>6</v>
      </c>
      <c r="F4" s="16" t="s">
        <v>2</v>
      </c>
      <c r="G4" s="16" t="s">
        <v>7</v>
      </c>
      <c r="H4" s="75" t="s">
        <v>17</v>
      </c>
      <c r="I4" s="75" t="s">
        <v>67</v>
      </c>
      <c r="J4" s="16" t="s">
        <v>10</v>
      </c>
      <c r="K4" s="76" t="s">
        <v>11</v>
      </c>
      <c r="L4" s="76" t="s">
        <v>12</v>
      </c>
      <c r="M4" s="16" t="s">
        <v>13</v>
      </c>
      <c r="N4" s="76" t="s">
        <v>14</v>
      </c>
      <c r="O4" s="16" t="s">
        <v>15</v>
      </c>
      <c r="P4" s="76" t="s">
        <v>8</v>
      </c>
      <c r="Q4" s="76" t="s">
        <v>16</v>
      </c>
      <c r="U4" t="s">
        <v>93</v>
      </c>
    </row>
    <row r="5" spans="1:21" x14ac:dyDescent="0.2">
      <c r="C5" s="77"/>
      <c r="D5" s="77"/>
      <c r="E5" s="77" t="s">
        <v>66</v>
      </c>
      <c r="F5" s="77"/>
      <c r="G5" s="78">
        <v>0</v>
      </c>
      <c r="H5" s="77">
        <v>0</v>
      </c>
      <c r="I5" s="77">
        <v>0</v>
      </c>
      <c r="J5" s="77"/>
      <c r="K5" s="79"/>
      <c r="L5" s="79"/>
      <c r="M5" s="77"/>
      <c r="N5" s="79"/>
      <c r="O5" s="77"/>
      <c r="P5" s="79"/>
      <c r="Q5" s="79"/>
    </row>
    <row r="6" spans="1:21" x14ac:dyDescent="0.2">
      <c r="A6" t="s">
        <v>182</v>
      </c>
      <c r="C6" s="28" t="s">
        <v>127</v>
      </c>
      <c r="D6" s="28" t="s">
        <v>1</v>
      </c>
      <c r="E6" s="28" t="s">
        <v>40</v>
      </c>
      <c r="F6" s="28"/>
      <c r="G6" s="28"/>
      <c r="H6" s="71">
        <v>0.11822401023715202</v>
      </c>
      <c r="I6" s="71">
        <v>0.11822401023715202</v>
      </c>
      <c r="J6" s="28"/>
      <c r="K6" s="28"/>
      <c r="L6" s="28"/>
      <c r="M6" s="28" t="s">
        <v>95</v>
      </c>
      <c r="N6" s="28"/>
      <c r="O6" s="28"/>
      <c r="P6" s="28"/>
      <c r="Q6" s="28"/>
      <c r="T6" s="102" t="s">
        <v>127</v>
      </c>
      <c r="U6" s="102">
        <v>6.3698630136986303E-2</v>
      </c>
    </row>
    <row r="7" spans="1:21" x14ac:dyDescent="0.2">
      <c r="C7" s="28" t="s">
        <v>129</v>
      </c>
      <c r="D7" s="28" t="s">
        <v>1</v>
      </c>
      <c r="E7" s="28" t="s">
        <v>40</v>
      </c>
      <c r="F7" s="28"/>
      <c r="G7" s="28"/>
      <c r="H7" s="71">
        <v>0.65282205839896956</v>
      </c>
      <c r="I7" s="71">
        <v>0.65282205839896956</v>
      </c>
      <c r="J7" s="28"/>
      <c r="K7" s="28"/>
      <c r="L7" s="28"/>
      <c r="M7" s="28" t="s">
        <v>95</v>
      </c>
      <c r="N7" s="28"/>
      <c r="O7" s="28"/>
      <c r="P7" s="28"/>
      <c r="Q7" s="28"/>
      <c r="T7" s="102" t="s">
        <v>129</v>
      </c>
      <c r="U7" s="102">
        <v>3.5388127853881277E-2</v>
      </c>
    </row>
    <row r="8" spans="1:21" x14ac:dyDescent="0.2">
      <c r="C8" s="28" t="s">
        <v>130</v>
      </c>
      <c r="D8" s="28" t="s">
        <v>1</v>
      </c>
      <c r="E8" s="28" t="s">
        <v>40</v>
      </c>
      <c r="F8" s="28"/>
      <c r="G8" s="28"/>
      <c r="H8" s="71">
        <v>0.27943560938177536</v>
      </c>
      <c r="I8" s="71">
        <v>0.27943560938177536</v>
      </c>
      <c r="J8" s="28"/>
      <c r="K8" s="28"/>
      <c r="L8" s="28"/>
      <c r="M8" s="28" t="s">
        <v>95</v>
      </c>
      <c r="N8" s="28"/>
      <c r="O8" s="28"/>
      <c r="P8" s="28"/>
      <c r="Q8" s="28"/>
      <c r="T8" s="102" t="s">
        <v>130</v>
      </c>
      <c r="U8" s="102">
        <v>3.5388127853881277E-2</v>
      </c>
    </row>
    <row r="9" spans="1:21" x14ac:dyDescent="0.2">
      <c r="C9" s="28" t="s">
        <v>128</v>
      </c>
      <c r="D9" s="28" t="s">
        <v>1</v>
      </c>
      <c r="E9" s="28" t="s">
        <v>40</v>
      </c>
      <c r="F9" s="28"/>
      <c r="G9" s="28"/>
      <c r="H9" s="71">
        <v>0.55299803300766692</v>
      </c>
      <c r="I9" s="71">
        <v>0.55299803300766692</v>
      </c>
      <c r="J9" s="28"/>
      <c r="K9" s="28"/>
      <c r="L9" s="28"/>
      <c r="M9" s="28" t="s">
        <v>95</v>
      </c>
      <c r="N9" s="28"/>
      <c r="O9" s="28"/>
      <c r="P9" s="28"/>
      <c r="Q9" s="28"/>
      <c r="T9" s="102" t="s">
        <v>128</v>
      </c>
      <c r="U9" s="102">
        <v>3.5388127853881277E-2</v>
      </c>
    </row>
    <row r="10" spans="1:21" x14ac:dyDescent="0.2">
      <c r="C10" s="28" t="s">
        <v>123</v>
      </c>
      <c r="D10" s="28" t="s">
        <v>1</v>
      </c>
      <c r="E10" s="28" t="s">
        <v>40</v>
      </c>
      <c r="F10" s="28"/>
      <c r="G10" s="28"/>
      <c r="H10" s="71">
        <v>0.12034402996836002</v>
      </c>
      <c r="I10" s="71">
        <v>0.12034402996836002</v>
      </c>
      <c r="J10" s="28"/>
      <c r="K10" s="28"/>
      <c r="L10" s="28"/>
      <c r="M10" s="28" t="s">
        <v>95</v>
      </c>
      <c r="N10" s="28"/>
      <c r="O10" s="28"/>
      <c r="P10" s="28"/>
      <c r="Q10" s="28"/>
      <c r="T10" s="102" t="s">
        <v>123</v>
      </c>
      <c r="U10" s="102">
        <v>3.0821917808219176E-2</v>
      </c>
    </row>
    <row r="11" spans="1:21" x14ac:dyDescent="0.2">
      <c r="C11" s="28" t="s">
        <v>125</v>
      </c>
      <c r="D11" s="28" t="s">
        <v>1</v>
      </c>
      <c r="E11" s="28" t="s">
        <v>40</v>
      </c>
      <c r="F11" s="28"/>
      <c r="G11" s="28"/>
      <c r="H11" s="71">
        <v>0.62906030540829594</v>
      </c>
      <c r="I11" s="71">
        <v>0.62906030540829594</v>
      </c>
      <c r="J11" s="28"/>
      <c r="K11" s="28"/>
      <c r="L11" s="28"/>
      <c r="M11" s="28" t="s">
        <v>95</v>
      </c>
      <c r="N11" s="28"/>
      <c r="O11" s="28"/>
      <c r="P11" s="28"/>
      <c r="Q11" s="28"/>
      <c r="T11" s="102" t="s">
        <v>125</v>
      </c>
      <c r="U11" s="102">
        <v>1.7123287671232876E-2</v>
      </c>
    </row>
    <row r="12" spans="1:21" x14ac:dyDescent="0.2">
      <c r="C12" s="28" t="s">
        <v>126</v>
      </c>
      <c r="D12" s="28" t="s">
        <v>1</v>
      </c>
      <c r="E12" s="28" t="s">
        <v>40</v>
      </c>
      <c r="F12" s="28"/>
      <c r="G12" s="28"/>
      <c r="H12" s="71">
        <v>0.26639561892610281</v>
      </c>
      <c r="I12" s="71">
        <v>0.26639561892610281</v>
      </c>
      <c r="J12" s="28"/>
      <c r="K12" s="28"/>
      <c r="L12" s="28"/>
      <c r="M12" s="28" t="s">
        <v>95</v>
      </c>
      <c r="N12" s="28"/>
      <c r="O12" s="28"/>
      <c r="P12" s="28"/>
      <c r="Q12" s="28"/>
      <c r="T12" s="102" t="s">
        <v>126</v>
      </c>
      <c r="U12" s="102">
        <v>1.7123287671232876E-2</v>
      </c>
    </row>
    <row r="13" spans="1:21" x14ac:dyDescent="0.2">
      <c r="C13" s="28" t="s">
        <v>124</v>
      </c>
      <c r="D13" s="28" t="s">
        <v>1</v>
      </c>
      <c r="E13" s="28" t="s">
        <v>40</v>
      </c>
      <c r="F13" s="28"/>
      <c r="G13" s="28"/>
      <c r="H13" s="71">
        <v>0.55062079720768486</v>
      </c>
      <c r="I13" s="71">
        <v>0.55062079720768486</v>
      </c>
      <c r="J13" s="28"/>
      <c r="K13" s="28"/>
      <c r="L13" s="28"/>
      <c r="M13" s="28" t="s">
        <v>95</v>
      </c>
      <c r="N13" s="28"/>
      <c r="O13" s="28"/>
      <c r="P13" s="28"/>
      <c r="Q13" s="28"/>
      <c r="T13" s="102" t="s">
        <v>124</v>
      </c>
      <c r="U13" s="102">
        <v>1.7123287671232876E-2</v>
      </c>
    </row>
    <row r="14" spans="1:21" x14ac:dyDescent="0.2">
      <c r="C14" s="28" t="s">
        <v>135</v>
      </c>
      <c r="D14" s="28" t="s">
        <v>1</v>
      </c>
      <c r="E14" s="28" t="s">
        <v>40</v>
      </c>
      <c r="F14" s="28"/>
      <c r="G14" s="28"/>
      <c r="H14" s="71">
        <v>0.1600785198214672</v>
      </c>
      <c r="I14" s="71">
        <v>0.1600785198214672</v>
      </c>
      <c r="J14" s="28"/>
      <c r="K14" s="28"/>
      <c r="L14" s="28"/>
      <c r="M14" s="28" t="s">
        <v>95</v>
      </c>
      <c r="N14" s="28"/>
      <c r="O14" s="28"/>
      <c r="P14" s="28"/>
      <c r="Q14" s="28"/>
      <c r="T14" s="102" t="s">
        <v>135</v>
      </c>
      <c r="U14" s="102">
        <v>6.4726027397260272E-2</v>
      </c>
    </row>
    <row r="15" spans="1:21" x14ac:dyDescent="0.2">
      <c r="C15" s="28" t="s">
        <v>137</v>
      </c>
      <c r="D15" s="28" t="s">
        <v>1</v>
      </c>
      <c r="E15" s="28" t="s">
        <v>40</v>
      </c>
      <c r="F15" s="28"/>
      <c r="G15" s="28"/>
      <c r="H15" s="71">
        <v>0.71157901700516246</v>
      </c>
      <c r="I15" s="71">
        <v>0.71157901700516246</v>
      </c>
      <c r="J15" s="28"/>
      <c r="K15" s="28"/>
      <c r="L15" s="28"/>
      <c r="M15" s="28" t="s">
        <v>95</v>
      </c>
      <c r="N15" s="28"/>
      <c r="O15" s="28"/>
      <c r="P15" s="28"/>
      <c r="Q15" s="28"/>
      <c r="T15" s="102" t="s">
        <v>137</v>
      </c>
      <c r="U15" s="102">
        <v>3.5958904109589039E-2</v>
      </c>
    </row>
    <row r="16" spans="1:21" x14ac:dyDescent="0.2">
      <c r="C16" s="28" t="s">
        <v>138</v>
      </c>
      <c r="D16" s="28" t="s">
        <v>1</v>
      </c>
      <c r="E16" s="28" t="s">
        <v>40</v>
      </c>
      <c r="F16" s="28"/>
      <c r="G16" s="28"/>
      <c r="H16" s="71">
        <v>0.36784846691033596</v>
      </c>
      <c r="I16" s="71">
        <v>0.36784846691033596</v>
      </c>
      <c r="J16" s="28"/>
      <c r="K16" s="28"/>
      <c r="L16" s="28"/>
      <c r="M16" s="28" t="s">
        <v>95</v>
      </c>
      <c r="N16" s="28"/>
      <c r="O16" s="28"/>
      <c r="P16" s="28"/>
      <c r="Q16" s="28"/>
      <c r="T16" s="102" t="s">
        <v>138</v>
      </c>
      <c r="U16" s="102">
        <v>3.5958904109589039E-2</v>
      </c>
    </row>
    <row r="17" spans="3:21" x14ac:dyDescent="0.2">
      <c r="C17" s="28" t="s">
        <v>136</v>
      </c>
      <c r="D17" s="28" t="s">
        <v>1</v>
      </c>
      <c r="E17" s="28" t="s">
        <v>40</v>
      </c>
      <c r="F17" s="28"/>
      <c r="G17" s="28"/>
      <c r="H17" s="71">
        <v>0.60581794463169181</v>
      </c>
      <c r="I17" s="71">
        <v>0.60581794463169181</v>
      </c>
      <c r="J17" s="28"/>
      <c r="K17" s="28"/>
      <c r="L17" s="28"/>
      <c r="M17" s="28" t="s">
        <v>95</v>
      </c>
      <c r="N17" s="28"/>
      <c r="O17" s="28"/>
      <c r="P17" s="28"/>
      <c r="Q17" s="28"/>
      <c r="T17" s="102" t="s">
        <v>136</v>
      </c>
      <c r="U17" s="102">
        <v>3.5958904109589039E-2</v>
      </c>
    </row>
    <row r="18" spans="3:21" x14ac:dyDescent="0.2">
      <c r="C18" s="28" t="s">
        <v>131</v>
      </c>
      <c r="D18" s="28" t="s">
        <v>1</v>
      </c>
      <c r="E18" s="28" t="s">
        <v>40</v>
      </c>
      <c r="F18" s="28"/>
      <c r="G18" s="28"/>
      <c r="H18" s="71">
        <v>0.16487835573872145</v>
      </c>
      <c r="I18" s="71">
        <v>0.16487835573872145</v>
      </c>
      <c r="J18" s="28"/>
      <c r="K18" s="28"/>
      <c r="L18" s="28"/>
      <c r="M18" s="28" t="s">
        <v>95</v>
      </c>
      <c r="N18" s="28"/>
      <c r="O18" s="28"/>
      <c r="P18" s="28"/>
      <c r="Q18" s="28"/>
      <c r="T18" s="102" t="s">
        <v>131</v>
      </c>
      <c r="U18" s="102">
        <v>2.9794520547945205E-2</v>
      </c>
    </row>
    <row r="19" spans="3:21" x14ac:dyDescent="0.2">
      <c r="C19" s="28" t="s">
        <v>133</v>
      </c>
      <c r="D19" s="28" t="s">
        <v>1</v>
      </c>
      <c r="E19" s="28" t="s">
        <v>40</v>
      </c>
      <c r="F19" s="28"/>
      <c r="G19" s="28"/>
      <c r="H19" s="71">
        <v>0.72251882866071937</v>
      </c>
      <c r="I19" s="71">
        <v>0.72251882866071937</v>
      </c>
      <c r="J19" s="28"/>
      <c r="K19" s="28"/>
      <c r="L19" s="28"/>
      <c r="M19" s="28" t="s">
        <v>95</v>
      </c>
      <c r="N19" s="28"/>
      <c r="O19" s="28"/>
      <c r="P19" s="28"/>
      <c r="Q19" s="28"/>
      <c r="T19" s="102" t="s">
        <v>133</v>
      </c>
      <c r="U19" s="102">
        <v>1.6552511415525113E-2</v>
      </c>
    </row>
    <row r="20" spans="3:21" x14ac:dyDescent="0.2">
      <c r="C20" s="28" t="s">
        <v>134</v>
      </c>
      <c r="D20" s="28" t="s">
        <v>1</v>
      </c>
      <c r="E20" s="28" t="s">
        <v>40</v>
      </c>
      <c r="F20" s="28"/>
      <c r="G20" s="28"/>
      <c r="H20" s="71">
        <v>0.3745819476077159</v>
      </c>
      <c r="I20" s="71">
        <v>0.3745819476077159</v>
      </c>
      <c r="J20" s="28"/>
      <c r="K20" s="28"/>
      <c r="L20" s="28"/>
      <c r="M20" s="28" t="s">
        <v>95</v>
      </c>
      <c r="N20" s="28"/>
      <c r="O20" s="28"/>
      <c r="P20" s="28"/>
      <c r="Q20" s="28"/>
      <c r="T20" s="102" t="s">
        <v>134</v>
      </c>
      <c r="U20" s="102">
        <v>1.6552511415525113E-2</v>
      </c>
    </row>
    <row r="21" spans="3:21" x14ac:dyDescent="0.2">
      <c r="C21" s="28" t="s">
        <v>132</v>
      </c>
      <c r="D21" s="28" t="s">
        <v>1</v>
      </c>
      <c r="E21" s="28" t="s">
        <v>40</v>
      </c>
      <c r="F21" s="28"/>
      <c r="G21" s="28"/>
      <c r="H21" s="71">
        <v>0.62477651421729408</v>
      </c>
      <c r="I21" s="71">
        <v>0.62477651421729408</v>
      </c>
      <c r="J21" s="28"/>
      <c r="K21" s="28"/>
      <c r="L21" s="28"/>
      <c r="M21" s="28" t="s">
        <v>95</v>
      </c>
      <c r="N21" s="28"/>
      <c r="O21" s="28"/>
      <c r="P21" s="28"/>
      <c r="Q21" s="28"/>
      <c r="T21" s="102" t="s">
        <v>132</v>
      </c>
      <c r="U21" s="102">
        <v>1.6552511415525113E-2</v>
      </c>
    </row>
    <row r="22" spans="3:21" x14ac:dyDescent="0.2">
      <c r="C22" s="28" t="s">
        <v>119</v>
      </c>
      <c r="D22" s="28" t="s">
        <v>1</v>
      </c>
      <c r="E22" s="28" t="s">
        <v>40</v>
      </c>
      <c r="F22" s="28"/>
      <c r="G22" s="28"/>
      <c r="H22" s="71">
        <v>0</v>
      </c>
      <c r="I22" s="71">
        <v>0</v>
      </c>
      <c r="J22" s="28"/>
      <c r="K22" s="28"/>
      <c r="L22" s="28"/>
      <c r="M22" s="28" t="s">
        <v>95</v>
      </c>
      <c r="N22" s="28"/>
      <c r="O22" s="28"/>
      <c r="P22" s="28"/>
      <c r="Q22" s="28"/>
      <c r="T22" s="102" t="s">
        <v>119</v>
      </c>
      <c r="U22" s="102">
        <v>6.6780821917808222E-2</v>
      </c>
    </row>
    <row r="23" spans="3:21" x14ac:dyDescent="0.2">
      <c r="C23" s="28" t="s">
        <v>121</v>
      </c>
      <c r="D23" s="28" t="s">
        <v>1</v>
      </c>
      <c r="E23" s="28" t="s">
        <v>40</v>
      </c>
      <c r="F23" s="28"/>
      <c r="G23" s="28"/>
      <c r="H23" s="71">
        <v>0.40537037072786991</v>
      </c>
      <c r="I23" s="71">
        <v>0.40537037072786991</v>
      </c>
      <c r="J23" s="28"/>
      <c r="K23" s="28"/>
      <c r="L23" s="28"/>
      <c r="M23" s="28" t="s">
        <v>95</v>
      </c>
      <c r="N23" s="28"/>
      <c r="O23" s="28"/>
      <c r="P23" s="28"/>
      <c r="Q23" s="28"/>
      <c r="T23" s="102" t="s">
        <v>121</v>
      </c>
      <c r="U23" s="102">
        <v>3.7100456621004564E-2</v>
      </c>
    </row>
    <row r="24" spans="3:21" x14ac:dyDescent="0.2">
      <c r="C24" s="28" t="s">
        <v>122</v>
      </c>
      <c r="D24" s="28" t="s">
        <v>1</v>
      </c>
      <c r="E24" s="28" t="s">
        <v>40</v>
      </c>
      <c r="F24" s="28"/>
      <c r="G24" s="28"/>
      <c r="H24" s="71">
        <v>0</v>
      </c>
      <c r="I24" s="71">
        <v>0</v>
      </c>
      <c r="J24" s="28"/>
      <c r="K24" s="28"/>
      <c r="L24" s="28"/>
      <c r="M24" s="28" t="s">
        <v>95</v>
      </c>
      <c r="N24" s="28"/>
      <c r="O24" s="28"/>
      <c r="P24" s="28"/>
      <c r="Q24" s="28"/>
      <c r="T24" s="102" t="s">
        <v>122</v>
      </c>
      <c r="U24" s="102">
        <v>3.7100456621004564E-2</v>
      </c>
    </row>
    <row r="25" spans="3:21" x14ac:dyDescent="0.2">
      <c r="C25" s="28" t="s">
        <v>120</v>
      </c>
      <c r="D25" s="28" t="s">
        <v>1</v>
      </c>
      <c r="E25" s="28" t="s">
        <v>40</v>
      </c>
      <c r="F25" s="28"/>
      <c r="G25" s="28"/>
      <c r="H25" s="71">
        <v>0.36518186941833963</v>
      </c>
      <c r="I25" s="71">
        <v>0.36518186941833963</v>
      </c>
      <c r="J25" s="28"/>
      <c r="K25" s="28"/>
      <c r="L25" s="28"/>
      <c r="M25" s="28" t="s">
        <v>95</v>
      </c>
      <c r="N25" s="28"/>
      <c r="O25" s="28"/>
      <c r="P25" s="28"/>
      <c r="Q25" s="28"/>
      <c r="T25" s="102" t="s">
        <v>120</v>
      </c>
      <c r="U25" s="102">
        <v>3.7100456621004564E-2</v>
      </c>
    </row>
    <row r="26" spans="3:21" x14ac:dyDescent="0.2">
      <c r="C26" s="28" t="s">
        <v>114</v>
      </c>
      <c r="D26" s="28" t="s">
        <v>1</v>
      </c>
      <c r="E26" s="28" t="s">
        <v>40</v>
      </c>
      <c r="F26" s="28"/>
      <c r="G26" s="28"/>
      <c r="H26" s="71">
        <v>0</v>
      </c>
      <c r="I26" s="71">
        <v>0</v>
      </c>
      <c r="J26" s="28"/>
      <c r="K26" s="28"/>
      <c r="L26" s="28"/>
      <c r="M26" s="28" t="s">
        <v>95</v>
      </c>
      <c r="N26" s="28"/>
      <c r="O26" s="28"/>
      <c r="P26" s="28"/>
      <c r="Q26" s="28"/>
      <c r="T26" s="102" t="s">
        <v>114</v>
      </c>
      <c r="U26" s="102">
        <v>2.6712328767123289E-2</v>
      </c>
    </row>
    <row r="27" spans="3:21" x14ac:dyDescent="0.2">
      <c r="C27" s="28" t="s">
        <v>117</v>
      </c>
      <c r="D27" s="28" t="s">
        <v>1</v>
      </c>
      <c r="E27" s="28" t="s">
        <v>40</v>
      </c>
      <c r="F27" s="28"/>
      <c r="G27" s="28"/>
      <c r="H27" s="71">
        <v>0.40438058117534825</v>
      </c>
      <c r="I27" s="71">
        <v>0.40438058117534825</v>
      </c>
      <c r="J27" s="28"/>
      <c r="K27" s="28"/>
      <c r="L27" s="28"/>
      <c r="M27" s="28" t="s">
        <v>95</v>
      </c>
      <c r="N27" s="28"/>
      <c r="O27" s="28"/>
      <c r="P27" s="28"/>
      <c r="Q27" s="28"/>
      <c r="T27" s="102" t="s">
        <v>117</v>
      </c>
      <c r="U27" s="102">
        <v>1.4840182648401826E-2</v>
      </c>
    </row>
    <row r="28" spans="3:21" x14ac:dyDescent="0.2">
      <c r="C28" s="28" t="s">
        <v>118</v>
      </c>
      <c r="D28" s="28" t="s">
        <v>1</v>
      </c>
      <c r="E28" s="28" t="s">
        <v>40</v>
      </c>
      <c r="F28" s="28"/>
      <c r="G28" s="28"/>
      <c r="H28" s="71">
        <v>0</v>
      </c>
      <c r="I28" s="71">
        <v>0</v>
      </c>
      <c r="J28" s="28"/>
      <c r="K28" s="28"/>
      <c r="L28" s="28"/>
      <c r="M28" s="28" t="s">
        <v>95</v>
      </c>
      <c r="N28" s="28"/>
      <c r="O28" s="28"/>
      <c r="P28" s="28"/>
      <c r="Q28" s="28"/>
      <c r="T28" s="102" t="s">
        <v>118</v>
      </c>
      <c r="U28" s="102">
        <v>1.4840182648401826E-2</v>
      </c>
    </row>
    <row r="29" spans="3:21" x14ac:dyDescent="0.2">
      <c r="C29" s="28" t="s">
        <v>116</v>
      </c>
      <c r="D29" s="28" t="s">
        <v>1</v>
      </c>
      <c r="E29" s="28" t="s">
        <v>40</v>
      </c>
      <c r="F29" s="28"/>
      <c r="G29" s="28"/>
      <c r="H29" s="71">
        <v>0.37255914478942864</v>
      </c>
      <c r="I29" s="71">
        <v>0.37255914478942864</v>
      </c>
      <c r="J29" s="28"/>
      <c r="K29" s="28"/>
      <c r="L29" s="28"/>
      <c r="M29" s="28" t="s">
        <v>95</v>
      </c>
      <c r="N29" s="28"/>
      <c r="O29" s="28"/>
      <c r="P29" s="28"/>
      <c r="Q29" s="28"/>
      <c r="T29" s="102" t="s">
        <v>116</v>
      </c>
      <c r="U29" s="102">
        <v>1.4840182648401826E-2</v>
      </c>
    </row>
    <row r="30" spans="3:21" x14ac:dyDescent="0.2">
      <c r="C30" s="28" t="s">
        <v>143</v>
      </c>
      <c r="D30" s="28" t="s">
        <v>1</v>
      </c>
      <c r="E30" s="28" t="s">
        <v>40</v>
      </c>
      <c r="F30" s="28"/>
      <c r="G30" s="28"/>
      <c r="H30" s="71">
        <v>0</v>
      </c>
      <c r="I30" s="71">
        <v>0</v>
      </c>
      <c r="J30" s="28"/>
      <c r="K30" s="28"/>
      <c r="L30" s="28"/>
      <c r="M30" s="28" t="s">
        <v>95</v>
      </c>
      <c r="N30" s="28"/>
      <c r="O30" s="28"/>
      <c r="P30" s="28"/>
      <c r="Q30" s="28"/>
      <c r="T30" s="102" t="s">
        <v>143</v>
      </c>
      <c r="U30" s="102">
        <v>5.8561643835616441E-2</v>
      </c>
    </row>
    <row r="31" spans="3:21" x14ac:dyDescent="0.2">
      <c r="C31" s="28" t="s">
        <v>145</v>
      </c>
      <c r="D31" s="28" t="s">
        <v>1</v>
      </c>
      <c r="E31" s="28" t="s">
        <v>40</v>
      </c>
      <c r="F31" s="28"/>
      <c r="G31" s="28"/>
      <c r="H31" s="71">
        <v>0.15256792155753016</v>
      </c>
      <c r="I31" s="71">
        <v>0.15256792155753016</v>
      </c>
      <c r="J31" s="28"/>
      <c r="K31" s="28"/>
      <c r="L31" s="28"/>
      <c r="M31" s="28" t="s">
        <v>95</v>
      </c>
      <c r="N31" s="28"/>
      <c r="O31" s="28"/>
      <c r="P31" s="28"/>
      <c r="Q31" s="28"/>
      <c r="T31" s="102" t="s">
        <v>145</v>
      </c>
      <c r="U31" s="102">
        <v>3.2534246575342464E-2</v>
      </c>
    </row>
    <row r="32" spans="3:21" x14ac:dyDescent="0.2">
      <c r="C32" s="28" t="s">
        <v>146</v>
      </c>
      <c r="D32" s="28" t="s">
        <v>1</v>
      </c>
      <c r="E32" s="28" t="s">
        <v>40</v>
      </c>
      <c r="F32" s="28"/>
      <c r="G32" s="28"/>
      <c r="H32" s="71">
        <v>0</v>
      </c>
      <c r="I32" s="71">
        <v>0</v>
      </c>
      <c r="J32" s="28"/>
      <c r="K32" s="28"/>
      <c r="L32" s="28"/>
      <c r="M32" s="28" t="s">
        <v>95</v>
      </c>
      <c r="N32" s="28"/>
      <c r="O32" s="28"/>
      <c r="P32" s="28"/>
      <c r="Q32" s="28"/>
      <c r="T32" s="102" t="s">
        <v>146</v>
      </c>
      <c r="U32" s="102">
        <v>3.2534246575342464E-2</v>
      </c>
    </row>
    <row r="33" spans="1:26" x14ac:dyDescent="0.2">
      <c r="C33" s="28" t="s">
        <v>144</v>
      </c>
      <c r="D33" s="28" t="s">
        <v>1</v>
      </c>
      <c r="E33" s="28" t="s">
        <v>40</v>
      </c>
      <c r="F33" s="28"/>
      <c r="G33" s="28"/>
      <c r="H33" s="71">
        <v>0.18466652013039106</v>
      </c>
      <c r="I33" s="71">
        <v>0.18466652013039106</v>
      </c>
      <c r="J33" s="28"/>
      <c r="K33" s="28"/>
      <c r="L33" s="28"/>
      <c r="M33" s="28" t="s">
        <v>95</v>
      </c>
      <c r="N33" s="28"/>
      <c r="O33" s="28"/>
      <c r="P33" s="28"/>
      <c r="Q33" s="28"/>
      <c r="T33" s="102" t="s">
        <v>144</v>
      </c>
      <c r="U33" s="102">
        <v>3.2534246575342464E-2</v>
      </c>
    </row>
    <row r="34" spans="1:26" x14ac:dyDescent="0.2">
      <c r="C34" s="28" t="s">
        <v>139</v>
      </c>
      <c r="D34" s="28" t="s">
        <v>1</v>
      </c>
      <c r="E34" s="28" t="s">
        <v>40</v>
      </c>
      <c r="F34" s="28"/>
      <c r="G34" s="28"/>
      <c r="H34" s="71">
        <v>0</v>
      </c>
      <c r="I34" s="71">
        <v>0</v>
      </c>
      <c r="J34" s="28"/>
      <c r="K34" s="28"/>
      <c r="L34" s="28"/>
      <c r="M34" s="28" t="s">
        <v>95</v>
      </c>
      <c r="N34" s="28"/>
      <c r="O34" s="28"/>
      <c r="P34" s="28"/>
      <c r="Q34" s="28"/>
      <c r="T34" s="102" t="s">
        <v>139</v>
      </c>
      <c r="U34" s="102">
        <v>3.3904109589041095E-2</v>
      </c>
    </row>
    <row r="35" spans="1:26" x14ac:dyDescent="0.2">
      <c r="C35" s="28" t="s">
        <v>141</v>
      </c>
      <c r="D35" s="28" t="s">
        <v>1</v>
      </c>
      <c r="E35" s="28" t="s">
        <v>40</v>
      </c>
      <c r="F35" s="28"/>
      <c r="G35" s="28"/>
      <c r="H35" s="71">
        <v>0.14360364839075743</v>
      </c>
      <c r="I35" s="71">
        <v>0.14360364839075743</v>
      </c>
      <c r="J35" s="28"/>
      <c r="K35" s="28"/>
      <c r="L35" s="28"/>
      <c r="M35" s="28" t="s">
        <v>95</v>
      </c>
      <c r="N35" s="28"/>
      <c r="O35" s="28"/>
      <c r="P35" s="28"/>
      <c r="Q35" s="28"/>
      <c r="T35" s="102" t="s">
        <v>141</v>
      </c>
      <c r="U35" s="102">
        <v>1.8835616438356163E-2</v>
      </c>
    </row>
    <row r="36" spans="1:26" x14ac:dyDescent="0.2">
      <c r="C36" s="28" t="s">
        <v>142</v>
      </c>
      <c r="D36" s="28" t="s">
        <v>1</v>
      </c>
      <c r="E36" s="28" t="s">
        <v>40</v>
      </c>
      <c r="F36" s="28"/>
      <c r="G36" s="28"/>
      <c r="H36" s="71">
        <v>0</v>
      </c>
      <c r="I36" s="71">
        <v>0</v>
      </c>
      <c r="J36" s="28"/>
      <c r="K36" s="28"/>
      <c r="L36" s="28"/>
      <c r="M36" s="28" t="s">
        <v>95</v>
      </c>
      <c r="N36" s="28"/>
      <c r="O36" s="28"/>
      <c r="P36" s="28"/>
      <c r="Q36" s="28"/>
      <c r="T36" s="102" t="s">
        <v>142</v>
      </c>
      <c r="U36" s="102">
        <v>1.8835616438356163E-2</v>
      </c>
    </row>
    <row r="37" spans="1:26" x14ac:dyDescent="0.2">
      <c r="C37" s="28" t="s">
        <v>140</v>
      </c>
      <c r="D37" s="28" t="s">
        <v>1</v>
      </c>
      <c r="E37" s="28" t="s">
        <v>40</v>
      </c>
      <c r="F37" s="28"/>
      <c r="G37" s="28"/>
      <c r="H37" s="71">
        <v>0.17356610857898383</v>
      </c>
      <c r="I37" s="71">
        <v>0.17356610857898383</v>
      </c>
      <c r="J37" s="28"/>
      <c r="K37" s="28"/>
      <c r="L37" s="28"/>
      <c r="M37" s="28" t="s">
        <v>95</v>
      </c>
      <c r="N37" s="28"/>
      <c r="O37" s="28"/>
      <c r="P37" s="28"/>
      <c r="Q37" s="28"/>
      <c r="T37" s="102" t="s">
        <v>140</v>
      </c>
      <c r="U37" s="102">
        <v>1.8835616438356163E-2</v>
      </c>
    </row>
    <row r="38" spans="1:26" x14ac:dyDescent="0.2">
      <c r="C38" s="73"/>
      <c r="D38" s="73"/>
      <c r="E38" s="73" t="s">
        <v>66</v>
      </c>
      <c r="F38" s="73"/>
      <c r="G38" s="74" t="s">
        <v>94</v>
      </c>
      <c r="H38" s="100">
        <f>SUMPRODUCT(H6:H37,$U$6:$U$37)</f>
        <v>0.25000016189302354</v>
      </c>
      <c r="I38" s="100">
        <f>SUMPRODUCT(I6:I37,$U$6:$U$37)</f>
        <v>0.25000016189302354</v>
      </c>
      <c r="J38" s="73"/>
      <c r="K38" s="73"/>
      <c r="L38" s="73"/>
      <c r="M38" s="73"/>
      <c r="N38" s="73"/>
      <c r="O38" s="73"/>
      <c r="P38" s="73"/>
      <c r="Q38" s="73"/>
      <c r="U38">
        <f>SUM(U6:U37)</f>
        <v>1</v>
      </c>
    </row>
    <row r="39" spans="1:26" x14ac:dyDescent="0.2">
      <c r="C39" s="28" t="s">
        <v>148</v>
      </c>
      <c r="D39" s="28" t="s">
        <v>1</v>
      </c>
      <c r="E39" s="28" t="s">
        <v>40</v>
      </c>
      <c r="F39" s="28"/>
      <c r="G39" s="28"/>
      <c r="H39" s="30">
        <v>4.1809419587391386E-2</v>
      </c>
      <c r="I39" s="30">
        <v>4.1799211485791139E-2</v>
      </c>
      <c r="J39" s="28"/>
      <c r="K39" s="28"/>
      <c r="L39" s="28"/>
      <c r="M39" s="28" t="s">
        <v>58</v>
      </c>
      <c r="N39" s="28"/>
      <c r="O39" s="28"/>
      <c r="P39" s="28"/>
      <c r="Q39" s="28"/>
      <c r="T39" s="102" t="s">
        <v>148</v>
      </c>
      <c r="U39" s="102">
        <v>0.15616438356164383</v>
      </c>
      <c r="W39" s="103" t="s">
        <v>168</v>
      </c>
      <c r="X39" s="102">
        <v>0.24657534246575338</v>
      </c>
    </row>
    <row r="40" spans="1:26" x14ac:dyDescent="0.2">
      <c r="C40" s="28" t="s">
        <v>149</v>
      </c>
      <c r="D40" s="28" t="s">
        <v>1</v>
      </c>
      <c r="E40" s="28" t="s">
        <v>40</v>
      </c>
      <c r="F40" s="28"/>
      <c r="G40" s="28"/>
      <c r="H40" s="30">
        <v>3.8463033237693643E-2</v>
      </c>
      <c r="I40" s="30">
        <v>3.8477237352039638E-2</v>
      </c>
      <c r="J40" s="28"/>
      <c r="K40" s="28"/>
      <c r="L40" s="28"/>
      <c r="M40" s="28" t="s">
        <v>58</v>
      </c>
      <c r="N40" s="28"/>
      <c r="O40" s="28"/>
      <c r="P40" s="28"/>
      <c r="Q40" s="28"/>
      <c r="T40" s="102" t="s">
        <v>149</v>
      </c>
      <c r="U40" s="102">
        <v>9.0410958904109578E-2</v>
      </c>
      <c r="W40" s="103" t="s">
        <v>169</v>
      </c>
      <c r="X40" s="102">
        <v>0.25205479452054802</v>
      </c>
    </row>
    <row r="41" spans="1:26" x14ac:dyDescent="0.2">
      <c r="C41" s="28" t="s">
        <v>150</v>
      </c>
      <c r="D41" s="28" t="s">
        <v>1</v>
      </c>
      <c r="E41" s="28" t="s">
        <v>40</v>
      </c>
      <c r="F41" s="28"/>
      <c r="G41" s="28"/>
      <c r="H41" s="30">
        <v>0.27811528200143765</v>
      </c>
      <c r="I41" s="30">
        <v>0.370592147935289</v>
      </c>
      <c r="J41" s="28"/>
      <c r="K41" s="28"/>
      <c r="L41" s="28"/>
      <c r="M41" s="28" t="s">
        <v>58</v>
      </c>
      <c r="N41" s="28"/>
      <c r="O41" s="28"/>
      <c r="P41" s="28"/>
      <c r="Q41" s="28"/>
      <c r="T41" s="102" t="s">
        <v>150</v>
      </c>
      <c r="U41" s="102">
        <v>0.16986301369863016</v>
      </c>
      <c r="W41" s="103" t="s">
        <v>170</v>
      </c>
      <c r="X41" s="102">
        <v>0.25205479452054796</v>
      </c>
    </row>
    <row r="42" spans="1:26" x14ac:dyDescent="0.2">
      <c r="C42" s="28" t="s">
        <v>151</v>
      </c>
      <c r="D42" s="28" t="s">
        <v>1</v>
      </c>
      <c r="E42" s="28" t="s">
        <v>40</v>
      </c>
      <c r="F42" s="28"/>
      <c r="G42" s="28"/>
      <c r="H42" s="30">
        <v>0.27026796779976126</v>
      </c>
      <c r="I42" s="30">
        <v>0.36021130203165552</v>
      </c>
      <c r="J42" s="28"/>
      <c r="K42" s="28"/>
      <c r="L42" s="28"/>
      <c r="M42" s="28" t="s">
        <v>58</v>
      </c>
      <c r="N42" s="28"/>
      <c r="O42" s="28"/>
      <c r="P42" s="28"/>
      <c r="Q42" s="28"/>
      <c r="T42" s="102" t="s">
        <v>151</v>
      </c>
      <c r="U42" s="102">
        <v>8.2191780821917804E-2</v>
      </c>
      <c r="W42" s="103" t="s">
        <v>171</v>
      </c>
      <c r="X42" s="102">
        <v>0.24931506849315066</v>
      </c>
    </row>
    <row r="43" spans="1:26" x14ac:dyDescent="0.2">
      <c r="C43" s="28" t="s">
        <v>152</v>
      </c>
      <c r="D43" s="28" t="s">
        <v>1</v>
      </c>
      <c r="E43" s="28" t="s">
        <v>40</v>
      </c>
      <c r="F43" s="28"/>
      <c r="G43" s="28"/>
      <c r="H43" s="30">
        <v>0.46214188428814457</v>
      </c>
      <c r="I43" s="30">
        <v>0.45393793583771058</v>
      </c>
      <c r="J43" s="28"/>
      <c r="K43" s="28"/>
      <c r="L43" s="28"/>
      <c r="M43" s="28" t="s">
        <v>58</v>
      </c>
      <c r="N43" s="28"/>
      <c r="O43" s="28"/>
      <c r="P43" s="28"/>
      <c r="Q43" s="28"/>
      <c r="T43" s="102" t="s">
        <v>152</v>
      </c>
      <c r="U43" s="102">
        <v>0.17260273972602741</v>
      </c>
    </row>
    <row r="44" spans="1:26" x14ac:dyDescent="0.2">
      <c r="C44" s="28" t="s">
        <v>153</v>
      </c>
      <c r="D44" s="28" t="s">
        <v>1</v>
      </c>
      <c r="E44" s="28" t="s">
        <v>40</v>
      </c>
      <c r="F44" s="28"/>
      <c r="G44" s="28"/>
      <c r="H44" s="30">
        <v>0.47661988421122387</v>
      </c>
      <c r="I44" s="30">
        <v>0.46805274700917165</v>
      </c>
      <c r="J44" s="28"/>
      <c r="K44" s="28"/>
      <c r="L44" s="28"/>
      <c r="M44" s="28" t="s">
        <v>58</v>
      </c>
      <c r="N44" s="28"/>
      <c r="O44" s="28"/>
      <c r="P44" s="28"/>
      <c r="Q44" s="28"/>
      <c r="T44" s="102" t="s">
        <v>153</v>
      </c>
      <c r="U44" s="102">
        <v>7.9452054794520527E-2</v>
      </c>
    </row>
    <row r="45" spans="1:26" x14ac:dyDescent="0.2">
      <c r="C45" s="28" t="s">
        <v>154</v>
      </c>
      <c r="D45" s="28" t="s">
        <v>1</v>
      </c>
      <c r="E45" s="28" t="s">
        <v>40</v>
      </c>
      <c r="F45" s="28"/>
      <c r="G45" s="28"/>
      <c r="H45" s="30">
        <v>0.21151134985383341</v>
      </c>
      <c r="I45" s="30">
        <v>0.12753894246737185</v>
      </c>
      <c r="J45" s="28"/>
      <c r="K45" s="28"/>
      <c r="L45" s="28"/>
      <c r="M45" s="28" t="s">
        <v>58</v>
      </c>
      <c r="N45" s="28"/>
      <c r="O45" s="28"/>
      <c r="P45" s="28"/>
      <c r="Q45" s="28"/>
      <c r="T45" s="102" t="s">
        <v>154</v>
      </c>
      <c r="U45" s="102">
        <v>0.17808219178082191</v>
      </c>
      <c r="Z45" s="2"/>
    </row>
    <row r="46" spans="1:26" x14ac:dyDescent="0.2">
      <c r="C46" s="28" t="s">
        <v>155</v>
      </c>
      <c r="D46" s="28" t="s">
        <v>1</v>
      </c>
      <c r="E46" s="28" t="s">
        <v>40</v>
      </c>
      <c r="F46" s="28"/>
      <c r="G46" s="28"/>
      <c r="H46" s="30">
        <v>0.21389941867192591</v>
      </c>
      <c r="I46" s="30">
        <v>0.12896827366510313</v>
      </c>
      <c r="J46" s="28"/>
      <c r="K46" s="28"/>
      <c r="L46" s="28"/>
      <c r="M46" s="28" t="s">
        <v>58</v>
      </c>
      <c r="N46" s="28"/>
      <c r="O46" s="28"/>
      <c r="P46" s="28"/>
      <c r="Q46" s="28"/>
      <c r="T46" s="102" t="s">
        <v>155</v>
      </c>
      <c r="U46" s="102">
        <v>7.1232876712328766E-2</v>
      </c>
      <c r="Z46" s="2"/>
    </row>
    <row r="47" spans="1:26" x14ac:dyDescent="0.2">
      <c r="C47" s="72"/>
      <c r="D47" s="72"/>
      <c r="E47" s="73" t="s">
        <v>66</v>
      </c>
      <c r="F47" s="72"/>
      <c r="G47" s="72"/>
      <c r="H47" s="101">
        <f>SUMPRODUCT(H39:H46,$U$39:$U$46)</f>
        <v>0.25000038769768496</v>
      </c>
      <c r="I47" s="101">
        <f>SUMPRODUCT(I39:I46,$U$39:$U$46)</f>
        <v>0.25000049895057141</v>
      </c>
      <c r="J47" s="72"/>
      <c r="K47" s="72"/>
      <c r="L47" s="72"/>
      <c r="M47" s="72"/>
      <c r="N47" s="72"/>
      <c r="O47" s="72"/>
      <c r="P47" s="72"/>
      <c r="Q47" s="72"/>
      <c r="Z47" s="2"/>
    </row>
    <row r="48" spans="1:26" x14ac:dyDescent="0.2">
      <c r="A48" t="s">
        <v>63</v>
      </c>
      <c r="C48" s="28" t="s">
        <v>148</v>
      </c>
      <c r="D48" s="28" t="s">
        <v>1</v>
      </c>
      <c r="E48" s="28" t="s">
        <v>57</v>
      </c>
      <c r="F48" s="28" t="s">
        <v>55</v>
      </c>
      <c r="G48" s="31" t="s">
        <v>65</v>
      </c>
      <c r="H48" s="29">
        <v>2.7308700686540781E-2</v>
      </c>
      <c r="I48" s="29">
        <v>2.7308700686540781E-2</v>
      </c>
      <c r="J48" s="32" t="s">
        <v>61</v>
      </c>
      <c r="K48" s="28"/>
      <c r="L48" s="28" t="s">
        <v>187</v>
      </c>
      <c r="M48" s="28" t="s">
        <v>188</v>
      </c>
      <c r="N48" s="28"/>
      <c r="O48" s="28"/>
      <c r="P48" s="28" t="s">
        <v>62</v>
      </c>
      <c r="Q48" s="28"/>
    </row>
    <row r="49" spans="1:33" x14ac:dyDescent="0.2">
      <c r="A49" t="s">
        <v>64</v>
      </c>
      <c r="C49" s="28" t="s">
        <v>149</v>
      </c>
      <c r="D49" s="28" t="s">
        <v>1</v>
      </c>
      <c r="E49" s="28" t="s">
        <v>57</v>
      </c>
      <c r="F49" s="28" t="s">
        <v>55</v>
      </c>
      <c r="G49" s="32">
        <v>2010</v>
      </c>
      <c r="H49" s="29">
        <v>2.4155761390973064E-2</v>
      </c>
      <c r="I49" s="29">
        <v>2.4155761390973064E-2</v>
      </c>
      <c r="J49" s="32" t="s">
        <v>61</v>
      </c>
      <c r="K49" s="28"/>
      <c r="L49" s="28" t="s">
        <v>187</v>
      </c>
      <c r="M49" s="28" t="s">
        <v>188</v>
      </c>
      <c r="N49" s="28"/>
      <c r="O49" s="28"/>
      <c r="P49" s="28" t="s">
        <v>62</v>
      </c>
      <c r="Q49" s="28"/>
    </row>
    <row r="50" spans="1:33" x14ac:dyDescent="0.2">
      <c r="C50" s="28" t="s">
        <v>150</v>
      </c>
      <c r="D50" s="28" t="s">
        <v>1</v>
      </c>
      <c r="E50" s="28" t="s">
        <v>57</v>
      </c>
      <c r="F50" s="28" t="s">
        <v>55</v>
      </c>
      <c r="G50" s="32">
        <v>2010</v>
      </c>
      <c r="H50" s="29">
        <v>0.44312135157934324</v>
      </c>
      <c r="I50" s="29">
        <v>0.44312135157934324</v>
      </c>
      <c r="J50" s="32" t="s">
        <v>61</v>
      </c>
      <c r="K50" s="28"/>
      <c r="L50" s="28" t="s">
        <v>187</v>
      </c>
      <c r="M50" s="28" t="s">
        <v>188</v>
      </c>
      <c r="N50" s="28"/>
      <c r="O50" s="28"/>
      <c r="P50" s="28" t="s">
        <v>62</v>
      </c>
      <c r="Q50" s="28"/>
    </row>
    <row r="51" spans="1:33" x14ac:dyDescent="0.2">
      <c r="C51" s="28" t="s">
        <v>151</v>
      </c>
      <c r="D51" s="28" t="s">
        <v>1</v>
      </c>
      <c r="E51" s="28" t="s">
        <v>57</v>
      </c>
      <c r="F51" s="28" t="s">
        <v>55</v>
      </c>
      <c r="G51" s="32">
        <v>2010</v>
      </c>
      <c r="H51" s="29">
        <v>0.42485707748790769</v>
      </c>
      <c r="I51" s="29">
        <v>0.42485707748790769</v>
      </c>
      <c r="J51" s="32" t="s">
        <v>61</v>
      </c>
      <c r="K51" s="28"/>
      <c r="L51" s="28" t="s">
        <v>187</v>
      </c>
      <c r="M51" s="28" t="s">
        <v>188</v>
      </c>
      <c r="N51" s="28"/>
      <c r="O51" s="28"/>
      <c r="P51" s="28" t="s">
        <v>62</v>
      </c>
      <c r="Q51" s="28"/>
    </row>
    <row r="52" spans="1:33" x14ac:dyDescent="0.2">
      <c r="C52" s="28" t="s">
        <v>152</v>
      </c>
      <c r="D52" s="28" t="s">
        <v>1</v>
      </c>
      <c r="E52" s="28" t="s">
        <v>57</v>
      </c>
      <c r="F52" s="28" t="s">
        <v>55</v>
      </c>
      <c r="G52" s="32">
        <v>2010</v>
      </c>
      <c r="H52" s="29">
        <v>0.9351076592119093</v>
      </c>
      <c r="I52" s="29">
        <v>0.9351076592119093</v>
      </c>
      <c r="J52" s="32" t="s">
        <v>61</v>
      </c>
      <c r="K52" s="28"/>
      <c r="L52" s="28" t="s">
        <v>187</v>
      </c>
      <c r="M52" s="28" t="s">
        <v>188</v>
      </c>
      <c r="N52" s="28"/>
      <c r="O52" s="28"/>
      <c r="P52" s="28" t="s">
        <v>62</v>
      </c>
      <c r="Q52" s="28"/>
    </row>
    <row r="53" spans="1:33" x14ac:dyDescent="0.2">
      <c r="C53" s="28" t="s">
        <v>153</v>
      </c>
      <c r="D53" s="28" t="s">
        <v>1</v>
      </c>
      <c r="E53" s="28" t="s">
        <v>57</v>
      </c>
      <c r="F53" s="28" t="s">
        <v>55</v>
      </c>
      <c r="G53" s="32">
        <v>2010</v>
      </c>
      <c r="H53" s="29">
        <v>0.9785045039086373</v>
      </c>
      <c r="I53" s="29">
        <v>0.9785045039086373</v>
      </c>
      <c r="J53" s="32" t="s">
        <v>61</v>
      </c>
      <c r="K53" s="28"/>
      <c r="L53" s="28" t="s">
        <v>187</v>
      </c>
      <c r="M53" s="28" t="s">
        <v>188</v>
      </c>
      <c r="N53" s="28"/>
      <c r="O53" s="28"/>
      <c r="P53" s="28" t="s">
        <v>62</v>
      </c>
      <c r="Q53" s="28"/>
    </row>
    <row r="54" spans="1:33" x14ac:dyDescent="0.2">
      <c r="C54" s="28" t="s">
        <v>154</v>
      </c>
      <c r="D54" s="28" t="s">
        <v>1</v>
      </c>
      <c r="E54" s="28" t="s">
        <v>57</v>
      </c>
      <c r="F54" s="28" t="s">
        <v>55</v>
      </c>
      <c r="G54" s="32">
        <v>2010</v>
      </c>
      <c r="H54" s="29">
        <v>0.29626661226093304</v>
      </c>
      <c r="I54" s="29">
        <v>0.29626661226093304</v>
      </c>
      <c r="J54" s="32" t="s">
        <v>61</v>
      </c>
      <c r="K54" s="28"/>
      <c r="L54" s="28" t="s">
        <v>187</v>
      </c>
      <c r="M54" s="28" t="s">
        <v>188</v>
      </c>
      <c r="N54" s="28"/>
      <c r="O54" s="28"/>
      <c r="P54" s="28" t="s">
        <v>62</v>
      </c>
      <c r="Q54" s="28"/>
    </row>
    <row r="55" spans="1:33" x14ac:dyDescent="0.2">
      <c r="C55" s="28" t="s">
        <v>155</v>
      </c>
      <c r="D55" s="28" t="s">
        <v>1</v>
      </c>
      <c r="E55" s="28" t="s">
        <v>57</v>
      </c>
      <c r="F55" s="28" t="s">
        <v>55</v>
      </c>
      <c r="G55" s="32">
        <v>2010</v>
      </c>
      <c r="H55" s="29">
        <v>0.30119876921700434</v>
      </c>
      <c r="I55" s="29">
        <v>0.30119876921700434</v>
      </c>
      <c r="J55" s="32" t="s">
        <v>61</v>
      </c>
      <c r="K55" s="28"/>
      <c r="L55" s="28" t="s">
        <v>187</v>
      </c>
      <c r="M55" s="28" t="s">
        <v>188</v>
      </c>
      <c r="N55" s="28"/>
      <c r="O55" s="28"/>
      <c r="P55" s="28" t="s">
        <v>62</v>
      </c>
      <c r="Q55" s="28"/>
    </row>
    <row r="56" spans="1:33" x14ac:dyDescent="0.2">
      <c r="C56" s="73"/>
      <c r="D56" s="73"/>
      <c r="E56" s="73" t="s">
        <v>66</v>
      </c>
      <c r="F56" s="73"/>
      <c r="G56" s="73"/>
      <c r="H56" s="100">
        <f>SUMPRODUCT(H48:H55,$U$39:$U$46)</f>
        <v>0.42999967980245202</v>
      </c>
      <c r="I56" s="100">
        <f>SUMPRODUCT(I48:I55,$U$39:$U$46)</f>
        <v>0.42999967980245202</v>
      </c>
      <c r="J56" s="73"/>
      <c r="K56" s="73"/>
      <c r="L56" s="73"/>
      <c r="M56" s="73"/>
      <c r="N56" s="73"/>
      <c r="O56" s="73"/>
      <c r="P56" s="73"/>
      <c r="Q56" s="73"/>
    </row>
    <row r="57" spans="1:33" x14ac:dyDescent="0.2">
      <c r="A57" t="s">
        <v>186</v>
      </c>
      <c r="C57" s="15" t="s">
        <v>45</v>
      </c>
      <c r="D57" s="15"/>
      <c r="E57" s="15" t="s">
        <v>46</v>
      </c>
      <c r="F57" s="15"/>
      <c r="G57" s="33" t="s">
        <v>94</v>
      </c>
      <c r="H57" s="34">
        <v>10</v>
      </c>
      <c r="I57" s="34">
        <v>10</v>
      </c>
      <c r="J57" s="15"/>
      <c r="K57" s="15"/>
      <c r="L57" s="15" t="s">
        <v>103</v>
      </c>
      <c r="M57" s="15" t="s">
        <v>102</v>
      </c>
      <c r="N57" s="15"/>
      <c r="O57" s="15"/>
      <c r="P57" s="15"/>
      <c r="Q57" s="15"/>
    </row>
    <row r="58" spans="1:33" x14ac:dyDescent="0.2">
      <c r="A58" t="s">
        <v>49</v>
      </c>
      <c r="C58" s="15" t="s">
        <v>45</v>
      </c>
      <c r="D58" s="15"/>
      <c r="E58" s="15" t="s">
        <v>46</v>
      </c>
      <c r="F58" s="15"/>
      <c r="G58" s="33" t="s">
        <v>94</v>
      </c>
      <c r="H58" s="34">
        <v>0</v>
      </c>
      <c r="I58" s="34">
        <v>0</v>
      </c>
      <c r="J58" s="15"/>
      <c r="K58" s="15"/>
      <c r="L58" s="15"/>
      <c r="M58" s="15" t="s">
        <v>104</v>
      </c>
      <c r="N58" s="15"/>
      <c r="O58" s="15"/>
      <c r="P58" s="15"/>
      <c r="Q58" s="15"/>
    </row>
    <row r="59" spans="1:33" x14ac:dyDescent="0.2">
      <c r="C59" s="15" t="s">
        <v>45</v>
      </c>
      <c r="D59" s="15"/>
      <c r="E59" s="15" t="s">
        <v>46</v>
      </c>
      <c r="F59" s="15"/>
      <c r="G59" s="20">
        <v>2025</v>
      </c>
      <c r="H59" s="26">
        <f>0.03</f>
        <v>0.03</v>
      </c>
      <c r="I59" s="26">
        <f>0.03</f>
        <v>0.03</v>
      </c>
      <c r="J59" s="15"/>
      <c r="K59" s="15"/>
      <c r="L59" s="15"/>
      <c r="M59" s="15" t="s">
        <v>104</v>
      </c>
      <c r="N59" s="15"/>
      <c r="O59" s="15"/>
      <c r="P59" s="15"/>
      <c r="Q59" s="15"/>
    </row>
    <row r="60" spans="1:33" x14ac:dyDescent="0.2">
      <c r="C60" s="15" t="s">
        <v>45</v>
      </c>
      <c r="D60" s="15"/>
      <c r="E60" s="15" t="s">
        <v>46</v>
      </c>
      <c r="F60" s="15"/>
      <c r="G60" s="20">
        <v>2025</v>
      </c>
      <c r="H60" s="26">
        <v>0.1</v>
      </c>
      <c r="I60" s="26">
        <v>0.1</v>
      </c>
      <c r="J60" s="15"/>
      <c r="K60" s="15"/>
      <c r="L60" s="15" t="s">
        <v>181</v>
      </c>
      <c r="M60" s="15" t="s">
        <v>180</v>
      </c>
      <c r="N60" s="15"/>
      <c r="O60" s="15"/>
      <c r="P60" s="15"/>
      <c r="Q60" s="15"/>
    </row>
    <row r="61" spans="1:33" x14ac:dyDescent="0.2">
      <c r="C61" s="73"/>
      <c r="D61" s="73"/>
      <c r="E61" s="73" t="s">
        <v>66</v>
      </c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</row>
    <row r="64" spans="1:33" x14ac:dyDescent="0.2">
      <c r="AG64" s="28"/>
    </row>
    <row r="65" spans="1:33" x14ac:dyDescent="0.2">
      <c r="C65" s="7" t="s">
        <v>9</v>
      </c>
      <c r="AG65" s="28"/>
    </row>
    <row r="66" spans="1:33" x14ac:dyDescent="0.2">
      <c r="C66" s="77" t="s">
        <v>4</v>
      </c>
      <c r="D66" s="77" t="s">
        <v>5</v>
      </c>
      <c r="E66" s="77" t="s">
        <v>6</v>
      </c>
      <c r="F66" s="77" t="s">
        <v>2</v>
      </c>
      <c r="G66" s="77" t="s">
        <v>7</v>
      </c>
      <c r="H66" s="78" t="s">
        <v>17</v>
      </c>
      <c r="I66" s="78" t="s">
        <v>67</v>
      </c>
      <c r="J66" s="77" t="s">
        <v>13</v>
      </c>
      <c r="K66" s="79" t="s">
        <v>12</v>
      </c>
      <c r="L66" s="77" t="s">
        <v>8</v>
      </c>
      <c r="M66" s="72" t="s">
        <v>15</v>
      </c>
      <c r="AG66" s="28"/>
    </row>
    <row r="67" spans="1:33" x14ac:dyDescent="0.2">
      <c r="A67" s="3" t="s">
        <v>59</v>
      </c>
      <c r="B67" s="3"/>
      <c r="C67" s="13"/>
      <c r="D67" s="13" t="s">
        <v>1</v>
      </c>
      <c r="E67" s="18" t="s">
        <v>41</v>
      </c>
      <c r="F67" s="14"/>
      <c r="G67" s="19">
        <v>2010</v>
      </c>
      <c r="H67" s="85">
        <v>0.54070355589927377</v>
      </c>
      <c r="I67" s="85">
        <v>0.54070355589927377</v>
      </c>
      <c r="J67" s="13" t="s">
        <v>42</v>
      </c>
      <c r="K67" s="13"/>
      <c r="L67" s="13"/>
      <c r="M67" s="13"/>
      <c r="AG67" s="28"/>
    </row>
    <row r="68" spans="1:33" x14ac:dyDescent="0.2">
      <c r="A68" t="s">
        <v>60</v>
      </c>
      <c r="C68" s="13"/>
      <c r="D68" s="13" t="s">
        <v>1</v>
      </c>
      <c r="E68" s="18" t="s">
        <v>41</v>
      </c>
      <c r="F68" s="14"/>
      <c r="G68" s="19">
        <v>2010</v>
      </c>
      <c r="H68" s="85">
        <f>0.434739726027397*1.03</f>
        <v>0.44778191780821897</v>
      </c>
      <c r="I68" s="85">
        <v>0.43473972602739719</v>
      </c>
      <c r="J68" s="13" t="s">
        <v>43</v>
      </c>
      <c r="K68" s="13"/>
      <c r="L68" s="13"/>
      <c r="M68" s="13"/>
      <c r="AG68" s="28"/>
    </row>
    <row r="69" spans="1:33" x14ac:dyDescent="0.2">
      <c r="C69" s="13" t="s">
        <v>168</v>
      </c>
      <c r="D69" s="13" t="s">
        <v>1</v>
      </c>
      <c r="E69" s="18" t="s">
        <v>40</v>
      </c>
      <c r="F69" s="14"/>
      <c r="G69" s="19">
        <v>2010</v>
      </c>
      <c r="H69" s="86">
        <v>0.2</v>
      </c>
      <c r="I69" s="86">
        <v>0.2</v>
      </c>
      <c r="J69" s="13" t="s">
        <v>44</v>
      </c>
      <c r="K69" s="13"/>
      <c r="L69" s="13"/>
      <c r="M69" s="13"/>
    </row>
    <row r="70" spans="1:33" x14ac:dyDescent="0.2">
      <c r="C70" s="13" t="s">
        <v>169</v>
      </c>
      <c r="D70" s="13" t="s">
        <v>1</v>
      </c>
      <c r="E70" s="18" t="s">
        <v>40</v>
      </c>
      <c r="F70" s="14"/>
      <c r="G70" s="19">
        <v>2010</v>
      </c>
      <c r="H70" s="86">
        <v>0.75</v>
      </c>
      <c r="I70" s="86">
        <v>0.75</v>
      </c>
      <c r="J70" s="13" t="s">
        <v>44</v>
      </c>
      <c r="K70" s="13"/>
      <c r="L70" s="13"/>
      <c r="M70" s="13"/>
    </row>
    <row r="71" spans="1:33" x14ac:dyDescent="0.2">
      <c r="C71" s="13" t="s">
        <v>170</v>
      </c>
      <c r="D71" s="13" t="s">
        <v>1</v>
      </c>
      <c r="E71" s="18" t="s">
        <v>40</v>
      </c>
      <c r="F71" s="14"/>
      <c r="G71" s="19">
        <v>2010</v>
      </c>
      <c r="H71" s="86">
        <v>0.45</v>
      </c>
      <c r="I71" s="86">
        <v>0.45</v>
      </c>
      <c r="J71" s="13" t="s">
        <v>44</v>
      </c>
      <c r="K71" s="13"/>
      <c r="L71" s="13"/>
      <c r="M71" s="13"/>
    </row>
    <row r="72" spans="1:33" x14ac:dyDescent="0.2">
      <c r="C72" s="13" t="s">
        <v>171</v>
      </c>
      <c r="D72" s="13" t="s">
        <v>1</v>
      </c>
      <c r="E72" s="18" t="s">
        <v>40</v>
      </c>
      <c r="F72" s="14"/>
      <c r="G72" s="19">
        <v>2010</v>
      </c>
      <c r="H72" s="86">
        <v>0.4</v>
      </c>
      <c r="I72" s="86">
        <v>0.4</v>
      </c>
      <c r="J72" s="13" t="s">
        <v>44</v>
      </c>
      <c r="K72" s="13"/>
      <c r="L72" s="13"/>
      <c r="M72" s="13"/>
    </row>
    <row r="73" spans="1:33" x14ac:dyDescent="0.2">
      <c r="C73" s="79"/>
      <c r="D73" s="79"/>
      <c r="E73" s="80" t="s">
        <v>66</v>
      </c>
      <c r="F73" s="81"/>
      <c r="G73" s="82"/>
      <c r="H73" s="87">
        <f>SUMPRODUCT(H69:H72,$X$39:$X$42)</f>
        <v>0.45150684931506857</v>
      </c>
      <c r="I73" s="87">
        <f>SUMPRODUCT(I69:I72,$X$39:$X$42)</f>
        <v>0.45150684931506857</v>
      </c>
      <c r="J73" s="79"/>
      <c r="K73" s="79"/>
      <c r="L73" s="79"/>
      <c r="M73" s="79"/>
    </row>
    <row r="74" spans="1:33" x14ac:dyDescent="0.2">
      <c r="A74" s="3" t="s">
        <v>39</v>
      </c>
      <c r="B74" s="3"/>
      <c r="C74" s="13" t="s">
        <v>168</v>
      </c>
      <c r="D74" s="28"/>
      <c r="E74" s="28" t="s">
        <v>3</v>
      </c>
      <c r="F74" s="14"/>
      <c r="G74" s="32">
        <v>2010</v>
      </c>
      <c r="H74" s="83">
        <v>0.11</v>
      </c>
      <c r="I74" s="83">
        <v>0.11</v>
      </c>
      <c r="J74" s="14"/>
      <c r="K74" s="14"/>
      <c r="L74" s="28" t="s">
        <v>37</v>
      </c>
      <c r="M74" s="14"/>
    </row>
    <row r="75" spans="1:33" x14ac:dyDescent="0.2">
      <c r="A75" t="s">
        <v>172</v>
      </c>
      <c r="C75" s="13" t="s">
        <v>169</v>
      </c>
      <c r="D75" s="28"/>
      <c r="E75" s="28" t="s">
        <v>3</v>
      </c>
      <c r="F75" s="14"/>
      <c r="G75" s="32">
        <v>2010</v>
      </c>
      <c r="H75" s="83">
        <v>0.42</v>
      </c>
      <c r="I75" s="83">
        <v>0.42</v>
      </c>
      <c r="J75" s="14"/>
      <c r="K75" s="14"/>
      <c r="L75" s="28" t="s">
        <v>37</v>
      </c>
      <c r="M75" s="14"/>
    </row>
    <row r="76" spans="1:33" x14ac:dyDescent="0.2">
      <c r="C76" s="13" t="s">
        <v>170</v>
      </c>
      <c r="D76" s="28"/>
      <c r="E76" s="28" t="s">
        <v>3</v>
      </c>
      <c r="F76" s="14"/>
      <c r="G76" s="32">
        <v>2010</v>
      </c>
      <c r="H76" s="83">
        <v>0.25</v>
      </c>
      <c r="I76" s="83">
        <v>0.25</v>
      </c>
      <c r="J76" s="14"/>
      <c r="K76" s="14"/>
      <c r="L76" s="28" t="s">
        <v>37</v>
      </c>
      <c r="M76" s="14"/>
    </row>
    <row r="77" spans="1:33" x14ac:dyDescent="0.2">
      <c r="C77" s="13" t="s">
        <v>171</v>
      </c>
      <c r="D77" s="28"/>
      <c r="E77" s="28" t="s">
        <v>3</v>
      </c>
      <c r="F77" s="14"/>
      <c r="G77" s="32">
        <v>2010</v>
      </c>
      <c r="H77" s="83">
        <v>0.22</v>
      </c>
      <c r="I77" s="83">
        <v>0.22</v>
      </c>
      <c r="J77" s="14"/>
      <c r="K77" s="14"/>
      <c r="L77" s="28" t="s">
        <v>37</v>
      </c>
      <c r="M77" s="14"/>
    </row>
    <row r="78" spans="1:33" x14ac:dyDescent="0.2">
      <c r="C78" s="72"/>
      <c r="D78" s="72"/>
      <c r="E78" s="72" t="s">
        <v>66</v>
      </c>
      <c r="F78" s="72"/>
      <c r="G78" s="88"/>
      <c r="H78" s="84">
        <f>SUM(H74:H77)</f>
        <v>1</v>
      </c>
      <c r="I78" s="84">
        <f>SUM(I74:I77)</f>
        <v>1</v>
      </c>
      <c r="J78" s="72"/>
      <c r="K78" s="72"/>
      <c r="L78" s="72"/>
      <c r="M78" s="72"/>
    </row>
    <row r="79" spans="1:33" x14ac:dyDescent="0.2">
      <c r="C79" s="13" t="s">
        <v>168</v>
      </c>
      <c r="D79" s="28"/>
      <c r="E79" s="28" t="s">
        <v>3</v>
      </c>
      <c r="F79" s="14"/>
      <c r="G79" s="32">
        <v>2010</v>
      </c>
      <c r="H79" s="83">
        <v>0.06</v>
      </c>
      <c r="I79" s="83">
        <v>0.06</v>
      </c>
      <c r="J79" s="14"/>
      <c r="K79" s="14"/>
      <c r="L79" s="28" t="s">
        <v>38</v>
      </c>
      <c r="M79" s="14"/>
    </row>
    <row r="80" spans="1:33" x14ac:dyDescent="0.2">
      <c r="C80" s="13" t="s">
        <v>169</v>
      </c>
      <c r="D80" s="28"/>
      <c r="E80" s="28" t="s">
        <v>3</v>
      </c>
      <c r="F80" s="14"/>
      <c r="G80" s="32">
        <v>2010</v>
      </c>
      <c r="H80" s="83">
        <v>0.66</v>
      </c>
      <c r="I80" s="83">
        <v>0.66</v>
      </c>
      <c r="J80" s="14"/>
      <c r="K80" s="14"/>
      <c r="L80" s="28" t="s">
        <v>38</v>
      </c>
      <c r="M80" s="14"/>
    </row>
    <row r="81" spans="3:13" x14ac:dyDescent="0.2">
      <c r="C81" s="13" t="s">
        <v>170</v>
      </c>
      <c r="D81" s="28"/>
      <c r="E81" s="28" t="s">
        <v>3</v>
      </c>
      <c r="F81" s="14"/>
      <c r="G81" s="32">
        <v>2010</v>
      </c>
      <c r="H81" s="83">
        <v>0.16</v>
      </c>
      <c r="I81" s="83">
        <v>0.16</v>
      </c>
      <c r="J81" s="14"/>
      <c r="K81" s="14"/>
      <c r="L81" s="28" t="s">
        <v>38</v>
      </c>
      <c r="M81" s="14"/>
    </row>
    <row r="82" spans="3:13" x14ac:dyDescent="0.2">
      <c r="C82" s="13" t="s">
        <v>171</v>
      </c>
      <c r="D82" s="28"/>
      <c r="E82" s="28" t="s">
        <v>3</v>
      </c>
      <c r="F82" s="14"/>
      <c r="G82" s="32">
        <v>2010</v>
      </c>
      <c r="H82" s="83">
        <v>0.12</v>
      </c>
      <c r="I82" s="83">
        <v>0.12</v>
      </c>
      <c r="J82" s="14"/>
      <c r="K82" s="14"/>
      <c r="L82" s="28" t="s">
        <v>38</v>
      </c>
      <c r="M82" s="14"/>
    </row>
    <row r="83" spans="3:13" x14ac:dyDescent="0.2">
      <c r="C83" s="72"/>
      <c r="D83" s="72"/>
      <c r="E83" s="72" t="s">
        <v>66</v>
      </c>
      <c r="F83" s="72"/>
      <c r="G83" s="88"/>
      <c r="H83" s="84">
        <f>SUM(H79:H82)</f>
        <v>1</v>
      </c>
      <c r="I83" s="84">
        <f>SUM(I79:I82)</f>
        <v>1</v>
      </c>
      <c r="J83" s="72"/>
      <c r="K83" s="72"/>
      <c r="L83" s="72"/>
      <c r="M83" s="72"/>
    </row>
  </sheetData>
  <phoneticPr fontId="2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G196"/>
  <sheetViews>
    <sheetView zoomScale="75" workbookViewId="0">
      <pane xSplit="5" ySplit="4" topLeftCell="F140" activePane="bottomRight" state="frozen"/>
      <selection pane="topRight" activeCell="F1" sqref="F1"/>
      <selection pane="bottomLeft" activeCell="A5" sqref="A5"/>
      <selection pane="bottomRight" activeCell="E166" sqref="E166"/>
    </sheetView>
  </sheetViews>
  <sheetFormatPr defaultRowHeight="12.75" x14ac:dyDescent="0.2"/>
  <cols>
    <col min="2" max="2" width="15" customWidth="1"/>
    <col min="3" max="3" width="11.5703125" customWidth="1"/>
    <col min="4" max="4" width="9.85546875" customWidth="1"/>
    <col min="5" max="5" width="7.5703125" bestFit="1" customWidth="1"/>
    <col min="6" max="6" width="8.5703125" customWidth="1"/>
    <col min="7" max="7" width="11" customWidth="1"/>
  </cols>
  <sheetData>
    <row r="3" spans="2:7" x14ac:dyDescent="0.2">
      <c r="B3" s="7" t="s">
        <v>9</v>
      </c>
    </row>
    <row r="4" spans="2:7" ht="13.5" thickBot="1" x14ac:dyDescent="0.25">
      <c r="B4" s="8" t="s">
        <v>4</v>
      </c>
      <c r="C4" s="8" t="s">
        <v>6</v>
      </c>
      <c r="D4" s="8" t="s">
        <v>7</v>
      </c>
      <c r="E4" s="17" t="s">
        <v>17</v>
      </c>
      <c r="F4" s="17" t="s">
        <v>67</v>
      </c>
      <c r="G4" s="8" t="s">
        <v>8</v>
      </c>
    </row>
    <row r="5" spans="2:7" x14ac:dyDescent="0.2">
      <c r="B5" s="37" t="s">
        <v>114</v>
      </c>
      <c r="C5" s="28" t="s">
        <v>3</v>
      </c>
      <c r="D5" s="53">
        <v>2020</v>
      </c>
      <c r="E5" s="53">
        <v>2.2133505499439939E-2</v>
      </c>
      <c r="F5" s="53">
        <v>2.2133505499439939E-2</v>
      </c>
      <c r="G5" s="53" t="s">
        <v>115</v>
      </c>
    </row>
    <row r="6" spans="2:7" x14ac:dyDescent="0.2">
      <c r="B6" s="37" t="s">
        <v>116</v>
      </c>
      <c r="C6" s="28" t="s">
        <v>3</v>
      </c>
      <c r="D6" s="53">
        <v>2020</v>
      </c>
      <c r="E6" s="53">
        <v>1.1007223170622188E-2</v>
      </c>
      <c r="F6" s="53">
        <v>1.1007223170622188E-2</v>
      </c>
      <c r="G6" s="53" t="s">
        <v>115</v>
      </c>
    </row>
    <row r="7" spans="2:7" x14ac:dyDescent="0.2">
      <c r="B7" s="37" t="s">
        <v>117</v>
      </c>
      <c r="C7" s="28" t="s">
        <v>3</v>
      </c>
      <c r="D7" s="53">
        <v>2020</v>
      </c>
      <c r="E7" s="53">
        <v>1.3241158715207473E-2</v>
      </c>
      <c r="F7" s="53">
        <v>1.3241158715207473E-2</v>
      </c>
      <c r="G7" s="53" t="s">
        <v>115</v>
      </c>
    </row>
    <row r="8" spans="2:7" x14ac:dyDescent="0.2">
      <c r="B8" s="37" t="s">
        <v>118</v>
      </c>
      <c r="C8" s="28" t="s">
        <v>3</v>
      </c>
      <c r="D8" s="53">
        <v>2020</v>
      </c>
      <c r="E8" s="53">
        <v>1.5067103375010457E-2</v>
      </c>
      <c r="F8" s="53">
        <v>1.5067103375010457E-2</v>
      </c>
      <c r="G8" s="53" t="s">
        <v>115</v>
      </c>
    </row>
    <row r="9" spans="2:7" x14ac:dyDescent="0.2">
      <c r="B9" s="37" t="s">
        <v>119</v>
      </c>
      <c r="C9" s="28" t="s">
        <v>3</v>
      </c>
      <c r="D9" s="53">
        <v>2020</v>
      </c>
      <c r="E9" s="53">
        <v>6.1084395269606379E-2</v>
      </c>
      <c r="F9" s="53">
        <v>6.1084395269606379E-2</v>
      </c>
      <c r="G9" s="53" t="s">
        <v>115</v>
      </c>
    </row>
    <row r="10" spans="2:7" x14ac:dyDescent="0.2">
      <c r="B10" s="37" t="s">
        <v>120</v>
      </c>
      <c r="C10" s="28" t="s">
        <v>3</v>
      </c>
      <c r="D10" s="53">
        <v>2020</v>
      </c>
      <c r="E10" s="53">
        <v>3.4229322530822157E-2</v>
      </c>
      <c r="F10" s="53">
        <v>3.4229322530822157E-2</v>
      </c>
      <c r="G10" s="53" t="s">
        <v>115</v>
      </c>
    </row>
    <row r="11" spans="2:7" x14ac:dyDescent="0.2">
      <c r="B11" s="37" t="s">
        <v>121</v>
      </c>
      <c r="C11" s="28" t="s">
        <v>3</v>
      </c>
      <c r="D11" s="53">
        <v>2020</v>
      </c>
      <c r="E11" s="53">
        <v>3.9749439201926737E-2</v>
      </c>
      <c r="F11" s="53">
        <v>3.9749439201926737E-2</v>
      </c>
      <c r="G11" s="53" t="s">
        <v>115</v>
      </c>
    </row>
    <row r="12" spans="2:7" x14ac:dyDescent="0.2">
      <c r="B12" s="37" t="s">
        <v>122</v>
      </c>
      <c r="C12" s="28" t="s">
        <v>3</v>
      </c>
      <c r="D12" s="53">
        <v>2020</v>
      </c>
      <c r="E12" s="53">
        <v>4.0408900832056699E-2</v>
      </c>
      <c r="F12" s="53">
        <v>4.0408900832056699E-2</v>
      </c>
      <c r="G12" s="53" t="s">
        <v>115</v>
      </c>
    </row>
    <row r="13" spans="2:7" x14ac:dyDescent="0.2">
      <c r="B13" s="37" t="s">
        <v>123</v>
      </c>
      <c r="C13" s="28" t="s">
        <v>3</v>
      </c>
      <c r="D13" s="53">
        <v>2020</v>
      </c>
      <c r="E13" s="53">
        <v>2.314459388177428E-2</v>
      </c>
      <c r="F13" s="53">
        <v>2.314459388177428E-2</v>
      </c>
      <c r="G13" s="53" t="s">
        <v>115</v>
      </c>
    </row>
    <row r="14" spans="2:7" x14ac:dyDescent="0.2">
      <c r="B14" s="37" t="s">
        <v>124</v>
      </c>
      <c r="C14" s="28" t="s">
        <v>3</v>
      </c>
      <c r="D14" s="53">
        <v>2020</v>
      </c>
      <c r="E14" s="53">
        <v>1.2818331798251268E-2</v>
      </c>
      <c r="F14" s="53">
        <v>1.2818331798251268E-2</v>
      </c>
      <c r="G14" s="53" t="s">
        <v>115</v>
      </c>
    </row>
    <row r="15" spans="2:7" x14ac:dyDescent="0.2">
      <c r="B15" s="37" t="s">
        <v>125</v>
      </c>
      <c r="C15" s="28" t="s">
        <v>3</v>
      </c>
      <c r="D15" s="53">
        <v>2020</v>
      </c>
      <c r="E15" s="53">
        <v>1.3280678835394846E-2</v>
      </c>
      <c r="F15" s="53">
        <v>1.3280678835394846E-2</v>
      </c>
      <c r="G15" s="53" t="s">
        <v>115</v>
      </c>
    </row>
    <row r="16" spans="2:7" x14ac:dyDescent="0.2">
      <c r="B16" s="37" t="s">
        <v>126</v>
      </c>
      <c r="C16" s="28" t="s">
        <v>3</v>
      </c>
      <c r="D16" s="53">
        <v>2020</v>
      </c>
      <c r="E16" s="53">
        <v>1.6862429533930395E-2</v>
      </c>
      <c r="F16" s="53">
        <v>1.6862429533930395E-2</v>
      </c>
      <c r="G16" s="53" t="s">
        <v>115</v>
      </c>
    </row>
    <row r="17" spans="2:7" x14ac:dyDescent="0.2">
      <c r="B17" s="37" t="s">
        <v>127</v>
      </c>
      <c r="C17" s="28" t="s">
        <v>3</v>
      </c>
      <c r="D17" s="53">
        <v>2020</v>
      </c>
      <c r="E17" s="53">
        <v>5.7610444139057526E-2</v>
      </c>
      <c r="F17" s="53">
        <v>5.7610444139057526E-2</v>
      </c>
      <c r="G17" s="53" t="s">
        <v>115</v>
      </c>
    </row>
    <row r="18" spans="2:7" x14ac:dyDescent="0.2">
      <c r="B18" s="37" t="s">
        <v>128</v>
      </c>
      <c r="C18" s="28" t="s">
        <v>3</v>
      </c>
      <c r="D18" s="53">
        <v>2020</v>
      </c>
      <c r="E18" s="53">
        <v>3.6336727915295748E-2</v>
      </c>
      <c r="F18" s="53">
        <v>3.6336727915295748E-2</v>
      </c>
      <c r="G18" s="53" t="s">
        <v>115</v>
      </c>
    </row>
    <row r="19" spans="2:7" x14ac:dyDescent="0.2">
      <c r="B19" s="37" t="s">
        <v>129</v>
      </c>
      <c r="C19" s="28" t="s">
        <v>3</v>
      </c>
      <c r="D19" s="53">
        <v>2020</v>
      </c>
      <c r="E19" s="53">
        <v>3.4211984390047495E-2</v>
      </c>
      <c r="F19" s="53">
        <v>3.4211984390047495E-2</v>
      </c>
      <c r="G19" s="53" t="s">
        <v>115</v>
      </c>
    </row>
    <row r="20" spans="2:7" x14ac:dyDescent="0.2">
      <c r="B20" s="37" t="s">
        <v>130</v>
      </c>
      <c r="C20" s="28" t="s">
        <v>3</v>
      </c>
      <c r="D20" s="53">
        <v>2020</v>
      </c>
      <c r="E20" s="53">
        <v>3.8120548840890695E-2</v>
      </c>
      <c r="F20" s="53">
        <v>3.8120548840890695E-2</v>
      </c>
      <c r="G20" s="53" t="s">
        <v>115</v>
      </c>
    </row>
    <row r="21" spans="2:7" x14ac:dyDescent="0.2">
      <c r="B21" s="37" t="s">
        <v>131</v>
      </c>
      <c r="C21" s="28" t="s">
        <v>3</v>
      </c>
      <c r="D21" s="53">
        <v>2020</v>
      </c>
      <c r="E21" s="53">
        <v>2.472170837383933E-2</v>
      </c>
      <c r="F21" s="53">
        <v>2.472170837383933E-2</v>
      </c>
      <c r="G21" s="53" t="s">
        <v>115</v>
      </c>
    </row>
    <row r="22" spans="2:7" x14ac:dyDescent="0.2">
      <c r="B22" s="37" t="s">
        <v>132</v>
      </c>
      <c r="C22" s="28" t="s">
        <v>3</v>
      </c>
      <c r="D22" s="53">
        <v>2020</v>
      </c>
      <c r="E22" s="53">
        <v>1.611805080412923E-2</v>
      </c>
      <c r="F22" s="53">
        <v>1.611805080412923E-2</v>
      </c>
      <c r="G22" s="53" t="s">
        <v>115</v>
      </c>
    </row>
    <row r="23" spans="2:7" x14ac:dyDescent="0.2">
      <c r="B23" s="37" t="s">
        <v>133</v>
      </c>
      <c r="C23" s="28" t="s">
        <v>3</v>
      </c>
      <c r="D23" s="53">
        <v>2020</v>
      </c>
      <c r="E23" s="53">
        <v>1.2456418205701369E-2</v>
      </c>
      <c r="F23" s="53">
        <v>1.2456418205701369E-2</v>
      </c>
      <c r="G23" s="53" t="s">
        <v>115</v>
      </c>
    </row>
    <row r="24" spans="2:7" x14ac:dyDescent="0.2">
      <c r="B24" s="37" t="s">
        <v>134</v>
      </c>
      <c r="C24" s="28" t="s">
        <v>3</v>
      </c>
      <c r="D24" s="53">
        <v>2020</v>
      </c>
      <c r="E24" s="53">
        <v>1.5949676104370997E-2</v>
      </c>
      <c r="F24" s="53">
        <v>1.5949676104370997E-2</v>
      </c>
      <c r="G24" s="53" t="s">
        <v>115</v>
      </c>
    </row>
    <row r="25" spans="2:7" x14ac:dyDescent="0.2">
      <c r="B25" s="37" t="s">
        <v>135</v>
      </c>
      <c r="C25" s="28" t="s">
        <v>3</v>
      </c>
      <c r="D25" s="53">
        <v>2020</v>
      </c>
      <c r="E25" s="53">
        <v>5.5209613133908243E-2</v>
      </c>
      <c r="F25" s="53">
        <v>5.5209613133908243E-2</v>
      </c>
      <c r="G25" s="53" t="s">
        <v>115</v>
      </c>
    </row>
    <row r="26" spans="2:7" x14ac:dyDescent="0.2">
      <c r="B26" s="37" t="s">
        <v>136</v>
      </c>
      <c r="C26" s="28" t="s">
        <v>3</v>
      </c>
      <c r="D26" s="53">
        <v>2020</v>
      </c>
      <c r="E26" s="53">
        <v>3.4415683325879347E-2</v>
      </c>
      <c r="F26" s="53">
        <v>3.4415683325879347E-2</v>
      </c>
      <c r="G26" s="53" t="s">
        <v>115</v>
      </c>
    </row>
    <row r="27" spans="2:7" x14ac:dyDescent="0.2">
      <c r="B27" s="37" t="s">
        <v>137</v>
      </c>
      <c r="C27" s="28" t="s">
        <v>3</v>
      </c>
      <c r="D27" s="53">
        <v>2020</v>
      </c>
      <c r="E27" s="53">
        <v>3.0533970380597689E-2</v>
      </c>
      <c r="F27" s="53">
        <v>3.0533970380597689E-2</v>
      </c>
      <c r="G27" s="53" t="s">
        <v>115</v>
      </c>
    </row>
    <row r="28" spans="2:7" x14ac:dyDescent="0.2">
      <c r="B28" s="37" t="s">
        <v>138</v>
      </c>
      <c r="C28" s="28" t="s">
        <v>3</v>
      </c>
      <c r="D28" s="53">
        <v>2020</v>
      </c>
      <c r="E28" s="53">
        <v>3.6692171308199774E-2</v>
      </c>
      <c r="F28" s="53">
        <v>3.6692171308199774E-2</v>
      </c>
      <c r="G28" s="53" t="s">
        <v>115</v>
      </c>
    </row>
    <row r="29" spans="2:7" x14ac:dyDescent="0.2">
      <c r="B29" s="37" t="s">
        <v>139</v>
      </c>
      <c r="C29" s="28" t="s">
        <v>3</v>
      </c>
      <c r="D29" s="53">
        <v>2020</v>
      </c>
      <c r="E29" s="53">
        <v>4.3967861553360452E-2</v>
      </c>
      <c r="F29" s="53">
        <v>4.3967861553360452E-2</v>
      </c>
      <c r="G29" s="53" t="s">
        <v>115</v>
      </c>
    </row>
    <row r="30" spans="2:7" x14ac:dyDescent="0.2">
      <c r="B30" s="37" t="s">
        <v>140</v>
      </c>
      <c r="C30" s="28" t="s">
        <v>3</v>
      </c>
      <c r="D30" s="53">
        <v>2020</v>
      </c>
      <c r="E30" s="53">
        <v>2.2747334366093049E-2</v>
      </c>
      <c r="F30" s="53">
        <v>2.2747334366093049E-2</v>
      </c>
      <c r="G30" s="53" t="s">
        <v>115</v>
      </c>
    </row>
    <row r="31" spans="2:7" x14ac:dyDescent="0.2">
      <c r="B31" s="37" t="s">
        <v>141</v>
      </c>
      <c r="C31" s="28" t="s">
        <v>3</v>
      </c>
      <c r="D31" s="53">
        <v>2020</v>
      </c>
      <c r="E31" s="53">
        <v>2.4881784743318664E-2</v>
      </c>
      <c r="F31" s="53">
        <v>2.4881784743318664E-2</v>
      </c>
      <c r="G31" s="53" t="s">
        <v>115</v>
      </c>
    </row>
    <row r="32" spans="2:7" x14ac:dyDescent="0.2">
      <c r="B32" s="37" t="s">
        <v>142</v>
      </c>
      <c r="C32" s="28" t="s">
        <v>3</v>
      </c>
      <c r="D32" s="53">
        <v>2020</v>
      </c>
      <c r="E32" s="53">
        <v>2.4404040578234878E-2</v>
      </c>
      <c r="F32" s="53">
        <v>2.4404040578234878E-2</v>
      </c>
      <c r="G32" s="53" t="s">
        <v>115</v>
      </c>
    </row>
    <row r="33" spans="2:7" x14ac:dyDescent="0.2">
      <c r="B33" s="37" t="s">
        <v>143</v>
      </c>
      <c r="C33" s="28" t="s">
        <v>3</v>
      </c>
      <c r="D33" s="53">
        <v>2020</v>
      </c>
      <c r="E33" s="53">
        <v>7.1918630305080972E-2</v>
      </c>
      <c r="F33" s="53">
        <v>7.1918630305080972E-2</v>
      </c>
      <c r="G33" s="53" t="s">
        <v>115</v>
      </c>
    </row>
    <row r="34" spans="2:7" x14ac:dyDescent="0.2">
      <c r="B34" s="37" t="s">
        <v>144</v>
      </c>
      <c r="C34" s="28" t="s">
        <v>3</v>
      </c>
      <c r="D34" s="53">
        <v>2020</v>
      </c>
      <c r="E34" s="53">
        <v>3.6883191966089725E-2</v>
      </c>
      <c r="F34" s="53">
        <v>3.6883191966089725E-2</v>
      </c>
      <c r="G34" s="53" t="s">
        <v>115</v>
      </c>
    </row>
    <row r="35" spans="2:7" x14ac:dyDescent="0.2">
      <c r="B35" s="37" t="s">
        <v>145</v>
      </c>
      <c r="C35" s="28" t="s">
        <v>3</v>
      </c>
      <c r="D35" s="53">
        <v>2020</v>
      </c>
      <c r="E35" s="53">
        <v>3.9620291541852926E-2</v>
      </c>
      <c r="F35" s="53">
        <v>3.9620291541852926E-2</v>
      </c>
      <c r="G35" s="53" t="s">
        <v>115</v>
      </c>
    </row>
    <row r="36" spans="2:7" x14ac:dyDescent="0.2">
      <c r="B36" s="39" t="s">
        <v>146</v>
      </c>
      <c r="C36" s="28" t="s">
        <v>3</v>
      </c>
      <c r="D36" s="53">
        <v>2020</v>
      </c>
      <c r="E36" s="53">
        <v>4.0172785380009013E-2</v>
      </c>
      <c r="F36" s="53">
        <v>4.0172785380009013E-2</v>
      </c>
      <c r="G36" s="53" t="s">
        <v>115</v>
      </c>
    </row>
    <row r="37" spans="2:7" x14ac:dyDescent="0.2">
      <c r="B37" s="37" t="s">
        <v>114</v>
      </c>
      <c r="C37" s="28" t="s">
        <v>3</v>
      </c>
      <c r="D37" s="53">
        <v>2050</v>
      </c>
      <c r="E37" s="53">
        <v>2.2502535357780608E-2</v>
      </c>
      <c r="F37" s="53">
        <v>2.2502535357780608E-2</v>
      </c>
      <c r="G37" s="53" t="s">
        <v>115</v>
      </c>
    </row>
    <row r="38" spans="2:7" x14ac:dyDescent="0.2">
      <c r="B38" s="37" t="s">
        <v>116</v>
      </c>
      <c r="C38" s="28" t="s">
        <v>3</v>
      </c>
      <c r="D38" s="53">
        <v>2050</v>
      </c>
      <c r="E38" s="53">
        <v>1.112031813819751E-2</v>
      </c>
      <c r="F38" s="53">
        <v>1.112031813819751E-2</v>
      </c>
      <c r="G38" s="53" t="s">
        <v>115</v>
      </c>
    </row>
    <row r="39" spans="2:7" x14ac:dyDescent="0.2">
      <c r="B39" s="37" t="s">
        <v>117</v>
      </c>
      <c r="C39" s="28" t="s">
        <v>3</v>
      </c>
      <c r="D39" s="53">
        <v>2050</v>
      </c>
      <c r="E39" s="53">
        <v>1.3467176939526957E-2</v>
      </c>
      <c r="F39" s="53">
        <v>1.3467176939526957E-2</v>
      </c>
      <c r="G39" s="53" t="s">
        <v>115</v>
      </c>
    </row>
    <row r="40" spans="2:7" x14ac:dyDescent="0.2">
      <c r="B40" s="37" t="s">
        <v>118</v>
      </c>
      <c r="C40" s="28" t="s">
        <v>3</v>
      </c>
      <c r="D40" s="53">
        <v>2050</v>
      </c>
      <c r="E40" s="53">
        <v>1.5203257663388182E-2</v>
      </c>
      <c r="F40" s="53">
        <v>1.5203257663388182E-2</v>
      </c>
      <c r="G40" s="53" t="s">
        <v>115</v>
      </c>
    </row>
    <row r="41" spans="2:7" x14ac:dyDescent="0.2">
      <c r="B41" s="37" t="s">
        <v>119</v>
      </c>
      <c r="C41" s="28" t="s">
        <v>3</v>
      </c>
      <c r="D41" s="53">
        <v>2050</v>
      </c>
      <c r="E41" s="53">
        <v>6.1650851890708097E-2</v>
      </c>
      <c r="F41" s="53">
        <v>6.1650851890708097E-2</v>
      </c>
      <c r="G41" s="53" t="s">
        <v>115</v>
      </c>
    </row>
    <row r="42" spans="2:7" x14ac:dyDescent="0.2">
      <c r="B42" s="37" t="s">
        <v>120</v>
      </c>
      <c r="C42" s="28" t="s">
        <v>3</v>
      </c>
      <c r="D42" s="53">
        <v>2050</v>
      </c>
      <c r="E42" s="53">
        <v>3.4216363502146158E-2</v>
      </c>
      <c r="F42" s="53">
        <v>3.4216363502146158E-2</v>
      </c>
      <c r="G42" s="53" t="s">
        <v>115</v>
      </c>
    </row>
    <row r="43" spans="2:7" x14ac:dyDescent="0.2">
      <c r="B43" s="37" t="s">
        <v>121</v>
      </c>
      <c r="C43" s="28" t="s">
        <v>3</v>
      </c>
      <c r="D43" s="53">
        <v>2050</v>
      </c>
      <c r="E43" s="53">
        <v>4.0016836563505354E-2</v>
      </c>
      <c r="F43" s="53">
        <v>4.0016836563505354E-2</v>
      </c>
      <c r="G43" s="53" t="s">
        <v>115</v>
      </c>
    </row>
    <row r="44" spans="2:7" x14ac:dyDescent="0.2">
      <c r="B44" s="37" t="s">
        <v>122</v>
      </c>
      <c r="C44" s="28" t="s">
        <v>3</v>
      </c>
      <c r="D44" s="53">
        <v>2050</v>
      </c>
      <c r="E44" s="53">
        <v>4.0516651293915185E-2</v>
      </c>
      <c r="F44" s="53">
        <v>4.0516651293915185E-2</v>
      </c>
      <c r="G44" s="53" t="s">
        <v>115</v>
      </c>
    </row>
    <row r="45" spans="2:7" x14ac:dyDescent="0.2">
      <c r="B45" s="37" t="s">
        <v>123</v>
      </c>
      <c r="C45" s="28" t="s">
        <v>3</v>
      </c>
      <c r="D45" s="53">
        <v>2050</v>
      </c>
      <c r="E45" s="53">
        <v>2.3504425326018274E-2</v>
      </c>
      <c r="F45" s="53">
        <v>2.3504425326018274E-2</v>
      </c>
      <c r="G45" s="53" t="s">
        <v>115</v>
      </c>
    </row>
    <row r="46" spans="2:7" x14ac:dyDescent="0.2">
      <c r="B46" s="37" t="s">
        <v>124</v>
      </c>
      <c r="C46" s="28" t="s">
        <v>3</v>
      </c>
      <c r="D46" s="53">
        <v>2050</v>
      </c>
      <c r="E46" s="53">
        <v>1.2850488462175675E-2</v>
      </c>
      <c r="F46" s="53">
        <v>1.2850488462175675E-2</v>
      </c>
      <c r="G46" s="53" t="s">
        <v>115</v>
      </c>
    </row>
    <row r="47" spans="2:7" x14ac:dyDescent="0.2">
      <c r="B47" s="37" t="s">
        <v>125</v>
      </c>
      <c r="C47" s="28" t="s">
        <v>3</v>
      </c>
      <c r="D47" s="53">
        <v>2050</v>
      </c>
      <c r="E47" s="53">
        <v>1.3430722122337755E-2</v>
      </c>
      <c r="F47" s="53">
        <v>1.3430722122337755E-2</v>
      </c>
      <c r="G47" s="53" t="s">
        <v>115</v>
      </c>
    </row>
    <row r="48" spans="2:7" x14ac:dyDescent="0.2">
      <c r="B48" s="37" t="s">
        <v>126</v>
      </c>
      <c r="C48" s="28" t="s">
        <v>3</v>
      </c>
      <c r="D48" s="53">
        <v>2050</v>
      </c>
      <c r="E48" s="53">
        <v>1.714964276517817E-2</v>
      </c>
      <c r="F48" s="53">
        <v>1.714964276517817E-2</v>
      </c>
      <c r="G48" s="53" t="s">
        <v>115</v>
      </c>
    </row>
    <row r="49" spans="2:7" x14ac:dyDescent="0.2">
      <c r="B49" s="37" t="s">
        <v>127</v>
      </c>
      <c r="C49" s="28" t="s">
        <v>3</v>
      </c>
      <c r="D49" s="53">
        <v>2050</v>
      </c>
      <c r="E49" s="53">
        <v>5.7756541426556798E-2</v>
      </c>
      <c r="F49" s="53">
        <v>5.7756541426556798E-2</v>
      </c>
      <c r="G49" s="53" t="s">
        <v>115</v>
      </c>
    </row>
    <row r="50" spans="2:7" x14ac:dyDescent="0.2">
      <c r="B50" s="37" t="s">
        <v>128</v>
      </c>
      <c r="C50" s="28" t="s">
        <v>3</v>
      </c>
      <c r="D50" s="53">
        <v>2050</v>
      </c>
      <c r="E50" s="53">
        <v>3.57902553129405E-2</v>
      </c>
      <c r="F50" s="53">
        <v>3.57902553129405E-2</v>
      </c>
      <c r="G50" s="53" t="s">
        <v>115</v>
      </c>
    </row>
    <row r="51" spans="2:7" x14ac:dyDescent="0.2">
      <c r="B51" s="37" t="s">
        <v>129</v>
      </c>
      <c r="C51" s="28" t="s">
        <v>3</v>
      </c>
      <c r="D51" s="53">
        <v>2050</v>
      </c>
      <c r="E51" s="53">
        <v>3.4249153549353421E-2</v>
      </c>
      <c r="F51" s="53">
        <v>3.4249153549353421E-2</v>
      </c>
      <c r="G51" s="53" t="s">
        <v>115</v>
      </c>
    </row>
    <row r="52" spans="2:7" x14ac:dyDescent="0.2">
      <c r="B52" s="37" t="s">
        <v>130</v>
      </c>
      <c r="C52" s="28" t="s">
        <v>3</v>
      </c>
      <c r="D52" s="53">
        <v>2050</v>
      </c>
      <c r="E52" s="53">
        <v>3.8385298225445931E-2</v>
      </c>
      <c r="F52" s="53">
        <v>3.8385298225445931E-2</v>
      </c>
      <c r="G52" s="53" t="s">
        <v>115</v>
      </c>
    </row>
    <row r="53" spans="2:7" x14ac:dyDescent="0.2">
      <c r="B53" s="37" t="s">
        <v>131</v>
      </c>
      <c r="C53" s="28" t="s">
        <v>3</v>
      </c>
      <c r="D53" s="53">
        <v>2050</v>
      </c>
      <c r="E53" s="53">
        <v>2.5452805018124719E-2</v>
      </c>
      <c r="F53" s="53">
        <v>2.5452805018124719E-2</v>
      </c>
      <c r="G53" s="53" t="s">
        <v>115</v>
      </c>
    </row>
    <row r="54" spans="2:7" x14ac:dyDescent="0.2">
      <c r="B54" s="37" t="s">
        <v>132</v>
      </c>
      <c r="C54" s="28" t="s">
        <v>3</v>
      </c>
      <c r="D54" s="53">
        <v>2050</v>
      </c>
      <c r="E54" s="53">
        <v>1.6123212931983995E-2</v>
      </c>
      <c r="F54" s="53">
        <v>1.6123212931983995E-2</v>
      </c>
      <c r="G54" s="53" t="s">
        <v>115</v>
      </c>
    </row>
    <row r="55" spans="2:7" x14ac:dyDescent="0.2">
      <c r="B55" s="37" t="s">
        <v>133</v>
      </c>
      <c r="C55" s="28" t="s">
        <v>3</v>
      </c>
      <c r="D55" s="53">
        <v>2050</v>
      </c>
      <c r="E55" s="53">
        <v>1.2686276381842462E-2</v>
      </c>
      <c r="F55" s="53">
        <v>1.2686276381842462E-2</v>
      </c>
      <c r="G55" s="53" t="s">
        <v>115</v>
      </c>
    </row>
    <row r="56" spans="2:7" x14ac:dyDescent="0.2">
      <c r="B56" s="37" t="s">
        <v>134</v>
      </c>
      <c r="C56" s="28" t="s">
        <v>3</v>
      </c>
      <c r="D56" s="53">
        <v>2050</v>
      </c>
      <c r="E56" s="53">
        <v>1.6541238008443707E-2</v>
      </c>
      <c r="F56" s="53">
        <v>1.6541238008443707E-2</v>
      </c>
      <c r="G56" s="53" t="s">
        <v>115</v>
      </c>
    </row>
    <row r="57" spans="2:7" x14ac:dyDescent="0.2">
      <c r="B57" s="37" t="s">
        <v>135</v>
      </c>
      <c r="C57" s="28" t="s">
        <v>3</v>
      </c>
      <c r="D57" s="53">
        <v>2050</v>
      </c>
      <c r="E57" s="53">
        <v>5.6976175679802767E-2</v>
      </c>
      <c r="F57" s="53">
        <v>5.6976175679802767E-2</v>
      </c>
      <c r="G57" s="53" t="s">
        <v>115</v>
      </c>
    </row>
    <row r="58" spans="2:7" x14ac:dyDescent="0.2">
      <c r="B58" s="37" t="s">
        <v>136</v>
      </c>
      <c r="C58" s="28" t="s">
        <v>3</v>
      </c>
      <c r="D58" s="53">
        <v>2050</v>
      </c>
      <c r="E58" s="53">
        <v>3.5052658520878549E-2</v>
      </c>
      <c r="F58" s="53">
        <v>3.5052658520878549E-2</v>
      </c>
      <c r="G58" s="53" t="s">
        <v>115</v>
      </c>
    </row>
    <row r="59" spans="2:7" x14ac:dyDescent="0.2">
      <c r="B59" s="37" t="s">
        <v>137</v>
      </c>
      <c r="C59" s="28" t="s">
        <v>3</v>
      </c>
      <c r="D59" s="53">
        <v>2050</v>
      </c>
      <c r="E59" s="53">
        <v>3.1397060154125862E-2</v>
      </c>
      <c r="F59" s="53">
        <v>3.1397060154125862E-2</v>
      </c>
      <c r="G59" s="53" t="s">
        <v>115</v>
      </c>
    </row>
    <row r="60" spans="2:7" x14ac:dyDescent="0.2">
      <c r="B60" s="37" t="s">
        <v>138</v>
      </c>
      <c r="C60" s="28" t="s">
        <v>3</v>
      </c>
      <c r="D60" s="53">
        <v>2050</v>
      </c>
      <c r="E60" s="53">
        <v>3.8016574698330814E-2</v>
      </c>
      <c r="F60" s="53">
        <v>3.8016574698330814E-2</v>
      </c>
      <c r="G60" s="53" t="s">
        <v>115</v>
      </c>
    </row>
    <row r="61" spans="2:7" x14ac:dyDescent="0.2">
      <c r="B61" s="37" t="s">
        <v>139</v>
      </c>
      <c r="C61" s="28" t="s">
        <v>3</v>
      </c>
      <c r="D61" s="53">
        <v>2050</v>
      </c>
      <c r="E61" s="53">
        <v>4.2508018892648596E-2</v>
      </c>
      <c r="F61" s="53">
        <v>4.2508018892648596E-2</v>
      </c>
      <c r="G61" s="53" t="s">
        <v>115</v>
      </c>
    </row>
    <row r="62" spans="2:7" x14ac:dyDescent="0.2">
      <c r="B62" s="37" t="s">
        <v>140</v>
      </c>
      <c r="C62" s="28" t="s">
        <v>3</v>
      </c>
      <c r="D62" s="53">
        <v>2050</v>
      </c>
      <c r="E62" s="53">
        <v>2.1904362766052399E-2</v>
      </c>
      <c r="F62" s="53">
        <v>2.1904362766052399E-2</v>
      </c>
      <c r="G62" s="53" t="s">
        <v>115</v>
      </c>
    </row>
    <row r="63" spans="2:7" x14ac:dyDescent="0.2">
      <c r="B63" s="37" t="s">
        <v>141</v>
      </c>
      <c r="C63" s="28" t="s">
        <v>3</v>
      </c>
      <c r="D63" s="53">
        <v>2050</v>
      </c>
      <c r="E63" s="53">
        <v>2.4156855787062975E-2</v>
      </c>
      <c r="F63" s="53">
        <v>2.4156855787062975E-2</v>
      </c>
      <c r="G63" s="53" t="s">
        <v>115</v>
      </c>
    </row>
    <row r="64" spans="2:7" x14ac:dyDescent="0.2">
      <c r="B64" s="37" t="s">
        <v>142</v>
      </c>
      <c r="C64" s="28" t="s">
        <v>3</v>
      </c>
      <c r="D64" s="53">
        <v>2050</v>
      </c>
      <c r="E64" s="53">
        <v>2.3747682957796747E-2</v>
      </c>
      <c r="F64" s="53">
        <v>2.3747682957796747E-2</v>
      </c>
      <c r="G64" s="53" t="s">
        <v>115</v>
      </c>
    </row>
    <row r="65" spans="2:7" x14ac:dyDescent="0.2">
      <c r="B65" s="37" t="s">
        <v>143</v>
      </c>
      <c r="C65" s="28" t="s">
        <v>3</v>
      </c>
      <c r="D65" s="53">
        <v>2050</v>
      </c>
      <c r="E65" s="53">
        <v>6.9943123629633577E-2</v>
      </c>
      <c r="F65" s="53">
        <v>6.9943123629633577E-2</v>
      </c>
      <c r="G65" s="53" t="s">
        <v>115</v>
      </c>
    </row>
    <row r="66" spans="2:7" x14ac:dyDescent="0.2">
      <c r="B66" s="37" t="s">
        <v>144</v>
      </c>
      <c r="C66" s="28" t="s">
        <v>3</v>
      </c>
      <c r="D66" s="53">
        <v>2050</v>
      </c>
      <c r="E66" s="53">
        <v>3.5946272489413109E-2</v>
      </c>
      <c r="F66" s="53">
        <v>3.5946272489413109E-2</v>
      </c>
      <c r="G66" s="53" t="s">
        <v>115</v>
      </c>
    </row>
    <row r="67" spans="2:7" x14ac:dyDescent="0.2">
      <c r="B67" s="37" t="s">
        <v>145</v>
      </c>
      <c r="C67" s="28" t="s">
        <v>3</v>
      </c>
      <c r="D67" s="53">
        <v>2050</v>
      </c>
      <c r="E67" s="53">
        <v>3.8675219346168126E-2</v>
      </c>
      <c r="F67" s="53">
        <v>3.8675219346168126E-2</v>
      </c>
      <c r="G67" s="53" t="s">
        <v>115</v>
      </c>
    </row>
    <row r="68" spans="2:7" x14ac:dyDescent="0.2">
      <c r="B68" s="39" t="s">
        <v>146</v>
      </c>
      <c r="C68" s="28" t="s">
        <v>3</v>
      </c>
      <c r="D68" s="53">
        <v>2050</v>
      </c>
      <c r="E68" s="53">
        <v>3.906194419851694E-2</v>
      </c>
      <c r="F68" s="53">
        <v>3.906194419851694E-2</v>
      </c>
      <c r="G68" s="53" t="s">
        <v>115</v>
      </c>
    </row>
    <row r="69" spans="2:7" x14ac:dyDescent="0.2">
      <c r="B69" s="37" t="s">
        <v>114</v>
      </c>
      <c r="C69" s="28" t="s">
        <v>3</v>
      </c>
      <c r="D69" s="53">
        <v>2020</v>
      </c>
      <c r="E69" s="53">
        <v>2.3993476497548422E-2</v>
      </c>
      <c r="F69" s="53">
        <v>2.3993476497548422E-2</v>
      </c>
      <c r="G69" s="53" t="s">
        <v>147</v>
      </c>
    </row>
    <row r="70" spans="2:7" x14ac:dyDescent="0.2">
      <c r="B70" s="37" t="s">
        <v>116</v>
      </c>
      <c r="C70" s="28" t="s">
        <v>3</v>
      </c>
      <c r="D70" s="53">
        <v>2020</v>
      </c>
      <c r="E70" s="53">
        <v>1.2113092821770415E-2</v>
      </c>
      <c r="F70" s="53">
        <v>1.2113092821770415E-2</v>
      </c>
      <c r="G70" s="53" t="s">
        <v>147</v>
      </c>
    </row>
    <row r="71" spans="2:7" x14ac:dyDescent="0.2">
      <c r="B71" s="37" t="s">
        <v>117</v>
      </c>
      <c r="C71" s="28" t="s">
        <v>3</v>
      </c>
      <c r="D71" s="53">
        <v>2020</v>
      </c>
      <c r="E71" s="53">
        <v>1.4965234292340004E-2</v>
      </c>
      <c r="F71" s="53">
        <v>1.4965234292340004E-2</v>
      </c>
      <c r="G71" s="53" t="s">
        <v>147</v>
      </c>
    </row>
    <row r="72" spans="2:7" x14ac:dyDescent="0.2">
      <c r="B72" s="37" t="s">
        <v>118</v>
      </c>
      <c r="C72" s="28" t="s">
        <v>3</v>
      </c>
      <c r="D72" s="53">
        <v>2020</v>
      </c>
      <c r="E72" s="53">
        <v>1.6682046016899082E-2</v>
      </c>
      <c r="F72" s="53">
        <v>1.6682046016899082E-2</v>
      </c>
      <c r="G72" s="53" t="s">
        <v>147</v>
      </c>
    </row>
    <row r="73" spans="2:7" x14ac:dyDescent="0.2">
      <c r="B73" s="37" t="s">
        <v>119</v>
      </c>
      <c r="C73" s="28" t="s">
        <v>3</v>
      </c>
      <c r="D73" s="53">
        <v>2020</v>
      </c>
      <c r="E73" s="53">
        <v>6.5285387362443381E-2</v>
      </c>
      <c r="F73" s="53">
        <v>6.5285387362443381E-2</v>
      </c>
      <c r="G73" s="53" t="s">
        <v>147</v>
      </c>
    </row>
    <row r="74" spans="2:7" x14ac:dyDescent="0.2">
      <c r="B74" s="37" t="s">
        <v>120</v>
      </c>
      <c r="C74" s="28" t="s">
        <v>3</v>
      </c>
      <c r="D74" s="53">
        <v>2020</v>
      </c>
      <c r="E74" s="53">
        <v>3.4861866274691858E-2</v>
      </c>
      <c r="F74" s="53">
        <v>3.4861866274691858E-2</v>
      </c>
      <c r="G74" s="53" t="s">
        <v>147</v>
      </c>
    </row>
    <row r="75" spans="2:7" x14ac:dyDescent="0.2">
      <c r="B75" s="37" t="s">
        <v>121</v>
      </c>
      <c r="C75" s="28" t="s">
        <v>3</v>
      </c>
      <c r="D75" s="53">
        <v>2020</v>
      </c>
      <c r="E75" s="53">
        <v>3.9135569740842646E-2</v>
      </c>
      <c r="F75" s="53">
        <v>3.9135569740842646E-2</v>
      </c>
      <c r="G75" s="53" t="s">
        <v>147</v>
      </c>
    </row>
    <row r="76" spans="2:7" x14ac:dyDescent="0.2">
      <c r="B76" s="37" t="s">
        <v>122</v>
      </c>
      <c r="C76" s="28" t="s">
        <v>3</v>
      </c>
      <c r="D76" s="53">
        <v>2020</v>
      </c>
      <c r="E76" s="53">
        <v>3.9416856921061019E-2</v>
      </c>
      <c r="F76" s="53">
        <v>3.9416856921061019E-2</v>
      </c>
      <c r="G76" s="53" t="s">
        <v>147</v>
      </c>
    </row>
    <row r="77" spans="2:7" x14ac:dyDescent="0.2">
      <c r="B77" s="37" t="s">
        <v>123</v>
      </c>
      <c r="C77" s="28" t="s">
        <v>3</v>
      </c>
      <c r="D77" s="53">
        <v>2020</v>
      </c>
      <c r="E77" s="53">
        <v>2.3468516762002765E-2</v>
      </c>
      <c r="F77" s="53">
        <v>2.3468516762002765E-2</v>
      </c>
      <c r="G77" s="53" t="s">
        <v>147</v>
      </c>
    </row>
    <row r="78" spans="2:7" x14ac:dyDescent="0.2">
      <c r="B78" s="37" t="s">
        <v>124</v>
      </c>
      <c r="C78" s="28" t="s">
        <v>3</v>
      </c>
      <c r="D78" s="53">
        <v>2020</v>
      </c>
      <c r="E78" s="53">
        <v>1.2285839240403235E-2</v>
      </c>
      <c r="F78" s="53">
        <v>1.2285839240403235E-2</v>
      </c>
      <c r="G78" s="53" t="s">
        <v>147</v>
      </c>
    </row>
    <row r="79" spans="2:7" x14ac:dyDescent="0.2">
      <c r="B79" s="37" t="s">
        <v>125</v>
      </c>
      <c r="C79" s="28" t="s">
        <v>3</v>
      </c>
      <c r="D79" s="53">
        <v>2020</v>
      </c>
      <c r="E79" s="53">
        <v>1.2459769265899288E-2</v>
      </c>
      <c r="F79" s="53">
        <v>1.2459769265899288E-2</v>
      </c>
      <c r="G79" s="53" t="s">
        <v>147</v>
      </c>
    </row>
    <row r="80" spans="2:7" x14ac:dyDescent="0.2">
      <c r="B80" s="37" t="s">
        <v>126</v>
      </c>
      <c r="C80" s="28" t="s">
        <v>3</v>
      </c>
      <c r="D80" s="53">
        <v>2020</v>
      </c>
      <c r="E80" s="53">
        <v>1.5137930558139629E-2</v>
      </c>
      <c r="F80" s="53">
        <v>1.5137930558139629E-2</v>
      </c>
      <c r="G80" s="53" t="s">
        <v>147</v>
      </c>
    </row>
    <row r="81" spans="2:7" x14ac:dyDescent="0.2">
      <c r="B81" s="37" t="s">
        <v>127</v>
      </c>
      <c r="C81" s="28" t="s">
        <v>3</v>
      </c>
      <c r="D81" s="53">
        <v>2020</v>
      </c>
      <c r="E81" s="53">
        <v>6.1188607488676307E-2</v>
      </c>
      <c r="F81" s="53">
        <v>6.1188607488676307E-2</v>
      </c>
      <c r="G81" s="53" t="s">
        <v>147</v>
      </c>
    </row>
    <row r="82" spans="2:7" x14ac:dyDescent="0.2">
      <c r="B82" s="37" t="s">
        <v>128</v>
      </c>
      <c r="C82" s="28" t="s">
        <v>3</v>
      </c>
      <c r="D82" s="53">
        <v>2020</v>
      </c>
      <c r="E82" s="53">
        <v>3.5045073937466337E-2</v>
      </c>
      <c r="F82" s="53">
        <v>3.5045073937466337E-2</v>
      </c>
      <c r="G82" s="53" t="s">
        <v>147</v>
      </c>
    </row>
    <row r="83" spans="2:7" x14ac:dyDescent="0.2">
      <c r="B83" s="37" t="s">
        <v>129</v>
      </c>
      <c r="C83" s="28" t="s">
        <v>3</v>
      </c>
      <c r="D83" s="53">
        <v>2020</v>
      </c>
      <c r="E83" s="53">
        <v>3.4064315700987349E-2</v>
      </c>
      <c r="F83" s="53">
        <v>3.4064315700987349E-2</v>
      </c>
      <c r="G83" s="53" t="s">
        <v>147</v>
      </c>
    </row>
    <row r="84" spans="2:7" x14ac:dyDescent="0.2">
      <c r="B84" s="37" t="s">
        <v>130</v>
      </c>
      <c r="C84" s="28" t="s">
        <v>3</v>
      </c>
      <c r="D84" s="53">
        <v>2020</v>
      </c>
      <c r="E84" s="53">
        <v>3.5820577166486081E-2</v>
      </c>
      <c r="F84" s="53">
        <v>3.5820577166486081E-2</v>
      </c>
      <c r="G84" s="53" t="s">
        <v>147</v>
      </c>
    </row>
    <row r="85" spans="2:7" x14ac:dyDescent="0.2">
      <c r="B85" s="37" t="s">
        <v>131</v>
      </c>
      <c r="C85" s="28" t="s">
        <v>3</v>
      </c>
      <c r="D85" s="53">
        <v>2020</v>
      </c>
      <c r="E85" s="53">
        <v>2.4381463058792199E-2</v>
      </c>
      <c r="F85" s="53">
        <v>2.4381463058792199E-2</v>
      </c>
      <c r="G85" s="53" t="s">
        <v>147</v>
      </c>
    </row>
    <row r="86" spans="2:7" x14ac:dyDescent="0.2">
      <c r="B86" s="37" t="s">
        <v>132</v>
      </c>
      <c r="C86" s="28" t="s">
        <v>3</v>
      </c>
      <c r="D86" s="53">
        <v>2020</v>
      </c>
      <c r="E86" s="53">
        <v>1.2552331334831099E-2</v>
      </c>
      <c r="F86" s="53">
        <v>1.2552331334831099E-2</v>
      </c>
      <c r="G86" s="53" t="s">
        <v>147</v>
      </c>
    </row>
    <row r="87" spans="2:7" x14ac:dyDescent="0.2">
      <c r="B87" s="37" t="s">
        <v>133</v>
      </c>
      <c r="C87" s="28" t="s">
        <v>3</v>
      </c>
      <c r="D87" s="53">
        <v>2020</v>
      </c>
      <c r="E87" s="53">
        <v>1.1001459132068165E-2</v>
      </c>
      <c r="F87" s="53">
        <v>1.1001459132068165E-2</v>
      </c>
      <c r="G87" s="53" t="s">
        <v>147</v>
      </c>
    </row>
    <row r="88" spans="2:7" x14ac:dyDescent="0.2">
      <c r="B88" s="37" t="s">
        <v>134</v>
      </c>
      <c r="C88" s="28" t="s">
        <v>3</v>
      </c>
      <c r="D88" s="53">
        <v>2020</v>
      </c>
      <c r="E88" s="53">
        <v>1.3312842724637862E-2</v>
      </c>
      <c r="F88" s="53">
        <v>1.3312842724637862E-2</v>
      </c>
      <c r="G88" s="53" t="s">
        <v>147</v>
      </c>
    </row>
    <row r="89" spans="2:7" x14ac:dyDescent="0.2">
      <c r="B89" s="37" t="s">
        <v>135</v>
      </c>
      <c r="C89" s="28" t="s">
        <v>3</v>
      </c>
      <c r="D89" s="53">
        <v>2020</v>
      </c>
      <c r="E89" s="53">
        <v>5.593020202922605E-2</v>
      </c>
      <c r="F89" s="53">
        <v>5.593020202922605E-2</v>
      </c>
      <c r="G89" s="53" t="s">
        <v>147</v>
      </c>
    </row>
    <row r="90" spans="2:7" x14ac:dyDescent="0.2">
      <c r="B90" s="37" t="s">
        <v>136</v>
      </c>
      <c r="C90" s="28" t="s">
        <v>3</v>
      </c>
      <c r="D90" s="53">
        <v>2020</v>
      </c>
      <c r="E90" s="53">
        <v>3.2256264277768558E-2</v>
      </c>
      <c r="F90" s="53">
        <v>3.2256264277768558E-2</v>
      </c>
      <c r="G90" s="53" t="s">
        <v>147</v>
      </c>
    </row>
    <row r="91" spans="2:7" x14ac:dyDescent="0.2">
      <c r="B91" s="37" t="s">
        <v>137</v>
      </c>
      <c r="C91" s="28" t="s">
        <v>3</v>
      </c>
      <c r="D91" s="53">
        <v>2020</v>
      </c>
      <c r="E91" s="53">
        <v>3.003050707323561E-2</v>
      </c>
      <c r="F91" s="53">
        <v>3.003050707323561E-2</v>
      </c>
      <c r="G91" s="53" t="s">
        <v>147</v>
      </c>
    </row>
    <row r="92" spans="2:7" x14ac:dyDescent="0.2">
      <c r="B92" s="37" t="s">
        <v>138</v>
      </c>
      <c r="C92" s="28" t="s">
        <v>3</v>
      </c>
      <c r="D92" s="53">
        <v>2020</v>
      </c>
      <c r="E92" s="53">
        <v>3.4735251343895095E-2</v>
      </c>
      <c r="F92" s="53">
        <v>3.4735251343895095E-2</v>
      </c>
      <c r="G92" s="53" t="s">
        <v>147</v>
      </c>
    </row>
    <row r="93" spans="2:7" x14ac:dyDescent="0.2">
      <c r="B93" s="37" t="s">
        <v>139</v>
      </c>
      <c r="C93" s="28" t="s">
        <v>3</v>
      </c>
      <c r="D93" s="53">
        <v>2020</v>
      </c>
      <c r="E93" s="53">
        <v>4.3632627069979613E-2</v>
      </c>
      <c r="F93" s="53">
        <v>4.3632627069979613E-2</v>
      </c>
      <c r="G93" s="53" t="s">
        <v>147</v>
      </c>
    </row>
    <row r="94" spans="2:7" x14ac:dyDescent="0.2">
      <c r="B94" s="37" t="s">
        <v>140</v>
      </c>
      <c r="C94" s="28" t="s">
        <v>3</v>
      </c>
      <c r="D94" s="53">
        <v>2020</v>
      </c>
      <c r="E94" s="53">
        <v>2.3913285676514091E-2</v>
      </c>
      <c r="F94" s="53">
        <v>2.3913285676514091E-2</v>
      </c>
      <c r="G94" s="53" t="s">
        <v>147</v>
      </c>
    </row>
    <row r="95" spans="2:7" x14ac:dyDescent="0.2">
      <c r="B95" s="37" t="s">
        <v>141</v>
      </c>
      <c r="C95" s="28" t="s">
        <v>3</v>
      </c>
      <c r="D95" s="53">
        <v>2020</v>
      </c>
      <c r="E95" s="53">
        <v>2.4339987922677764E-2</v>
      </c>
      <c r="F95" s="53">
        <v>2.4339987922677764E-2</v>
      </c>
      <c r="G95" s="53" t="s">
        <v>147</v>
      </c>
    </row>
    <row r="96" spans="2:7" x14ac:dyDescent="0.2">
      <c r="B96" s="37" t="s">
        <v>142</v>
      </c>
      <c r="C96" s="28" t="s">
        <v>3</v>
      </c>
      <c r="D96" s="53">
        <v>2020</v>
      </c>
      <c r="E96" s="53">
        <v>2.3359935231017353E-2</v>
      </c>
      <c r="F96" s="53">
        <v>2.3359935231017353E-2</v>
      </c>
      <c r="G96" s="53" t="s">
        <v>147</v>
      </c>
    </row>
    <row r="97" spans="2:7" x14ac:dyDescent="0.2">
      <c r="B97" s="37" t="s">
        <v>143</v>
      </c>
      <c r="C97" s="28" t="s">
        <v>3</v>
      </c>
      <c r="D97" s="53">
        <v>2020</v>
      </c>
      <c r="E97" s="53">
        <v>7.4955863177625995E-2</v>
      </c>
      <c r="F97" s="53">
        <v>7.4955863177625995E-2</v>
      </c>
      <c r="G97" s="53" t="s">
        <v>147</v>
      </c>
    </row>
    <row r="98" spans="2:7" x14ac:dyDescent="0.2">
      <c r="B98" s="37" t="s">
        <v>144</v>
      </c>
      <c r="C98" s="28" t="s">
        <v>3</v>
      </c>
      <c r="D98" s="53">
        <v>2020</v>
      </c>
      <c r="E98" s="53">
        <v>3.8251827670293198E-2</v>
      </c>
      <c r="F98" s="53">
        <v>3.8251827670293198E-2</v>
      </c>
      <c r="G98" s="53" t="s">
        <v>147</v>
      </c>
    </row>
    <row r="99" spans="2:7" x14ac:dyDescent="0.2">
      <c r="B99" s="37" t="s">
        <v>145</v>
      </c>
      <c r="C99" s="28" t="s">
        <v>3</v>
      </c>
      <c r="D99" s="53">
        <v>2020</v>
      </c>
      <c r="E99" s="53">
        <v>3.9547872170254697E-2</v>
      </c>
      <c r="F99" s="53">
        <v>3.9547872170254697E-2</v>
      </c>
      <c r="G99" s="53" t="s">
        <v>147</v>
      </c>
    </row>
    <row r="100" spans="2:7" x14ac:dyDescent="0.2">
      <c r="B100" s="39" t="s">
        <v>146</v>
      </c>
      <c r="C100" s="28" t="s">
        <v>3</v>
      </c>
      <c r="D100" s="53">
        <v>2020</v>
      </c>
      <c r="E100" s="53">
        <v>4.1874120059524705E-2</v>
      </c>
      <c r="F100" s="53">
        <v>4.1874120059524705E-2</v>
      </c>
      <c r="G100" s="53" t="s">
        <v>147</v>
      </c>
    </row>
    <row r="101" spans="2:7" x14ac:dyDescent="0.2">
      <c r="B101" s="37" t="s">
        <v>114</v>
      </c>
      <c r="C101" s="28" t="s">
        <v>3</v>
      </c>
      <c r="D101" s="53">
        <v>2050</v>
      </c>
      <c r="E101" s="53">
        <v>2.3945002040371609E-2</v>
      </c>
      <c r="F101" s="53">
        <v>2.3945002040371609E-2</v>
      </c>
      <c r="G101" s="53" t="s">
        <v>147</v>
      </c>
    </row>
    <row r="102" spans="2:7" x14ac:dyDescent="0.2">
      <c r="B102" s="37" t="s">
        <v>116</v>
      </c>
      <c r="C102" s="28" t="s">
        <v>3</v>
      </c>
      <c r="D102" s="53">
        <v>2050</v>
      </c>
      <c r="E102" s="53">
        <v>1.2100153165076857E-2</v>
      </c>
      <c r="F102" s="53">
        <v>1.2100153165076857E-2</v>
      </c>
      <c r="G102" s="53" t="s">
        <v>147</v>
      </c>
    </row>
    <row r="103" spans="2:7" x14ac:dyDescent="0.2">
      <c r="B103" s="37" t="s">
        <v>117</v>
      </c>
      <c r="C103" s="28" t="s">
        <v>3</v>
      </c>
      <c r="D103" s="53">
        <v>2050</v>
      </c>
      <c r="E103" s="53">
        <v>1.4887161486668615E-2</v>
      </c>
      <c r="F103" s="53">
        <v>1.4887161486668615E-2</v>
      </c>
      <c r="G103" s="53" t="s">
        <v>147</v>
      </c>
    </row>
    <row r="104" spans="2:7" x14ac:dyDescent="0.2">
      <c r="B104" s="37" t="s">
        <v>118</v>
      </c>
      <c r="C104" s="28" t="s">
        <v>3</v>
      </c>
      <c r="D104" s="53">
        <v>2050</v>
      </c>
      <c r="E104" s="53">
        <v>1.6434229272512549E-2</v>
      </c>
      <c r="F104" s="53">
        <v>1.6434229272512549E-2</v>
      </c>
      <c r="G104" s="53" t="s">
        <v>147</v>
      </c>
    </row>
    <row r="105" spans="2:7" x14ac:dyDescent="0.2">
      <c r="B105" s="37" t="s">
        <v>119</v>
      </c>
      <c r="C105" s="28" t="s">
        <v>3</v>
      </c>
      <c r="D105" s="53">
        <v>2050</v>
      </c>
      <c r="E105" s="53">
        <v>6.46303444668751E-2</v>
      </c>
      <c r="F105" s="53">
        <v>6.46303444668751E-2</v>
      </c>
      <c r="G105" s="53" t="s">
        <v>147</v>
      </c>
    </row>
    <row r="106" spans="2:7" x14ac:dyDescent="0.2">
      <c r="B106" s="37" t="s">
        <v>120</v>
      </c>
      <c r="C106" s="28" t="s">
        <v>3</v>
      </c>
      <c r="D106" s="53">
        <v>2050</v>
      </c>
      <c r="E106" s="53">
        <v>3.4397743942525989E-2</v>
      </c>
      <c r="F106" s="53">
        <v>3.4397743942525989E-2</v>
      </c>
      <c r="G106" s="53" t="s">
        <v>147</v>
      </c>
    </row>
    <row r="107" spans="2:7" x14ac:dyDescent="0.2">
      <c r="B107" s="37" t="s">
        <v>121</v>
      </c>
      <c r="C107" s="28" t="s">
        <v>3</v>
      </c>
      <c r="D107" s="53">
        <v>2050</v>
      </c>
      <c r="E107" s="53">
        <v>3.8610899809229014E-2</v>
      </c>
      <c r="F107" s="53">
        <v>3.8610899809229014E-2</v>
      </c>
      <c r="G107" s="53" t="s">
        <v>147</v>
      </c>
    </row>
    <row r="108" spans="2:7" x14ac:dyDescent="0.2">
      <c r="B108" s="37" t="s">
        <v>122</v>
      </c>
      <c r="C108" s="28" t="s">
        <v>3</v>
      </c>
      <c r="D108" s="53">
        <v>2050</v>
      </c>
      <c r="E108" s="53">
        <v>3.8722420787551788E-2</v>
      </c>
      <c r="F108" s="53">
        <v>3.8722420787551788E-2</v>
      </c>
      <c r="G108" s="53" t="s">
        <v>147</v>
      </c>
    </row>
    <row r="109" spans="2:7" x14ac:dyDescent="0.2">
      <c r="B109" s="37" t="s">
        <v>123</v>
      </c>
      <c r="C109" s="28" t="s">
        <v>3</v>
      </c>
      <c r="D109" s="53">
        <v>2050</v>
      </c>
      <c r="E109" s="53">
        <v>2.4527607393232117E-2</v>
      </c>
      <c r="F109" s="53">
        <v>2.4527607393232117E-2</v>
      </c>
      <c r="G109" s="53" t="s">
        <v>147</v>
      </c>
    </row>
    <row r="110" spans="2:7" x14ac:dyDescent="0.2">
      <c r="B110" s="37" t="s">
        <v>124</v>
      </c>
      <c r="C110" s="28" t="s">
        <v>3</v>
      </c>
      <c r="D110" s="53">
        <v>2050</v>
      </c>
      <c r="E110" s="53">
        <v>1.2624619743832593E-2</v>
      </c>
      <c r="F110" s="53">
        <v>1.2624619743832593E-2</v>
      </c>
      <c r="G110" s="53" t="s">
        <v>147</v>
      </c>
    </row>
    <row r="111" spans="2:7" x14ac:dyDescent="0.2">
      <c r="B111" s="37" t="s">
        <v>125</v>
      </c>
      <c r="C111" s="28" t="s">
        <v>3</v>
      </c>
      <c r="D111" s="53">
        <v>2050</v>
      </c>
      <c r="E111" s="53">
        <v>1.2926044365942824E-2</v>
      </c>
      <c r="F111" s="53">
        <v>1.2926044365942824E-2</v>
      </c>
      <c r="G111" s="53" t="s">
        <v>147</v>
      </c>
    </row>
    <row r="112" spans="2:7" x14ac:dyDescent="0.2">
      <c r="B112" s="37" t="s">
        <v>126</v>
      </c>
      <c r="C112" s="28" t="s">
        <v>3</v>
      </c>
      <c r="D112" s="53">
        <v>2050</v>
      </c>
      <c r="E112" s="53">
        <v>1.5778409534543132E-2</v>
      </c>
      <c r="F112" s="53">
        <v>1.5778409534543132E-2</v>
      </c>
      <c r="G112" s="53" t="s">
        <v>147</v>
      </c>
    </row>
    <row r="113" spans="2:7" x14ac:dyDescent="0.2">
      <c r="B113" s="37" t="s">
        <v>127</v>
      </c>
      <c r="C113" s="28" t="s">
        <v>3</v>
      </c>
      <c r="D113" s="53">
        <v>2050</v>
      </c>
      <c r="E113" s="53">
        <v>6.2672209153311884E-2</v>
      </c>
      <c r="F113" s="53">
        <v>6.2672209153311884E-2</v>
      </c>
      <c r="G113" s="53" t="s">
        <v>147</v>
      </c>
    </row>
    <row r="114" spans="2:7" x14ac:dyDescent="0.2">
      <c r="B114" s="37" t="s">
        <v>128</v>
      </c>
      <c r="C114" s="28" t="s">
        <v>3</v>
      </c>
      <c r="D114" s="53">
        <v>2050</v>
      </c>
      <c r="E114" s="53">
        <v>3.5347758967105423E-2</v>
      </c>
      <c r="F114" s="53">
        <v>3.5347758967105423E-2</v>
      </c>
      <c r="G114" s="53" t="s">
        <v>147</v>
      </c>
    </row>
    <row r="115" spans="2:7" x14ac:dyDescent="0.2">
      <c r="B115" s="37" t="s">
        <v>129</v>
      </c>
      <c r="C115" s="28" t="s">
        <v>3</v>
      </c>
      <c r="D115" s="53">
        <v>2050</v>
      </c>
      <c r="E115" s="53">
        <v>3.4707004272765768E-2</v>
      </c>
      <c r="F115" s="53">
        <v>3.4707004272765768E-2</v>
      </c>
      <c r="G115" s="53" t="s">
        <v>147</v>
      </c>
    </row>
    <row r="116" spans="2:7" x14ac:dyDescent="0.2">
      <c r="B116" s="37" t="s">
        <v>130</v>
      </c>
      <c r="C116" s="28" t="s">
        <v>3</v>
      </c>
      <c r="D116" s="53">
        <v>2050</v>
      </c>
      <c r="E116" s="53">
        <v>3.7068771575702597E-2</v>
      </c>
      <c r="F116" s="53">
        <v>3.7068771575702597E-2</v>
      </c>
      <c r="G116" s="53" t="s">
        <v>147</v>
      </c>
    </row>
    <row r="117" spans="2:7" x14ac:dyDescent="0.2">
      <c r="B117" s="37" t="s">
        <v>131</v>
      </c>
      <c r="C117" s="28" t="s">
        <v>3</v>
      </c>
      <c r="D117" s="53">
        <v>2050</v>
      </c>
      <c r="E117" s="53">
        <v>2.5052014337983722E-2</v>
      </c>
      <c r="F117" s="53">
        <v>2.5052014337983722E-2</v>
      </c>
      <c r="G117" s="53" t="s">
        <v>147</v>
      </c>
    </row>
    <row r="118" spans="2:7" x14ac:dyDescent="0.2">
      <c r="B118" s="37" t="s">
        <v>132</v>
      </c>
      <c r="C118" s="28" t="s">
        <v>3</v>
      </c>
      <c r="D118" s="53">
        <v>2050</v>
      </c>
      <c r="E118" s="53">
        <v>1.2833295633048221E-2</v>
      </c>
      <c r="F118" s="53">
        <v>1.2833295633048221E-2</v>
      </c>
      <c r="G118" s="53" t="s">
        <v>147</v>
      </c>
    </row>
    <row r="119" spans="2:7" x14ac:dyDescent="0.2">
      <c r="B119" s="37" t="s">
        <v>133</v>
      </c>
      <c r="C119" s="28" t="s">
        <v>3</v>
      </c>
      <c r="D119" s="53">
        <v>2050</v>
      </c>
      <c r="E119" s="53">
        <v>1.1376898486667668E-2</v>
      </c>
      <c r="F119" s="53">
        <v>1.1376898486667668E-2</v>
      </c>
      <c r="G119" s="53" t="s">
        <v>147</v>
      </c>
    </row>
    <row r="120" spans="2:7" x14ac:dyDescent="0.2">
      <c r="B120" s="37" t="s">
        <v>134</v>
      </c>
      <c r="C120" s="28" t="s">
        <v>3</v>
      </c>
      <c r="D120" s="53">
        <v>2050</v>
      </c>
      <c r="E120" s="53">
        <v>1.3883091630585173E-2</v>
      </c>
      <c r="F120" s="53">
        <v>1.3883091630585173E-2</v>
      </c>
      <c r="G120" s="53" t="s">
        <v>147</v>
      </c>
    </row>
    <row r="121" spans="2:7" x14ac:dyDescent="0.2">
      <c r="B121" s="37" t="s">
        <v>135</v>
      </c>
      <c r="C121" s="28" t="s">
        <v>3</v>
      </c>
      <c r="D121" s="53">
        <v>2050</v>
      </c>
      <c r="E121" s="53">
        <v>5.734917235473868E-2</v>
      </c>
      <c r="F121" s="53">
        <v>5.734917235473868E-2</v>
      </c>
      <c r="G121" s="53" t="s">
        <v>147</v>
      </c>
    </row>
    <row r="122" spans="2:7" x14ac:dyDescent="0.2">
      <c r="B122" s="37" t="s">
        <v>136</v>
      </c>
      <c r="C122" s="28" t="s">
        <v>3</v>
      </c>
      <c r="D122" s="53">
        <v>2050</v>
      </c>
      <c r="E122" s="53">
        <v>3.3044446454594055E-2</v>
      </c>
      <c r="F122" s="53">
        <v>3.3044446454594055E-2</v>
      </c>
      <c r="G122" s="53" t="s">
        <v>147</v>
      </c>
    </row>
    <row r="123" spans="2:7" x14ac:dyDescent="0.2">
      <c r="B123" s="37" t="s">
        <v>137</v>
      </c>
      <c r="C123" s="28" t="s">
        <v>3</v>
      </c>
      <c r="D123" s="53">
        <v>2050</v>
      </c>
      <c r="E123" s="53">
        <v>3.0779859299108665E-2</v>
      </c>
      <c r="F123" s="53">
        <v>3.0779859299108665E-2</v>
      </c>
      <c r="G123" s="53" t="s">
        <v>147</v>
      </c>
    </row>
    <row r="124" spans="2:7" x14ac:dyDescent="0.2">
      <c r="B124" s="37" t="s">
        <v>138</v>
      </c>
      <c r="C124" s="28" t="s">
        <v>3</v>
      </c>
      <c r="D124" s="53">
        <v>2050</v>
      </c>
      <c r="E124" s="53">
        <v>3.5826501110861657E-2</v>
      </c>
      <c r="F124" s="53">
        <v>3.5826501110861657E-2</v>
      </c>
      <c r="G124" s="53" t="s">
        <v>147</v>
      </c>
    </row>
    <row r="125" spans="2:7" x14ac:dyDescent="0.2">
      <c r="B125" s="37" t="s">
        <v>139</v>
      </c>
      <c r="C125" s="28" t="s">
        <v>3</v>
      </c>
      <c r="D125" s="53">
        <v>2050</v>
      </c>
      <c r="E125" s="53">
        <v>4.2267180108079928E-2</v>
      </c>
      <c r="F125" s="53">
        <v>4.2267180108079928E-2</v>
      </c>
      <c r="G125" s="53" t="s">
        <v>147</v>
      </c>
    </row>
    <row r="126" spans="2:7" x14ac:dyDescent="0.2">
      <c r="B126" s="37" t="s">
        <v>140</v>
      </c>
      <c r="C126" s="28" t="s">
        <v>3</v>
      </c>
      <c r="D126" s="53">
        <v>2050</v>
      </c>
      <c r="E126" s="53">
        <v>2.3037100487698147E-2</v>
      </c>
      <c r="F126" s="53">
        <v>2.3037100487698147E-2</v>
      </c>
      <c r="G126" s="53" t="s">
        <v>147</v>
      </c>
    </row>
    <row r="127" spans="2:7" x14ac:dyDescent="0.2">
      <c r="B127" s="37" t="s">
        <v>141</v>
      </c>
      <c r="C127" s="28" t="s">
        <v>3</v>
      </c>
      <c r="D127" s="53">
        <v>2050</v>
      </c>
      <c r="E127" s="53">
        <v>2.3623648879601077E-2</v>
      </c>
      <c r="F127" s="53">
        <v>2.3623648879601077E-2</v>
      </c>
      <c r="G127" s="53" t="s">
        <v>147</v>
      </c>
    </row>
    <row r="128" spans="2:7" x14ac:dyDescent="0.2">
      <c r="B128" s="37" t="s">
        <v>142</v>
      </c>
      <c r="C128" s="28" t="s">
        <v>3</v>
      </c>
      <c r="D128" s="53">
        <v>2050</v>
      </c>
      <c r="E128" s="53">
        <v>2.2731792449681373E-2</v>
      </c>
      <c r="F128" s="53">
        <v>2.2731792449681373E-2</v>
      </c>
      <c r="G128" s="53" t="s">
        <v>147</v>
      </c>
    </row>
    <row r="129" spans="2:7" x14ac:dyDescent="0.2">
      <c r="B129" s="37" t="s">
        <v>143</v>
      </c>
      <c r="C129" s="28" t="s">
        <v>3</v>
      </c>
      <c r="D129" s="53">
        <v>2050</v>
      </c>
      <c r="E129" s="53">
        <v>7.2608476505506989E-2</v>
      </c>
      <c r="F129" s="53">
        <v>7.2608476505506989E-2</v>
      </c>
      <c r="G129" s="53" t="s">
        <v>147</v>
      </c>
    </row>
    <row r="130" spans="2:7" x14ac:dyDescent="0.2">
      <c r="B130" s="37" t="s">
        <v>144</v>
      </c>
      <c r="C130" s="28" t="s">
        <v>3</v>
      </c>
      <c r="D130" s="53">
        <v>2050</v>
      </c>
      <c r="E130" s="53">
        <v>3.7125130456344753E-2</v>
      </c>
      <c r="F130" s="53">
        <v>3.7125130456344753E-2</v>
      </c>
      <c r="G130" s="53" t="s">
        <v>147</v>
      </c>
    </row>
    <row r="131" spans="2:7" x14ac:dyDescent="0.2">
      <c r="B131" s="37" t="s">
        <v>145</v>
      </c>
      <c r="C131" s="28" t="s">
        <v>3</v>
      </c>
      <c r="D131" s="53">
        <v>2050</v>
      </c>
      <c r="E131" s="53">
        <v>3.8540545059920418E-2</v>
      </c>
      <c r="F131" s="53">
        <v>3.8540545059920418E-2</v>
      </c>
      <c r="G131" s="53" t="s">
        <v>147</v>
      </c>
    </row>
    <row r="132" spans="2:7" x14ac:dyDescent="0.2">
      <c r="B132" s="39" t="s">
        <v>146</v>
      </c>
      <c r="C132" s="28" t="s">
        <v>3</v>
      </c>
      <c r="D132" s="53">
        <v>2050</v>
      </c>
      <c r="E132" s="53">
        <v>4.0540466768331611E-2</v>
      </c>
      <c r="F132" s="53">
        <v>4.0540466768331611E-2</v>
      </c>
      <c r="G132" s="53" t="s">
        <v>147</v>
      </c>
    </row>
    <row r="133" spans="2:7" x14ac:dyDescent="0.2">
      <c r="B133" s="37" t="s">
        <v>114</v>
      </c>
      <c r="C133" s="28" t="s">
        <v>3</v>
      </c>
      <c r="D133" s="53">
        <v>2020</v>
      </c>
      <c r="E133" s="53">
        <v>0</v>
      </c>
      <c r="F133" s="53">
        <v>0</v>
      </c>
      <c r="G133" s="53" t="s">
        <v>92</v>
      </c>
    </row>
    <row r="134" spans="2:7" x14ac:dyDescent="0.2">
      <c r="B134" s="37" t="s">
        <v>116</v>
      </c>
      <c r="C134" s="28" t="s">
        <v>3</v>
      </c>
      <c r="D134" s="53">
        <v>2020</v>
      </c>
      <c r="E134" s="53">
        <v>1.4976635904383213E-2</v>
      </c>
      <c r="F134" s="53">
        <v>1.4976635904383213E-2</v>
      </c>
      <c r="G134" s="53" t="s">
        <v>92</v>
      </c>
    </row>
    <row r="135" spans="2:7" x14ac:dyDescent="0.2">
      <c r="B135" s="37" t="s">
        <v>117</v>
      </c>
      <c r="C135" s="28" t="s">
        <v>3</v>
      </c>
      <c r="D135" s="53">
        <v>2020</v>
      </c>
      <c r="E135" s="53">
        <v>1.827742603646618E-2</v>
      </c>
      <c r="F135" s="53">
        <v>1.827742603646618E-2</v>
      </c>
      <c r="G135" s="53" t="s">
        <v>92</v>
      </c>
    </row>
    <row r="136" spans="2:7" x14ac:dyDescent="0.2">
      <c r="B136" s="37" t="s">
        <v>118</v>
      </c>
      <c r="C136" s="28" t="s">
        <v>3</v>
      </c>
      <c r="D136" s="53">
        <v>2020</v>
      </c>
      <c r="E136" s="53">
        <v>0</v>
      </c>
      <c r="F136" s="53">
        <v>0</v>
      </c>
      <c r="G136" s="53" t="s">
        <v>92</v>
      </c>
    </row>
    <row r="137" spans="2:7" x14ac:dyDescent="0.2">
      <c r="B137" s="37" t="s">
        <v>119</v>
      </c>
      <c r="C137" s="28" t="s">
        <v>3</v>
      </c>
      <c r="D137" s="53">
        <v>2020</v>
      </c>
      <c r="E137" s="53">
        <v>0</v>
      </c>
      <c r="F137" s="53">
        <v>0</v>
      </c>
      <c r="G137" s="53" t="s">
        <v>92</v>
      </c>
    </row>
    <row r="138" spans="2:7" x14ac:dyDescent="0.2">
      <c r="B138" s="37" t="s">
        <v>120</v>
      </c>
      <c r="C138" s="28" t="s">
        <v>3</v>
      </c>
      <c r="D138" s="53">
        <v>2020</v>
      </c>
      <c r="E138" s="53">
        <v>3.566531710513373E-2</v>
      </c>
      <c r="F138" s="53">
        <v>3.566531710513373E-2</v>
      </c>
      <c r="G138" s="53" t="s">
        <v>92</v>
      </c>
    </row>
    <row r="139" spans="2:7" x14ac:dyDescent="0.2">
      <c r="B139" s="37" t="s">
        <v>121</v>
      </c>
      <c r="C139" s="28" t="s">
        <v>3</v>
      </c>
      <c r="D139" s="53">
        <v>2020</v>
      </c>
      <c r="E139" s="53">
        <v>4.596583365573275E-2</v>
      </c>
      <c r="F139" s="53">
        <v>4.596583365573275E-2</v>
      </c>
      <c r="G139" s="53" t="s">
        <v>92</v>
      </c>
    </row>
    <row r="140" spans="2:7" x14ac:dyDescent="0.2">
      <c r="B140" s="37" t="s">
        <v>122</v>
      </c>
      <c r="C140" s="28" t="s">
        <v>3</v>
      </c>
      <c r="D140" s="53">
        <v>2020</v>
      </c>
      <c r="E140" s="53">
        <v>0</v>
      </c>
      <c r="F140" s="53">
        <v>0</v>
      </c>
      <c r="G140" s="53" t="s">
        <v>92</v>
      </c>
    </row>
    <row r="141" spans="2:7" x14ac:dyDescent="0.2">
      <c r="B141" s="37" t="s">
        <v>123</v>
      </c>
      <c r="C141" s="28" t="s">
        <v>3</v>
      </c>
      <c r="D141" s="53">
        <v>2020</v>
      </c>
      <c r="E141" s="53">
        <v>1.996164568091163E-3</v>
      </c>
      <c r="F141" s="53">
        <v>1.996164568091163E-3</v>
      </c>
      <c r="G141" s="53" t="s">
        <v>92</v>
      </c>
    </row>
    <row r="142" spans="2:7" x14ac:dyDescent="0.2">
      <c r="B142" s="37" t="s">
        <v>124</v>
      </c>
      <c r="C142" s="28" t="s">
        <v>3</v>
      </c>
      <c r="D142" s="53">
        <v>2020</v>
      </c>
      <c r="E142" s="53">
        <v>4.4653169931473835E-2</v>
      </c>
      <c r="F142" s="53">
        <v>4.4653169931473835E-2</v>
      </c>
      <c r="G142" s="53" t="s">
        <v>92</v>
      </c>
    </row>
    <row r="143" spans="2:7" x14ac:dyDescent="0.2">
      <c r="B143" s="37" t="s">
        <v>125</v>
      </c>
      <c r="C143" s="28" t="s">
        <v>3</v>
      </c>
      <c r="D143" s="53">
        <v>2020</v>
      </c>
      <c r="E143" s="53">
        <v>6.171779834683961E-2</v>
      </c>
      <c r="F143" s="53">
        <v>6.171779834683961E-2</v>
      </c>
      <c r="G143" s="53" t="s">
        <v>92</v>
      </c>
    </row>
    <row r="144" spans="2:7" x14ac:dyDescent="0.2">
      <c r="B144" s="37" t="s">
        <v>126</v>
      </c>
      <c r="C144" s="28" t="s">
        <v>3</v>
      </c>
      <c r="D144" s="53">
        <v>2020</v>
      </c>
      <c r="E144" s="53">
        <v>7.6483737994301523E-3</v>
      </c>
      <c r="F144" s="53">
        <v>7.6483737994301523E-3</v>
      </c>
      <c r="G144" s="53" t="s">
        <v>92</v>
      </c>
    </row>
    <row r="145" spans="2:7" x14ac:dyDescent="0.2">
      <c r="B145" s="37" t="s">
        <v>127</v>
      </c>
      <c r="C145" s="28" t="s">
        <v>3</v>
      </c>
      <c r="D145" s="53">
        <v>2020</v>
      </c>
      <c r="E145" s="53">
        <v>3.9510170752844759E-3</v>
      </c>
      <c r="F145" s="53">
        <v>3.9510170752844759E-3</v>
      </c>
      <c r="G145" s="53" t="s">
        <v>92</v>
      </c>
    </row>
    <row r="146" spans="2:7" x14ac:dyDescent="0.2">
      <c r="B146" s="37" t="s">
        <v>128</v>
      </c>
      <c r="C146" s="28" t="s">
        <v>3</v>
      </c>
      <c r="D146" s="53">
        <v>2020</v>
      </c>
      <c r="E146" s="53">
        <v>9.3254425433941746E-2</v>
      </c>
      <c r="F146" s="53">
        <v>9.3254425433941746E-2</v>
      </c>
      <c r="G146" s="53" t="s">
        <v>92</v>
      </c>
    </row>
    <row r="147" spans="2:7" x14ac:dyDescent="0.2">
      <c r="B147" s="37" t="s">
        <v>129</v>
      </c>
      <c r="C147" s="28" t="s">
        <v>3</v>
      </c>
      <c r="D147" s="53">
        <v>2020</v>
      </c>
      <c r="E147" s="53">
        <v>0.13957646084785241</v>
      </c>
      <c r="F147" s="53">
        <v>0.13957646084785241</v>
      </c>
      <c r="G147" s="53" t="s">
        <v>92</v>
      </c>
    </row>
    <row r="148" spans="2:7" x14ac:dyDescent="0.2">
      <c r="B148" s="37" t="s">
        <v>130</v>
      </c>
      <c r="C148" s="28" t="s">
        <v>3</v>
      </c>
      <c r="D148" s="53">
        <v>2020</v>
      </c>
      <c r="E148" s="53">
        <v>1.7753180286002049E-2</v>
      </c>
      <c r="F148" s="53">
        <v>1.7753180286002049E-2</v>
      </c>
      <c r="G148" s="53" t="s">
        <v>92</v>
      </c>
    </row>
    <row r="149" spans="2:7" x14ac:dyDescent="0.2">
      <c r="B149" s="37" t="s">
        <v>131</v>
      </c>
      <c r="C149" s="28" t="s">
        <v>3</v>
      </c>
      <c r="D149" s="53">
        <v>2020</v>
      </c>
      <c r="E149" s="53">
        <v>4.1473182990527198E-3</v>
      </c>
      <c r="F149" s="53">
        <v>4.1473182990527198E-3</v>
      </c>
      <c r="G149" s="53" t="s">
        <v>92</v>
      </c>
    </row>
    <row r="150" spans="2:7" x14ac:dyDescent="0.2">
      <c r="B150" s="37" t="s">
        <v>132</v>
      </c>
      <c r="C150" s="28" t="s">
        <v>3</v>
      </c>
      <c r="D150" s="53">
        <v>2020</v>
      </c>
      <c r="E150" s="53">
        <v>5.8678031831495878E-2</v>
      </c>
      <c r="F150" s="53">
        <v>5.8678031831495878E-2</v>
      </c>
      <c r="G150" s="53" t="s">
        <v>92</v>
      </c>
    </row>
    <row r="151" spans="2:7" x14ac:dyDescent="0.2">
      <c r="B151" s="37" t="s">
        <v>133</v>
      </c>
      <c r="C151" s="28" t="s">
        <v>3</v>
      </c>
      <c r="D151" s="53">
        <v>2020</v>
      </c>
      <c r="E151" s="53">
        <v>8.3536532811458883E-2</v>
      </c>
      <c r="F151" s="53">
        <v>8.3536532811458883E-2</v>
      </c>
      <c r="G151" s="53" t="s">
        <v>92</v>
      </c>
    </row>
    <row r="152" spans="2:7" x14ac:dyDescent="0.2">
      <c r="B152" s="37" t="s">
        <v>134</v>
      </c>
      <c r="C152" s="28" t="s">
        <v>3</v>
      </c>
      <c r="D152" s="53">
        <v>2020</v>
      </c>
      <c r="E152" s="53">
        <v>1.6925973690558569E-2</v>
      </c>
      <c r="F152" s="53">
        <v>1.6925973690558569E-2</v>
      </c>
      <c r="G152" s="53" t="s">
        <v>92</v>
      </c>
    </row>
    <row r="153" spans="2:7" x14ac:dyDescent="0.2">
      <c r="B153" s="37" t="s">
        <v>135</v>
      </c>
      <c r="C153" s="28" t="s">
        <v>3</v>
      </c>
      <c r="D153" s="53">
        <v>2020</v>
      </c>
      <c r="E153" s="53">
        <v>8.3855176255044767E-3</v>
      </c>
      <c r="F153" s="53">
        <v>8.3855176255044767E-3</v>
      </c>
      <c r="G153" s="53" t="s">
        <v>92</v>
      </c>
    </row>
    <row r="154" spans="2:7" x14ac:dyDescent="0.2">
      <c r="B154" s="37" t="s">
        <v>136</v>
      </c>
      <c r="C154" s="28" t="s">
        <v>3</v>
      </c>
      <c r="D154" s="53">
        <v>2020</v>
      </c>
      <c r="E154" s="53">
        <v>0.11827601244225289</v>
      </c>
      <c r="F154" s="53">
        <v>0.11827601244225289</v>
      </c>
      <c r="G154" s="53" t="s">
        <v>92</v>
      </c>
    </row>
    <row r="155" spans="2:7" x14ac:dyDescent="0.2">
      <c r="B155" s="37" t="s">
        <v>137</v>
      </c>
      <c r="C155" s="28" t="s">
        <v>3</v>
      </c>
      <c r="D155" s="53">
        <v>2020</v>
      </c>
      <c r="E155" s="53">
        <v>0.17487061776528598</v>
      </c>
      <c r="F155" s="53">
        <v>0.17487061776528598</v>
      </c>
      <c r="G155" s="53" t="s">
        <v>92</v>
      </c>
    </row>
    <row r="156" spans="2:7" x14ac:dyDescent="0.2">
      <c r="B156" s="37" t="s">
        <v>138</v>
      </c>
      <c r="C156" s="28" t="s">
        <v>3</v>
      </c>
      <c r="D156" s="53">
        <v>2020</v>
      </c>
      <c r="E156" s="53">
        <v>3.5184540206929939E-2</v>
      </c>
      <c r="F156" s="53">
        <v>3.5184540206929939E-2</v>
      </c>
      <c r="G156" s="53" t="s">
        <v>92</v>
      </c>
    </row>
    <row r="157" spans="2:7" x14ac:dyDescent="0.2">
      <c r="B157" s="37" t="s">
        <v>139</v>
      </c>
      <c r="C157" s="28" t="s">
        <v>3</v>
      </c>
      <c r="D157" s="53">
        <v>2020</v>
      </c>
      <c r="E157" s="53">
        <v>0</v>
      </c>
      <c r="F157" s="53">
        <v>0</v>
      </c>
      <c r="G157" s="53" t="s">
        <v>92</v>
      </c>
    </row>
    <row r="158" spans="2:7" x14ac:dyDescent="0.2">
      <c r="B158" s="37" t="s">
        <v>140</v>
      </c>
      <c r="C158" s="28" t="s">
        <v>3</v>
      </c>
      <c r="D158" s="53">
        <v>2020</v>
      </c>
      <c r="E158" s="53">
        <v>2.9703381482382744E-3</v>
      </c>
      <c r="F158" s="53">
        <v>2.9703381482382744E-3</v>
      </c>
      <c r="G158" s="53" t="s">
        <v>92</v>
      </c>
    </row>
    <row r="159" spans="2:7" x14ac:dyDescent="0.2">
      <c r="B159" s="37" t="s">
        <v>141</v>
      </c>
      <c r="C159" s="28" t="s">
        <v>3</v>
      </c>
      <c r="D159" s="53">
        <v>2020</v>
      </c>
      <c r="E159" s="53">
        <v>1.8741624087390515E-3</v>
      </c>
      <c r="F159" s="53">
        <v>1.8741624087390515E-3</v>
      </c>
      <c r="G159" s="53" t="s">
        <v>92</v>
      </c>
    </row>
    <row r="160" spans="2:7" x14ac:dyDescent="0.2">
      <c r="B160" s="37" t="s">
        <v>142</v>
      </c>
      <c r="C160" s="28" t="s">
        <v>3</v>
      </c>
      <c r="D160" s="53">
        <v>2020</v>
      </c>
      <c r="E160" s="53">
        <v>0</v>
      </c>
      <c r="F160" s="53">
        <v>0</v>
      </c>
      <c r="G160" s="53" t="s">
        <v>92</v>
      </c>
    </row>
    <row r="161" spans="2:7" x14ac:dyDescent="0.2">
      <c r="B161" s="37" t="s">
        <v>143</v>
      </c>
      <c r="C161" s="28" t="s">
        <v>3</v>
      </c>
      <c r="D161" s="53">
        <v>2020</v>
      </c>
      <c r="E161" s="53">
        <v>0</v>
      </c>
      <c r="F161" s="53">
        <v>0</v>
      </c>
      <c r="G161" s="53" t="s">
        <v>92</v>
      </c>
    </row>
    <row r="162" spans="2:7" x14ac:dyDescent="0.2">
      <c r="B162" s="37" t="s">
        <v>144</v>
      </c>
      <c r="C162" s="28" t="s">
        <v>3</v>
      </c>
      <c r="D162" s="53">
        <v>2020</v>
      </c>
      <c r="E162" s="53">
        <v>5.9647724121252473E-3</v>
      </c>
      <c r="F162" s="53">
        <v>5.9647724121252473E-3</v>
      </c>
      <c r="G162" s="53" t="s">
        <v>92</v>
      </c>
    </row>
    <row r="163" spans="2:7" x14ac:dyDescent="0.2">
      <c r="B163" s="37" t="s">
        <v>145</v>
      </c>
      <c r="C163" s="28" t="s">
        <v>3</v>
      </c>
      <c r="D163" s="53">
        <v>2020</v>
      </c>
      <c r="E163" s="53">
        <v>3.7503793677265032E-3</v>
      </c>
      <c r="F163" s="53">
        <v>3.7503793677265032E-3</v>
      </c>
      <c r="G163" s="53" t="s">
        <v>92</v>
      </c>
    </row>
    <row r="164" spans="2:7" x14ac:dyDescent="0.2">
      <c r="B164" s="39" t="s">
        <v>146</v>
      </c>
      <c r="C164" s="28" t="s">
        <v>3</v>
      </c>
      <c r="D164" s="53">
        <v>2020</v>
      </c>
      <c r="E164" s="53">
        <v>0</v>
      </c>
      <c r="F164" s="53">
        <v>0</v>
      </c>
      <c r="G164" s="53" t="s">
        <v>92</v>
      </c>
    </row>
    <row r="165" spans="2:7" x14ac:dyDescent="0.2">
      <c r="B165" s="37" t="s">
        <v>114</v>
      </c>
      <c r="C165" s="28" t="s">
        <v>3</v>
      </c>
      <c r="D165" s="53">
        <v>2020</v>
      </c>
      <c r="E165" s="53">
        <v>0</v>
      </c>
      <c r="F165" s="53">
        <v>0</v>
      </c>
      <c r="G165" s="53" t="s">
        <v>190</v>
      </c>
    </row>
    <row r="166" spans="2:7" x14ac:dyDescent="0.2">
      <c r="B166" s="37" t="s">
        <v>116</v>
      </c>
      <c r="C166" s="28" t="s">
        <v>3</v>
      </c>
      <c r="D166" s="53">
        <v>2020</v>
      </c>
      <c r="E166" s="53">
        <v>1.4976635904383213E-2</v>
      </c>
      <c r="F166" s="53">
        <v>1.4976635904383213E-2</v>
      </c>
      <c r="G166" s="53" t="s">
        <v>190</v>
      </c>
    </row>
    <row r="167" spans="2:7" x14ac:dyDescent="0.2">
      <c r="B167" s="37" t="s">
        <v>117</v>
      </c>
      <c r="C167" s="28" t="s">
        <v>3</v>
      </c>
      <c r="D167" s="53">
        <v>2020</v>
      </c>
      <c r="E167" s="53">
        <v>1.827742603646618E-2</v>
      </c>
      <c r="F167" s="53">
        <v>1.827742603646618E-2</v>
      </c>
      <c r="G167" s="53" t="s">
        <v>190</v>
      </c>
    </row>
    <row r="168" spans="2:7" x14ac:dyDescent="0.2">
      <c r="B168" s="37" t="s">
        <v>118</v>
      </c>
      <c r="C168" s="28" t="s">
        <v>3</v>
      </c>
      <c r="D168" s="53">
        <v>2020</v>
      </c>
      <c r="E168" s="53">
        <v>0</v>
      </c>
      <c r="F168" s="53">
        <v>0</v>
      </c>
      <c r="G168" s="53" t="s">
        <v>190</v>
      </c>
    </row>
    <row r="169" spans="2:7" x14ac:dyDescent="0.2">
      <c r="B169" s="37" t="s">
        <v>119</v>
      </c>
      <c r="C169" s="28" t="s">
        <v>3</v>
      </c>
      <c r="D169" s="53">
        <v>2020</v>
      </c>
      <c r="E169" s="53">
        <v>0</v>
      </c>
      <c r="F169" s="53">
        <v>0</v>
      </c>
      <c r="G169" s="53" t="s">
        <v>190</v>
      </c>
    </row>
    <row r="170" spans="2:7" x14ac:dyDescent="0.2">
      <c r="B170" s="37" t="s">
        <v>120</v>
      </c>
      <c r="C170" s="28" t="s">
        <v>3</v>
      </c>
      <c r="D170" s="53">
        <v>2020</v>
      </c>
      <c r="E170" s="53">
        <v>3.566531710513373E-2</v>
      </c>
      <c r="F170" s="53">
        <v>3.566531710513373E-2</v>
      </c>
      <c r="G170" s="53" t="s">
        <v>190</v>
      </c>
    </row>
    <row r="171" spans="2:7" x14ac:dyDescent="0.2">
      <c r="B171" s="37" t="s">
        <v>121</v>
      </c>
      <c r="C171" s="28" t="s">
        <v>3</v>
      </c>
      <c r="D171" s="53">
        <v>2020</v>
      </c>
      <c r="E171" s="53">
        <v>4.596583365573275E-2</v>
      </c>
      <c r="F171" s="53">
        <v>4.596583365573275E-2</v>
      </c>
      <c r="G171" s="53" t="s">
        <v>190</v>
      </c>
    </row>
    <row r="172" spans="2:7" x14ac:dyDescent="0.2">
      <c r="B172" s="37" t="s">
        <v>122</v>
      </c>
      <c r="C172" s="28" t="s">
        <v>3</v>
      </c>
      <c r="D172" s="53">
        <v>2020</v>
      </c>
      <c r="E172" s="53">
        <v>0</v>
      </c>
      <c r="F172" s="53">
        <v>0</v>
      </c>
      <c r="G172" s="53" t="s">
        <v>190</v>
      </c>
    </row>
    <row r="173" spans="2:7" x14ac:dyDescent="0.2">
      <c r="B173" s="37" t="s">
        <v>123</v>
      </c>
      <c r="C173" s="28" t="s">
        <v>3</v>
      </c>
      <c r="D173" s="53">
        <v>2020</v>
      </c>
      <c r="E173" s="53">
        <v>1.996164568091163E-3</v>
      </c>
      <c r="F173" s="53">
        <v>1.996164568091163E-3</v>
      </c>
      <c r="G173" s="53" t="s">
        <v>190</v>
      </c>
    </row>
    <row r="174" spans="2:7" x14ac:dyDescent="0.2">
      <c r="B174" s="37" t="s">
        <v>124</v>
      </c>
      <c r="C174" s="28" t="s">
        <v>3</v>
      </c>
      <c r="D174" s="53">
        <v>2020</v>
      </c>
      <c r="E174" s="53">
        <v>4.4653169931473835E-2</v>
      </c>
      <c r="F174" s="53">
        <v>4.4653169931473835E-2</v>
      </c>
      <c r="G174" s="53" t="s">
        <v>190</v>
      </c>
    </row>
    <row r="175" spans="2:7" x14ac:dyDescent="0.2">
      <c r="B175" s="37" t="s">
        <v>125</v>
      </c>
      <c r="C175" s="28" t="s">
        <v>3</v>
      </c>
      <c r="D175" s="53">
        <v>2020</v>
      </c>
      <c r="E175" s="53">
        <v>6.171779834683961E-2</v>
      </c>
      <c r="F175" s="53">
        <v>6.171779834683961E-2</v>
      </c>
      <c r="G175" s="53" t="s">
        <v>190</v>
      </c>
    </row>
    <row r="176" spans="2:7" x14ac:dyDescent="0.2">
      <c r="B176" s="37" t="s">
        <v>126</v>
      </c>
      <c r="C176" s="28" t="s">
        <v>3</v>
      </c>
      <c r="D176" s="53">
        <v>2020</v>
      </c>
      <c r="E176" s="53">
        <v>7.6483737994301523E-3</v>
      </c>
      <c r="F176" s="53">
        <v>7.6483737994301523E-3</v>
      </c>
      <c r="G176" s="53" t="s">
        <v>190</v>
      </c>
    </row>
    <row r="177" spans="2:7" x14ac:dyDescent="0.2">
      <c r="B177" s="37" t="s">
        <v>127</v>
      </c>
      <c r="C177" s="28" t="s">
        <v>3</v>
      </c>
      <c r="D177" s="53">
        <v>2020</v>
      </c>
      <c r="E177" s="53">
        <v>3.9510170752844759E-3</v>
      </c>
      <c r="F177" s="53">
        <v>3.9510170752844759E-3</v>
      </c>
      <c r="G177" s="53" t="s">
        <v>190</v>
      </c>
    </row>
    <row r="178" spans="2:7" x14ac:dyDescent="0.2">
      <c r="B178" s="37" t="s">
        <v>128</v>
      </c>
      <c r="C178" s="28" t="s">
        <v>3</v>
      </c>
      <c r="D178" s="53">
        <v>2020</v>
      </c>
      <c r="E178" s="53">
        <v>9.3254425433941746E-2</v>
      </c>
      <c r="F178" s="53">
        <v>9.3254425433941746E-2</v>
      </c>
      <c r="G178" s="53" t="s">
        <v>190</v>
      </c>
    </row>
    <row r="179" spans="2:7" x14ac:dyDescent="0.2">
      <c r="B179" s="37" t="s">
        <v>129</v>
      </c>
      <c r="C179" s="28" t="s">
        <v>3</v>
      </c>
      <c r="D179" s="53">
        <v>2020</v>
      </c>
      <c r="E179" s="53">
        <v>0.13957646084785241</v>
      </c>
      <c r="F179" s="53">
        <v>0.13957646084785241</v>
      </c>
      <c r="G179" s="53" t="s">
        <v>190</v>
      </c>
    </row>
    <row r="180" spans="2:7" x14ac:dyDescent="0.2">
      <c r="B180" s="37" t="s">
        <v>130</v>
      </c>
      <c r="C180" s="28" t="s">
        <v>3</v>
      </c>
      <c r="D180" s="53">
        <v>2020</v>
      </c>
      <c r="E180" s="53">
        <v>1.7753180286002049E-2</v>
      </c>
      <c r="F180" s="53">
        <v>1.7753180286002049E-2</v>
      </c>
      <c r="G180" s="53" t="s">
        <v>190</v>
      </c>
    </row>
    <row r="181" spans="2:7" x14ac:dyDescent="0.2">
      <c r="B181" s="37" t="s">
        <v>131</v>
      </c>
      <c r="C181" s="28" t="s">
        <v>3</v>
      </c>
      <c r="D181" s="53">
        <v>2020</v>
      </c>
      <c r="E181" s="53">
        <v>4.1473182990527198E-3</v>
      </c>
      <c r="F181" s="53">
        <v>4.1473182990527198E-3</v>
      </c>
      <c r="G181" s="53" t="s">
        <v>190</v>
      </c>
    </row>
    <row r="182" spans="2:7" x14ac:dyDescent="0.2">
      <c r="B182" s="37" t="s">
        <v>132</v>
      </c>
      <c r="C182" s="28" t="s">
        <v>3</v>
      </c>
      <c r="D182" s="53">
        <v>2020</v>
      </c>
      <c r="E182" s="53">
        <v>5.8678031831495878E-2</v>
      </c>
      <c r="F182" s="53">
        <v>5.8678031831495878E-2</v>
      </c>
      <c r="G182" s="53" t="s">
        <v>190</v>
      </c>
    </row>
    <row r="183" spans="2:7" x14ac:dyDescent="0.2">
      <c r="B183" s="37" t="s">
        <v>133</v>
      </c>
      <c r="C183" s="28" t="s">
        <v>3</v>
      </c>
      <c r="D183" s="53">
        <v>2020</v>
      </c>
      <c r="E183" s="53">
        <v>8.3536532811458883E-2</v>
      </c>
      <c r="F183" s="53">
        <v>8.3536532811458883E-2</v>
      </c>
      <c r="G183" s="53" t="s">
        <v>190</v>
      </c>
    </row>
    <row r="184" spans="2:7" x14ac:dyDescent="0.2">
      <c r="B184" s="37" t="s">
        <v>134</v>
      </c>
      <c r="C184" s="28" t="s">
        <v>3</v>
      </c>
      <c r="D184" s="53">
        <v>2020</v>
      </c>
      <c r="E184" s="53">
        <v>1.6925973690558569E-2</v>
      </c>
      <c r="F184" s="53">
        <v>1.6925973690558569E-2</v>
      </c>
      <c r="G184" s="53" t="s">
        <v>190</v>
      </c>
    </row>
    <row r="185" spans="2:7" x14ac:dyDescent="0.2">
      <c r="B185" s="37" t="s">
        <v>135</v>
      </c>
      <c r="C185" s="28" t="s">
        <v>3</v>
      </c>
      <c r="D185" s="53">
        <v>2020</v>
      </c>
      <c r="E185" s="53">
        <v>8.3855176255044767E-3</v>
      </c>
      <c r="F185" s="53">
        <v>8.3855176255044767E-3</v>
      </c>
      <c r="G185" s="53" t="s">
        <v>190</v>
      </c>
    </row>
    <row r="186" spans="2:7" x14ac:dyDescent="0.2">
      <c r="B186" s="37" t="s">
        <v>136</v>
      </c>
      <c r="C186" s="28" t="s">
        <v>3</v>
      </c>
      <c r="D186" s="53">
        <v>2020</v>
      </c>
      <c r="E186" s="53">
        <v>0.11827601244225289</v>
      </c>
      <c r="F186" s="53">
        <v>0.11827601244225289</v>
      </c>
      <c r="G186" s="53" t="s">
        <v>190</v>
      </c>
    </row>
    <row r="187" spans="2:7" x14ac:dyDescent="0.2">
      <c r="B187" s="37" t="s">
        <v>137</v>
      </c>
      <c r="C187" s="28" t="s">
        <v>3</v>
      </c>
      <c r="D187" s="53">
        <v>2020</v>
      </c>
      <c r="E187" s="53">
        <v>0.17487061776528598</v>
      </c>
      <c r="F187" s="53">
        <v>0.17487061776528598</v>
      </c>
      <c r="G187" s="53" t="s">
        <v>190</v>
      </c>
    </row>
    <row r="188" spans="2:7" x14ac:dyDescent="0.2">
      <c r="B188" s="37" t="s">
        <v>138</v>
      </c>
      <c r="C188" s="28" t="s">
        <v>3</v>
      </c>
      <c r="D188" s="53">
        <v>2020</v>
      </c>
      <c r="E188" s="53">
        <v>3.5184540206929939E-2</v>
      </c>
      <c r="F188" s="53">
        <v>3.5184540206929939E-2</v>
      </c>
      <c r="G188" s="53" t="s">
        <v>190</v>
      </c>
    </row>
    <row r="189" spans="2:7" x14ac:dyDescent="0.2">
      <c r="B189" s="37" t="s">
        <v>139</v>
      </c>
      <c r="C189" s="28" t="s">
        <v>3</v>
      </c>
      <c r="D189" s="53">
        <v>2020</v>
      </c>
      <c r="E189" s="53">
        <v>0</v>
      </c>
      <c r="F189" s="53">
        <v>0</v>
      </c>
      <c r="G189" s="53" t="s">
        <v>190</v>
      </c>
    </row>
    <row r="190" spans="2:7" x14ac:dyDescent="0.2">
      <c r="B190" s="37" t="s">
        <v>140</v>
      </c>
      <c r="C190" s="28" t="s">
        <v>3</v>
      </c>
      <c r="D190" s="53">
        <v>2020</v>
      </c>
      <c r="E190" s="53">
        <v>2.9703381482382744E-3</v>
      </c>
      <c r="F190" s="53">
        <v>2.9703381482382744E-3</v>
      </c>
      <c r="G190" s="53" t="s">
        <v>190</v>
      </c>
    </row>
    <row r="191" spans="2:7" x14ac:dyDescent="0.2">
      <c r="B191" s="37" t="s">
        <v>141</v>
      </c>
      <c r="C191" s="28" t="s">
        <v>3</v>
      </c>
      <c r="D191" s="53">
        <v>2020</v>
      </c>
      <c r="E191" s="53">
        <v>1.8741624087390515E-3</v>
      </c>
      <c r="F191" s="53">
        <v>1.8741624087390515E-3</v>
      </c>
      <c r="G191" s="53" t="s">
        <v>190</v>
      </c>
    </row>
    <row r="192" spans="2:7" x14ac:dyDescent="0.2">
      <c r="B192" s="37" t="s">
        <v>142</v>
      </c>
      <c r="C192" s="28" t="s">
        <v>3</v>
      </c>
      <c r="D192" s="53">
        <v>2020</v>
      </c>
      <c r="E192" s="53">
        <v>0</v>
      </c>
      <c r="F192" s="53">
        <v>0</v>
      </c>
      <c r="G192" s="53" t="s">
        <v>190</v>
      </c>
    </row>
    <row r="193" spans="2:7" x14ac:dyDescent="0.2">
      <c r="B193" s="37" t="s">
        <v>143</v>
      </c>
      <c r="C193" s="28" t="s">
        <v>3</v>
      </c>
      <c r="D193" s="53">
        <v>2020</v>
      </c>
      <c r="E193" s="53">
        <v>0</v>
      </c>
      <c r="F193" s="53">
        <v>0</v>
      </c>
      <c r="G193" s="53" t="s">
        <v>190</v>
      </c>
    </row>
    <row r="194" spans="2:7" x14ac:dyDescent="0.2">
      <c r="B194" s="37" t="s">
        <v>144</v>
      </c>
      <c r="C194" s="28" t="s">
        <v>3</v>
      </c>
      <c r="D194" s="53">
        <v>2020</v>
      </c>
      <c r="E194" s="53">
        <v>5.9647724121252473E-3</v>
      </c>
      <c r="F194" s="53">
        <v>5.9647724121252473E-3</v>
      </c>
      <c r="G194" s="53" t="s">
        <v>190</v>
      </c>
    </row>
    <row r="195" spans="2:7" x14ac:dyDescent="0.2">
      <c r="B195" s="37" t="s">
        <v>145</v>
      </c>
      <c r="C195" s="28" t="s">
        <v>3</v>
      </c>
      <c r="D195" s="53">
        <v>2020</v>
      </c>
      <c r="E195" s="53">
        <v>3.7503793677265032E-3</v>
      </c>
      <c r="F195" s="53">
        <v>3.7503793677265032E-3</v>
      </c>
      <c r="G195" s="53" t="s">
        <v>190</v>
      </c>
    </row>
    <row r="196" spans="2:7" x14ac:dyDescent="0.2">
      <c r="B196" s="39" t="s">
        <v>146</v>
      </c>
      <c r="C196" s="28" t="s">
        <v>3</v>
      </c>
      <c r="D196" s="53">
        <v>2020</v>
      </c>
      <c r="E196" s="53">
        <v>0</v>
      </c>
      <c r="F196" s="53">
        <v>0</v>
      </c>
      <c r="G196" s="53" t="s">
        <v>190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zoomScale="90" workbookViewId="0">
      <selection activeCell="H20" sqref="H20:H23"/>
    </sheetView>
  </sheetViews>
  <sheetFormatPr defaultRowHeight="12.75" x14ac:dyDescent="0.2"/>
  <cols>
    <col min="3" max="3" width="7.7109375" customWidth="1"/>
    <col min="4" max="4" width="12.140625" customWidth="1"/>
  </cols>
  <sheetData>
    <row r="1" spans="2:18" ht="15" x14ac:dyDescent="0.25">
      <c r="B1" s="35" t="s">
        <v>111</v>
      </c>
      <c r="C1" s="36"/>
      <c r="D1" s="36"/>
    </row>
    <row r="3" spans="2:18" x14ac:dyDescent="0.2">
      <c r="B3" s="7" t="s">
        <v>9</v>
      </c>
    </row>
    <row r="4" spans="2:18" ht="13.5" thickBot="1" x14ac:dyDescent="0.25">
      <c r="B4" s="8" t="s">
        <v>4</v>
      </c>
      <c r="C4" s="8" t="s">
        <v>5</v>
      </c>
      <c r="D4" s="8" t="s">
        <v>6</v>
      </c>
      <c r="E4" s="8" t="s">
        <v>2</v>
      </c>
      <c r="F4" s="12" t="s">
        <v>7</v>
      </c>
      <c r="G4" s="25" t="s">
        <v>17</v>
      </c>
      <c r="H4" s="25" t="s">
        <v>67</v>
      </c>
      <c r="I4" s="8" t="s">
        <v>10</v>
      </c>
      <c r="J4" s="9" t="s">
        <v>13</v>
      </c>
      <c r="K4" s="9" t="s">
        <v>14</v>
      </c>
      <c r="L4" s="8" t="s">
        <v>15</v>
      </c>
      <c r="M4" s="9" t="s">
        <v>8</v>
      </c>
      <c r="P4" t="s">
        <v>175</v>
      </c>
    </row>
    <row r="5" spans="2:18" x14ac:dyDescent="0.2">
      <c r="B5" s="28" t="s">
        <v>168</v>
      </c>
      <c r="C5" s="28"/>
      <c r="D5" s="28" t="s">
        <v>106</v>
      </c>
      <c r="E5" s="28" t="s">
        <v>166</v>
      </c>
      <c r="F5" s="32">
        <v>2010</v>
      </c>
      <c r="G5" s="83">
        <v>0.78</v>
      </c>
      <c r="H5" s="83">
        <v>0.78</v>
      </c>
      <c r="I5" s="28"/>
      <c r="J5" s="28" t="s">
        <v>107</v>
      </c>
      <c r="K5" s="28"/>
      <c r="L5" s="28"/>
      <c r="M5" s="28" t="str">
        <f t="shared" ref="M5:M23" si="0">LEFT(J5,3)&amp;MID(J5,8,1)</f>
        <v>HET1</v>
      </c>
      <c r="P5" s="91" t="s">
        <v>174</v>
      </c>
      <c r="Q5" s="91" t="s">
        <v>93</v>
      </c>
      <c r="R5" s="91" t="s">
        <v>173</v>
      </c>
    </row>
    <row r="6" spans="2:18" x14ac:dyDescent="0.2">
      <c r="B6" s="28" t="s">
        <v>169</v>
      </c>
      <c r="C6" s="28"/>
      <c r="D6" s="28" t="s">
        <v>106</v>
      </c>
      <c r="E6" s="28" t="s">
        <v>166</v>
      </c>
      <c r="F6" s="32">
        <v>2010</v>
      </c>
      <c r="G6" s="83">
        <v>0.99950000000000006</v>
      </c>
      <c r="H6" s="83">
        <v>0.99950000000000006</v>
      </c>
      <c r="I6" s="28"/>
      <c r="J6" s="28" t="s">
        <v>107</v>
      </c>
      <c r="K6" s="28"/>
      <c r="L6" s="28"/>
      <c r="M6" s="28" t="str">
        <f t="shared" si="0"/>
        <v>HET1</v>
      </c>
      <c r="P6" s="89" t="s">
        <v>168</v>
      </c>
      <c r="Q6" s="93">
        <f>SolHyd!X39</f>
        <v>0.24657534246575338</v>
      </c>
      <c r="R6" s="93">
        <v>0.78</v>
      </c>
    </row>
    <row r="7" spans="2:18" x14ac:dyDescent="0.2">
      <c r="B7" s="28" t="s">
        <v>170</v>
      </c>
      <c r="C7" s="28"/>
      <c r="D7" s="28" t="s">
        <v>106</v>
      </c>
      <c r="E7" s="28" t="s">
        <v>166</v>
      </c>
      <c r="F7" s="32">
        <v>2010</v>
      </c>
      <c r="G7" s="83">
        <v>1.3</v>
      </c>
      <c r="H7" s="83">
        <v>1.3</v>
      </c>
      <c r="I7" s="28"/>
      <c r="J7" s="28" t="s">
        <v>107</v>
      </c>
      <c r="K7" s="28"/>
      <c r="L7" s="28"/>
      <c r="M7" s="28" t="str">
        <f t="shared" si="0"/>
        <v>HET1</v>
      </c>
      <c r="P7" s="89" t="s">
        <v>169</v>
      </c>
      <c r="Q7" s="93">
        <f>SolHyd!X40</f>
        <v>0.25205479452054802</v>
      </c>
      <c r="R7" s="93">
        <v>0.99950000000000006</v>
      </c>
    </row>
    <row r="8" spans="2:18" x14ac:dyDescent="0.2">
      <c r="B8" s="28" t="s">
        <v>171</v>
      </c>
      <c r="C8" s="28"/>
      <c r="D8" s="28" t="s">
        <v>106</v>
      </c>
      <c r="E8" s="28" t="s">
        <v>166</v>
      </c>
      <c r="F8" s="32">
        <v>2010</v>
      </c>
      <c r="G8" s="83">
        <v>1.0484</v>
      </c>
      <c r="H8" s="83">
        <v>1.0484</v>
      </c>
      <c r="I8" s="28"/>
      <c r="J8" s="28" t="s">
        <v>107</v>
      </c>
      <c r="K8" s="28"/>
      <c r="L8" s="28"/>
      <c r="M8" s="28" t="str">
        <f t="shared" si="0"/>
        <v>HET1</v>
      </c>
      <c r="P8" s="89" t="s">
        <v>170</v>
      </c>
      <c r="Q8" s="93">
        <f>SolHyd!X41</f>
        <v>0.25205479452054796</v>
      </c>
      <c r="R8" s="93">
        <v>1.3</v>
      </c>
    </row>
    <row r="9" spans="2:18" x14ac:dyDescent="0.2">
      <c r="B9" s="72"/>
      <c r="C9" s="72"/>
      <c r="D9" s="72" t="s">
        <v>66</v>
      </c>
      <c r="E9" s="72"/>
      <c r="F9" s="88"/>
      <c r="G9" s="84"/>
      <c r="H9" s="84"/>
      <c r="I9" s="72"/>
      <c r="J9" s="72"/>
      <c r="K9" s="72"/>
      <c r="L9" s="72"/>
      <c r="M9" s="72"/>
      <c r="P9" s="89" t="s">
        <v>171</v>
      </c>
      <c r="Q9" s="93">
        <f>SolHyd!X42</f>
        <v>0.24931506849315066</v>
      </c>
      <c r="R9" s="93">
        <v>1.0484</v>
      </c>
    </row>
    <row r="10" spans="2:18" x14ac:dyDescent="0.2">
      <c r="B10" s="28" t="s">
        <v>168</v>
      </c>
      <c r="C10" s="28"/>
      <c r="D10" s="28" t="s">
        <v>106</v>
      </c>
      <c r="E10" s="28" t="s">
        <v>166</v>
      </c>
      <c r="F10" s="32">
        <v>2010</v>
      </c>
      <c r="G10" s="83">
        <v>0.78</v>
      </c>
      <c r="H10" s="93"/>
      <c r="I10" s="28"/>
      <c r="J10" s="28" t="s">
        <v>108</v>
      </c>
      <c r="K10" s="28"/>
      <c r="L10" s="28"/>
      <c r="M10" s="28" t="str">
        <f t="shared" si="0"/>
        <v>HET2</v>
      </c>
      <c r="P10" s="90"/>
      <c r="Q10" s="91">
        <f>SUM(Q6:Q9)</f>
        <v>1</v>
      </c>
      <c r="R10" s="92">
        <f>1/SUMPRODUCT($Q$6:$Q$9,1/R6:R9)</f>
        <v>1.0000032852962513</v>
      </c>
    </row>
    <row r="11" spans="2:18" x14ac:dyDescent="0.2">
      <c r="B11" s="28" t="s">
        <v>169</v>
      </c>
      <c r="C11" s="28"/>
      <c r="D11" s="28" t="s">
        <v>106</v>
      </c>
      <c r="E11" s="28" t="s">
        <v>166</v>
      </c>
      <c r="F11" s="32">
        <v>2010</v>
      </c>
      <c r="G11" s="83">
        <v>0.99950000000000006</v>
      </c>
      <c r="H11" s="93"/>
      <c r="I11" s="28"/>
      <c r="J11" s="28" t="s">
        <v>108</v>
      </c>
      <c r="K11" s="28"/>
      <c r="L11" s="28"/>
      <c r="M11" s="28" t="str">
        <f t="shared" si="0"/>
        <v>HET2</v>
      </c>
      <c r="Q11" s="6"/>
      <c r="R11" s="27"/>
    </row>
    <row r="12" spans="2:18" x14ac:dyDescent="0.2">
      <c r="B12" s="28" t="s">
        <v>170</v>
      </c>
      <c r="C12" s="28"/>
      <c r="D12" s="28" t="s">
        <v>106</v>
      </c>
      <c r="E12" s="28" t="s">
        <v>166</v>
      </c>
      <c r="F12" s="32">
        <v>2010</v>
      </c>
      <c r="G12" s="83">
        <v>1.3</v>
      </c>
      <c r="H12" s="93"/>
      <c r="I12" s="28"/>
      <c r="J12" s="28" t="s">
        <v>108</v>
      </c>
      <c r="K12" s="28"/>
      <c r="L12" s="28"/>
      <c r="M12" s="28" t="str">
        <f t="shared" si="0"/>
        <v>HET2</v>
      </c>
    </row>
    <row r="13" spans="2:18" x14ac:dyDescent="0.2">
      <c r="B13" s="28" t="s">
        <v>171</v>
      </c>
      <c r="C13" s="28"/>
      <c r="D13" s="28" t="s">
        <v>106</v>
      </c>
      <c r="E13" s="28" t="s">
        <v>166</v>
      </c>
      <c r="F13" s="32">
        <v>2010</v>
      </c>
      <c r="G13" s="83">
        <v>1.0484</v>
      </c>
      <c r="H13" s="93"/>
      <c r="I13" s="28"/>
      <c r="J13" s="28" t="s">
        <v>108</v>
      </c>
      <c r="K13" s="28"/>
      <c r="L13" s="28"/>
      <c r="M13" s="28" t="str">
        <f t="shared" si="0"/>
        <v>HET2</v>
      </c>
    </row>
    <row r="14" spans="2:18" x14ac:dyDescent="0.2">
      <c r="B14" s="72"/>
      <c r="C14" s="72"/>
      <c r="D14" s="72" t="s">
        <v>66</v>
      </c>
      <c r="E14" s="72"/>
      <c r="F14" s="88"/>
      <c r="G14" s="84"/>
      <c r="H14" s="84"/>
      <c r="I14" s="72"/>
      <c r="J14" s="72"/>
      <c r="K14" s="72"/>
      <c r="L14" s="72"/>
      <c r="M14" s="72"/>
    </row>
    <row r="15" spans="2:18" x14ac:dyDescent="0.2">
      <c r="B15" s="28" t="s">
        <v>168</v>
      </c>
      <c r="C15" s="28"/>
      <c r="D15" s="28" t="s">
        <v>106</v>
      </c>
      <c r="E15" s="28" t="s">
        <v>166</v>
      </c>
      <c r="F15" s="32">
        <v>2010</v>
      </c>
      <c r="G15" s="83">
        <v>0.78</v>
      </c>
      <c r="H15" s="93"/>
      <c r="I15" s="28"/>
      <c r="J15" s="28" t="s">
        <v>109</v>
      </c>
      <c r="K15" s="28"/>
      <c r="L15" s="28"/>
      <c r="M15" s="28" t="str">
        <f t="shared" si="0"/>
        <v>HET3</v>
      </c>
    </row>
    <row r="16" spans="2:18" x14ac:dyDescent="0.2">
      <c r="B16" s="28" t="s">
        <v>169</v>
      </c>
      <c r="C16" s="28"/>
      <c r="D16" s="28" t="s">
        <v>106</v>
      </c>
      <c r="E16" s="28" t="s">
        <v>166</v>
      </c>
      <c r="F16" s="32">
        <v>2010</v>
      </c>
      <c r="G16" s="83">
        <v>0.99950000000000006</v>
      </c>
      <c r="H16" s="93"/>
      <c r="I16" s="28"/>
      <c r="J16" s="28" t="s">
        <v>109</v>
      </c>
      <c r="K16" s="28"/>
      <c r="L16" s="28"/>
      <c r="M16" s="28" t="str">
        <f t="shared" si="0"/>
        <v>HET3</v>
      </c>
    </row>
    <row r="17" spans="2:13" x14ac:dyDescent="0.2">
      <c r="B17" s="28" t="s">
        <v>170</v>
      </c>
      <c r="C17" s="28"/>
      <c r="D17" s="28" t="s">
        <v>106</v>
      </c>
      <c r="E17" s="28" t="s">
        <v>166</v>
      </c>
      <c r="F17" s="32">
        <v>2010</v>
      </c>
      <c r="G17" s="83">
        <v>1.3</v>
      </c>
      <c r="H17" s="93"/>
      <c r="I17" s="28"/>
      <c r="J17" s="28" t="s">
        <v>109</v>
      </c>
      <c r="K17" s="28"/>
      <c r="L17" s="28"/>
      <c r="M17" s="28" t="str">
        <f t="shared" si="0"/>
        <v>HET3</v>
      </c>
    </row>
    <row r="18" spans="2:13" x14ac:dyDescent="0.2">
      <c r="B18" s="28" t="s">
        <v>171</v>
      </c>
      <c r="C18" s="28"/>
      <c r="D18" s="28" t="s">
        <v>106</v>
      </c>
      <c r="E18" s="28" t="s">
        <v>166</v>
      </c>
      <c r="F18" s="32">
        <v>2010</v>
      </c>
      <c r="G18" s="83">
        <v>1.0484</v>
      </c>
      <c r="H18" s="93"/>
      <c r="I18" s="28"/>
      <c r="J18" s="28" t="s">
        <v>109</v>
      </c>
      <c r="K18" s="28"/>
      <c r="L18" s="28"/>
      <c r="M18" s="28" t="str">
        <f t="shared" si="0"/>
        <v>HET3</v>
      </c>
    </row>
    <row r="19" spans="2:13" x14ac:dyDescent="0.2">
      <c r="B19" s="72"/>
      <c r="C19" s="72"/>
      <c r="D19" s="72" t="s">
        <v>66</v>
      </c>
      <c r="E19" s="72"/>
      <c r="F19" s="88"/>
      <c r="G19" s="84"/>
      <c r="H19" s="84"/>
      <c r="I19" s="72"/>
      <c r="J19" s="72"/>
      <c r="K19" s="72"/>
      <c r="L19" s="72"/>
      <c r="M19" s="72"/>
    </row>
    <row r="20" spans="2:13" x14ac:dyDescent="0.2">
      <c r="B20" s="28" t="s">
        <v>168</v>
      </c>
      <c r="C20" s="28"/>
      <c r="D20" s="28" t="s">
        <v>106</v>
      </c>
      <c r="E20" s="28" t="s">
        <v>166</v>
      </c>
      <c r="F20" s="32">
        <v>2010</v>
      </c>
      <c r="G20" s="83">
        <v>0.78</v>
      </c>
      <c r="H20" s="93"/>
      <c r="I20" s="28"/>
      <c r="J20" s="28" t="s">
        <v>110</v>
      </c>
      <c r="K20" s="28"/>
      <c r="L20" s="28"/>
      <c r="M20" s="28" t="str">
        <f t="shared" si="0"/>
        <v>HET4</v>
      </c>
    </row>
    <row r="21" spans="2:13" x14ac:dyDescent="0.2">
      <c r="B21" s="28" t="s">
        <v>169</v>
      </c>
      <c r="C21" s="28"/>
      <c r="D21" s="28" t="s">
        <v>106</v>
      </c>
      <c r="E21" s="28" t="s">
        <v>166</v>
      </c>
      <c r="F21" s="32">
        <v>2010</v>
      </c>
      <c r="G21" s="83">
        <v>0.99950000000000006</v>
      </c>
      <c r="H21" s="93"/>
      <c r="I21" s="28"/>
      <c r="J21" s="28" t="s">
        <v>110</v>
      </c>
      <c r="K21" s="28"/>
      <c r="L21" s="28"/>
      <c r="M21" s="28" t="str">
        <f t="shared" si="0"/>
        <v>HET4</v>
      </c>
    </row>
    <row r="22" spans="2:13" x14ac:dyDescent="0.2">
      <c r="B22" s="28" t="s">
        <v>170</v>
      </c>
      <c r="C22" s="28"/>
      <c r="D22" s="28" t="s">
        <v>106</v>
      </c>
      <c r="E22" s="28" t="s">
        <v>166</v>
      </c>
      <c r="F22" s="32">
        <v>2010</v>
      </c>
      <c r="G22" s="83">
        <v>1.3</v>
      </c>
      <c r="H22" s="93"/>
      <c r="I22" s="28"/>
      <c r="J22" s="28" t="s">
        <v>110</v>
      </c>
      <c r="K22" s="28"/>
      <c r="L22" s="28"/>
      <c r="M22" s="28" t="str">
        <f t="shared" si="0"/>
        <v>HET4</v>
      </c>
    </row>
    <row r="23" spans="2:13" x14ac:dyDescent="0.2">
      <c r="B23" s="28" t="s">
        <v>171</v>
      </c>
      <c r="C23" s="28"/>
      <c r="D23" s="28" t="s">
        <v>106</v>
      </c>
      <c r="E23" s="28" t="s">
        <v>166</v>
      </c>
      <c r="F23" s="32">
        <v>2010</v>
      </c>
      <c r="G23" s="83">
        <v>1.0484</v>
      </c>
      <c r="H23" s="93"/>
      <c r="I23" s="28"/>
      <c r="J23" s="28" t="s">
        <v>110</v>
      </c>
      <c r="K23" s="28"/>
      <c r="L23" s="28"/>
      <c r="M23" s="28" t="str">
        <f t="shared" si="0"/>
        <v>HET4</v>
      </c>
    </row>
    <row r="24" spans="2:13" x14ac:dyDescent="0.2">
      <c r="B24" s="72"/>
      <c r="C24" s="72"/>
      <c r="D24" s="72" t="s">
        <v>66</v>
      </c>
      <c r="E24" s="72"/>
      <c r="F24" s="88"/>
      <c r="G24" s="88"/>
      <c r="H24" s="88"/>
      <c r="I24" s="72"/>
      <c r="J24" s="72"/>
      <c r="K24" s="72"/>
      <c r="L24" s="72"/>
      <c r="M24" s="72"/>
    </row>
    <row r="25" spans="2:13" x14ac:dyDescent="0.2">
      <c r="B25" s="15" t="s">
        <v>168</v>
      </c>
      <c r="C25" s="15"/>
      <c r="D25" s="15" t="s">
        <v>106</v>
      </c>
      <c r="E25" s="15" t="s">
        <v>166</v>
      </c>
      <c r="F25" s="20">
        <v>2020</v>
      </c>
      <c r="G25" s="94">
        <v>0.78</v>
      </c>
      <c r="H25" s="94">
        <v>0.78</v>
      </c>
      <c r="I25" s="15"/>
      <c r="J25" s="15" t="s">
        <v>112</v>
      </c>
      <c r="K25" s="15"/>
      <c r="L25" s="15"/>
      <c r="M25" s="15" t="s">
        <v>178</v>
      </c>
    </row>
    <row r="26" spans="2:13" x14ac:dyDescent="0.2">
      <c r="B26" s="15" t="s">
        <v>169</v>
      </c>
      <c r="C26" s="15"/>
      <c r="D26" s="15" t="s">
        <v>106</v>
      </c>
      <c r="E26" s="15" t="s">
        <v>166</v>
      </c>
      <c r="F26" s="20">
        <v>2020</v>
      </c>
      <c r="G26" s="94">
        <v>0.99950000000000006</v>
      </c>
      <c r="H26" s="94">
        <v>0.99950000000000006</v>
      </c>
      <c r="I26" s="15"/>
      <c r="J26" s="15" t="s">
        <v>112</v>
      </c>
      <c r="K26" s="15"/>
      <c r="L26" s="15"/>
      <c r="M26" s="15" t="s">
        <v>178</v>
      </c>
    </row>
    <row r="27" spans="2:13" x14ac:dyDescent="0.2">
      <c r="B27" s="15" t="s">
        <v>170</v>
      </c>
      <c r="C27" s="15"/>
      <c r="D27" s="15" t="s">
        <v>106</v>
      </c>
      <c r="E27" s="15" t="s">
        <v>166</v>
      </c>
      <c r="F27" s="20">
        <v>2020</v>
      </c>
      <c r="G27" s="94">
        <v>1.3</v>
      </c>
      <c r="H27" s="94">
        <v>1.3</v>
      </c>
      <c r="I27" s="15"/>
      <c r="J27" s="15" t="s">
        <v>112</v>
      </c>
      <c r="K27" s="15"/>
      <c r="L27" s="15"/>
      <c r="M27" s="15" t="s">
        <v>178</v>
      </c>
    </row>
    <row r="28" spans="2:13" x14ac:dyDescent="0.2">
      <c r="B28" s="15" t="s">
        <v>171</v>
      </c>
      <c r="C28" s="15"/>
      <c r="D28" s="15" t="s">
        <v>106</v>
      </c>
      <c r="E28" s="15" t="s">
        <v>166</v>
      </c>
      <c r="F28" s="20">
        <v>2020</v>
      </c>
      <c r="G28" s="94">
        <v>1.0484</v>
      </c>
      <c r="H28" s="94">
        <v>1.0484</v>
      </c>
      <c r="I28" s="15"/>
      <c r="J28" s="15" t="s">
        <v>112</v>
      </c>
      <c r="K28" s="15"/>
      <c r="L28" s="15"/>
      <c r="M28" s="15" t="s">
        <v>178</v>
      </c>
    </row>
    <row r="29" spans="2:13" x14ac:dyDescent="0.2">
      <c r="B29" s="72"/>
      <c r="C29" s="72"/>
      <c r="D29" s="72" t="s">
        <v>66</v>
      </c>
      <c r="E29" s="72"/>
      <c r="F29" s="88"/>
      <c r="G29" s="84"/>
      <c r="H29" s="84"/>
      <c r="I29" s="72"/>
      <c r="J29" s="72"/>
      <c r="K29" s="72"/>
      <c r="L29" s="72"/>
      <c r="M29" s="72"/>
    </row>
    <row r="30" spans="2:13" x14ac:dyDescent="0.2">
      <c r="B30" s="15" t="s">
        <v>168</v>
      </c>
      <c r="C30" s="15"/>
      <c r="D30" s="15" t="s">
        <v>106</v>
      </c>
      <c r="E30" s="15" t="s">
        <v>166</v>
      </c>
      <c r="F30" s="20">
        <v>2020</v>
      </c>
      <c r="G30" s="94">
        <v>0.78</v>
      </c>
      <c r="H30" s="93"/>
      <c r="I30" s="15"/>
      <c r="J30" s="15" t="s">
        <v>113</v>
      </c>
      <c r="K30" s="15"/>
      <c r="L30" s="15"/>
      <c r="M30" s="15" t="s">
        <v>179</v>
      </c>
    </row>
    <row r="31" spans="2:13" x14ac:dyDescent="0.2">
      <c r="B31" s="15" t="s">
        <v>169</v>
      </c>
      <c r="C31" s="15"/>
      <c r="D31" s="15" t="s">
        <v>106</v>
      </c>
      <c r="E31" s="15" t="s">
        <v>166</v>
      </c>
      <c r="F31" s="20">
        <v>2020</v>
      </c>
      <c r="G31" s="94">
        <v>0.99950000000000006</v>
      </c>
      <c r="H31" s="93"/>
      <c r="I31" s="15"/>
      <c r="J31" s="15" t="s">
        <v>113</v>
      </c>
      <c r="K31" s="15"/>
      <c r="L31" s="15"/>
      <c r="M31" s="15" t="s">
        <v>179</v>
      </c>
    </row>
    <row r="32" spans="2:13" x14ac:dyDescent="0.2">
      <c r="B32" s="15" t="s">
        <v>170</v>
      </c>
      <c r="C32" s="15"/>
      <c r="D32" s="15" t="s">
        <v>106</v>
      </c>
      <c r="E32" s="15" t="s">
        <v>166</v>
      </c>
      <c r="F32" s="20">
        <v>2020</v>
      </c>
      <c r="G32" s="94">
        <v>1.3</v>
      </c>
      <c r="H32" s="93"/>
      <c r="I32" s="15"/>
      <c r="J32" s="15" t="s">
        <v>113</v>
      </c>
      <c r="K32" s="15"/>
      <c r="L32" s="15"/>
      <c r="M32" s="15" t="s">
        <v>179</v>
      </c>
    </row>
    <row r="33" spans="2:13" x14ac:dyDescent="0.2">
      <c r="B33" s="15" t="s">
        <v>171</v>
      </c>
      <c r="C33" s="15"/>
      <c r="D33" s="15" t="s">
        <v>106</v>
      </c>
      <c r="E33" s="15" t="s">
        <v>166</v>
      </c>
      <c r="F33" s="20">
        <v>2020</v>
      </c>
      <c r="G33" s="94">
        <v>1.0484</v>
      </c>
      <c r="H33" s="93"/>
      <c r="I33" s="15"/>
      <c r="J33" s="15" t="s">
        <v>113</v>
      </c>
      <c r="K33" s="15"/>
      <c r="L33" s="15"/>
      <c r="M33" s="15" t="s">
        <v>179</v>
      </c>
    </row>
    <row r="34" spans="2:13" x14ac:dyDescent="0.2">
      <c r="B34" s="72"/>
      <c r="C34" s="72"/>
      <c r="D34" s="72" t="s">
        <v>66</v>
      </c>
      <c r="E34" s="72"/>
      <c r="F34" s="88"/>
      <c r="G34" s="88"/>
      <c r="H34" s="88"/>
      <c r="I34" s="72"/>
      <c r="J34" s="72"/>
      <c r="K34" s="72"/>
      <c r="L34" s="72"/>
      <c r="M34" s="72"/>
    </row>
    <row r="35" spans="2:13" x14ac:dyDescent="0.2">
      <c r="B35" s="28" t="s">
        <v>168</v>
      </c>
      <c r="C35" s="28"/>
      <c r="D35" s="28" t="s">
        <v>176</v>
      </c>
      <c r="E35" s="28"/>
      <c r="F35" s="32">
        <v>2020</v>
      </c>
      <c r="G35" s="54">
        <v>1.2</v>
      </c>
      <c r="H35" s="54">
        <v>1.2</v>
      </c>
      <c r="I35" s="28"/>
      <c r="J35" s="28" t="s">
        <v>177</v>
      </c>
      <c r="K35" s="28"/>
      <c r="L35" s="28"/>
      <c r="M35" s="28" t="s">
        <v>165</v>
      </c>
    </row>
    <row r="36" spans="2:13" x14ac:dyDescent="0.2">
      <c r="B36" s="28" t="s">
        <v>169</v>
      </c>
      <c r="C36" s="28"/>
      <c r="D36" s="28" t="s">
        <v>176</v>
      </c>
      <c r="E36" s="28"/>
      <c r="F36" s="32">
        <v>2020</v>
      </c>
      <c r="G36" s="54">
        <v>0.96</v>
      </c>
      <c r="H36" s="54">
        <v>0.96</v>
      </c>
      <c r="I36" s="28"/>
      <c r="J36" s="28" t="s">
        <v>177</v>
      </c>
      <c r="K36" s="28"/>
      <c r="L36" s="28"/>
      <c r="M36" s="28" t="s">
        <v>165</v>
      </c>
    </row>
    <row r="37" spans="2:13" x14ac:dyDescent="0.2">
      <c r="B37" s="28" t="s">
        <v>170</v>
      </c>
      <c r="C37" s="28"/>
      <c r="D37" s="28" t="s">
        <v>176</v>
      </c>
      <c r="E37" s="28"/>
      <c r="F37" s="32">
        <v>2020</v>
      </c>
      <c r="G37" s="32">
        <v>0.88</v>
      </c>
      <c r="H37" s="32">
        <v>0.88</v>
      </c>
      <c r="I37" s="28"/>
      <c r="J37" s="28" t="s">
        <v>177</v>
      </c>
      <c r="K37" s="28"/>
      <c r="L37" s="28"/>
      <c r="M37" s="28" t="s">
        <v>165</v>
      </c>
    </row>
    <row r="38" spans="2:13" x14ac:dyDescent="0.2">
      <c r="B38" s="28" t="s">
        <v>171</v>
      </c>
      <c r="C38" s="28"/>
      <c r="D38" s="28" t="s">
        <v>176</v>
      </c>
      <c r="E38" s="28"/>
      <c r="F38" s="32">
        <v>2020</v>
      </c>
      <c r="G38" s="54">
        <f>(1-SUMPRODUCT($Q$6:$Q$8,G35:G37))/$Q$9</f>
        <v>0.96395604395604351</v>
      </c>
      <c r="H38" s="54">
        <f>(1-SUMPRODUCT($Q$6:$Q$8,H35:H37))/$Q$9</f>
        <v>0.96395604395604351</v>
      </c>
      <c r="I38" s="28"/>
      <c r="J38" s="28" t="s">
        <v>177</v>
      </c>
      <c r="K38" s="28"/>
      <c r="L38" s="28"/>
      <c r="M38" s="28" t="s">
        <v>165</v>
      </c>
    </row>
  </sheetData>
  <phoneticPr fontId="2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YRFR</vt:lpstr>
      <vt:lpstr>ELCFR</vt:lpstr>
      <vt:lpstr>HETFR</vt:lpstr>
      <vt:lpstr>ELPRI</vt:lpstr>
      <vt:lpstr>Miscel</vt:lpstr>
      <vt:lpstr>SolHyd</vt:lpstr>
      <vt:lpstr>WINDUP</vt:lpstr>
      <vt:lpstr>HPUMP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Lindroos Tomi J</cp:lastModifiedBy>
  <cp:lastPrinted>2001-09-28T20:39:50Z</cp:lastPrinted>
  <dcterms:created xsi:type="dcterms:W3CDTF">2001-09-28T18:48:17Z</dcterms:created>
  <dcterms:modified xsi:type="dcterms:W3CDTF">2021-03-03T09:20:34Z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485824227333068</vt:r8>
  </property>
</Properties>
</file>