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24226"/>
  <xr:revisionPtr revIDLastSave="0" documentId="13_ncr:1_{82AE6515-A6EA-42E9-8778-DBEAEC0B3D2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SE_EE_SE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8" i="17" l="1"/>
  <c r="Q149" i="17" s="1"/>
  <c r="Q150" i="17" s="1"/>
  <c r="Q143" i="17"/>
  <c r="Q144" i="17" s="1"/>
  <c r="Q142" i="17"/>
  <c r="Q136" i="17"/>
  <c r="Q137" i="17" s="1"/>
  <c r="Q138" i="17" s="1"/>
  <c r="Q130" i="17"/>
  <c r="Q131" i="17" s="1"/>
  <c r="Q132" i="17" s="1"/>
  <c r="Q124" i="17"/>
  <c r="Q125" i="17" s="1"/>
  <c r="Q126" i="17" s="1"/>
  <c r="Q119" i="17"/>
  <c r="Q120" i="17" s="1"/>
  <c r="Q118" i="17"/>
  <c r="I13" i="17" l="1"/>
  <c r="I11" i="17"/>
  <c r="G441" i="17" l="1"/>
  <c r="H441" i="17"/>
  <c r="I441" i="17"/>
  <c r="G442" i="17"/>
  <c r="H442" i="17"/>
  <c r="I442" i="17"/>
  <c r="G446" i="17"/>
  <c r="H446" i="17"/>
  <c r="I446" i="17"/>
  <c r="G447" i="17"/>
  <c r="H447" i="17"/>
  <c r="I447" i="17"/>
  <c r="G448" i="17"/>
  <c r="H448" i="17"/>
  <c r="I448" i="17"/>
  <c r="G452" i="17"/>
  <c r="H452" i="17"/>
  <c r="I452" i="17"/>
  <c r="G453" i="17"/>
  <c r="H453" i="17"/>
  <c r="I453" i="17"/>
  <c r="G454" i="17"/>
  <c r="H454" i="17"/>
  <c r="I454" i="17"/>
  <c r="G458" i="17"/>
  <c r="H458" i="17"/>
  <c r="I458" i="17"/>
  <c r="G459" i="17"/>
  <c r="H459" i="17"/>
  <c r="I459" i="17"/>
  <c r="G460" i="17"/>
  <c r="H460" i="17"/>
  <c r="I460" i="17"/>
  <c r="G464" i="17"/>
  <c r="H464" i="17"/>
  <c r="I464" i="17"/>
  <c r="G465" i="17"/>
  <c r="H465" i="17"/>
  <c r="I465" i="17"/>
  <c r="G466" i="17"/>
  <c r="H466" i="17"/>
  <c r="I466" i="17"/>
  <c r="G470" i="17"/>
  <c r="H470" i="17"/>
  <c r="I470" i="17"/>
  <c r="G471" i="17"/>
  <c r="H471" i="17"/>
  <c r="I471" i="17"/>
  <c r="G472" i="17"/>
  <c r="H472" i="17"/>
  <c r="I472" i="17"/>
  <c r="I440" i="17"/>
  <c r="H440" i="17"/>
  <c r="G440" i="17"/>
  <c r="F405" i="17"/>
  <c r="G405" i="17"/>
  <c r="H405" i="17"/>
  <c r="I405" i="17"/>
  <c r="F406" i="17"/>
  <c r="G406" i="17"/>
  <c r="H406" i="17"/>
  <c r="I406" i="17"/>
  <c r="F410" i="17"/>
  <c r="G410" i="17"/>
  <c r="H410" i="17"/>
  <c r="I410" i="17"/>
  <c r="F411" i="17"/>
  <c r="G411" i="17"/>
  <c r="H411" i="17"/>
  <c r="I411" i="17"/>
  <c r="F412" i="17"/>
  <c r="G412" i="17"/>
  <c r="H412" i="17"/>
  <c r="I412" i="17"/>
  <c r="F416" i="17"/>
  <c r="G416" i="17"/>
  <c r="H416" i="17"/>
  <c r="I416" i="17"/>
  <c r="F417" i="17"/>
  <c r="G417" i="17"/>
  <c r="H417" i="17"/>
  <c r="I417" i="17"/>
  <c r="F418" i="17"/>
  <c r="G418" i="17"/>
  <c r="H418" i="17"/>
  <c r="I418" i="17"/>
  <c r="F422" i="17"/>
  <c r="G422" i="17"/>
  <c r="H422" i="17"/>
  <c r="I422" i="17"/>
  <c r="F423" i="17"/>
  <c r="G423" i="17"/>
  <c r="H423" i="17"/>
  <c r="I423" i="17"/>
  <c r="F424" i="17"/>
  <c r="G424" i="17"/>
  <c r="H424" i="17"/>
  <c r="I424" i="17"/>
  <c r="F428" i="17"/>
  <c r="G428" i="17"/>
  <c r="H428" i="17"/>
  <c r="I428" i="17"/>
  <c r="F429" i="17"/>
  <c r="G429" i="17"/>
  <c r="H429" i="17"/>
  <c r="I429" i="17"/>
  <c r="F430" i="17"/>
  <c r="G430" i="17"/>
  <c r="H430" i="17"/>
  <c r="I430" i="17"/>
  <c r="F434" i="17"/>
  <c r="G434" i="17"/>
  <c r="H434" i="17"/>
  <c r="I434" i="17"/>
  <c r="F435" i="17"/>
  <c r="G435" i="17"/>
  <c r="H435" i="17"/>
  <c r="I435" i="17"/>
  <c r="F436" i="17"/>
  <c r="G436" i="17"/>
  <c r="H436" i="17"/>
  <c r="I436" i="17"/>
  <c r="F369" i="17"/>
  <c r="G369" i="17"/>
  <c r="H369" i="17"/>
  <c r="I369" i="17"/>
  <c r="F370" i="17"/>
  <c r="G370" i="17"/>
  <c r="H370" i="17"/>
  <c r="I370" i="17"/>
  <c r="F374" i="17"/>
  <c r="G374" i="17"/>
  <c r="H374" i="17"/>
  <c r="I374" i="17"/>
  <c r="F375" i="17"/>
  <c r="G375" i="17"/>
  <c r="H375" i="17"/>
  <c r="I375" i="17"/>
  <c r="F376" i="17"/>
  <c r="G376" i="17"/>
  <c r="H376" i="17"/>
  <c r="I376" i="17"/>
  <c r="F380" i="17"/>
  <c r="G380" i="17"/>
  <c r="H380" i="17"/>
  <c r="I380" i="17"/>
  <c r="F381" i="17"/>
  <c r="G381" i="17"/>
  <c r="H381" i="17"/>
  <c r="I381" i="17"/>
  <c r="F382" i="17"/>
  <c r="G382" i="17"/>
  <c r="H382" i="17"/>
  <c r="I382" i="17"/>
  <c r="F386" i="17"/>
  <c r="G386" i="17"/>
  <c r="H386" i="17"/>
  <c r="I386" i="17"/>
  <c r="F387" i="17"/>
  <c r="G387" i="17"/>
  <c r="H387" i="17"/>
  <c r="I387" i="17"/>
  <c r="F388" i="17"/>
  <c r="G388" i="17"/>
  <c r="H388" i="17"/>
  <c r="I388" i="17"/>
  <c r="F392" i="17"/>
  <c r="G392" i="17"/>
  <c r="H392" i="17"/>
  <c r="I392" i="17"/>
  <c r="F393" i="17"/>
  <c r="G393" i="17"/>
  <c r="H393" i="17"/>
  <c r="I393" i="17"/>
  <c r="F394" i="17"/>
  <c r="G394" i="17"/>
  <c r="H394" i="17"/>
  <c r="I394" i="17"/>
  <c r="F398" i="17"/>
  <c r="G398" i="17"/>
  <c r="H398" i="17"/>
  <c r="I398" i="17"/>
  <c r="F399" i="17"/>
  <c r="G399" i="17"/>
  <c r="H399" i="17"/>
  <c r="I399" i="17"/>
  <c r="F400" i="17"/>
  <c r="G400" i="17"/>
  <c r="H400" i="17"/>
  <c r="I400" i="17"/>
  <c r="I368" i="17"/>
  <c r="G368" i="17"/>
  <c r="H368" i="17"/>
  <c r="F368" i="17"/>
  <c r="F404" i="17"/>
  <c r="G404" i="17"/>
  <c r="H404" i="17"/>
  <c r="I404" i="17"/>
  <c r="J404" i="17"/>
  <c r="K404" i="17"/>
  <c r="J405" i="17"/>
  <c r="K405" i="17"/>
  <c r="J406" i="17"/>
  <c r="K406" i="17"/>
  <c r="J407" i="17"/>
  <c r="K407" i="17"/>
  <c r="J408" i="17"/>
  <c r="K408" i="17"/>
  <c r="J409" i="17"/>
  <c r="K409" i="17"/>
  <c r="J410" i="17"/>
  <c r="K410" i="17"/>
  <c r="J411" i="17"/>
  <c r="K411" i="17"/>
  <c r="J412" i="17"/>
  <c r="K412" i="17"/>
  <c r="J413" i="17"/>
  <c r="K413" i="17"/>
  <c r="J414" i="17"/>
  <c r="K414" i="17"/>
  <c r="J415" i="17"/>
  <c r="K415" i="17"/>
  <c r="J416" i="17"/>
  <c r="K416" i="17"/>
  <c r="J417" i="17"/>
  <c r="K417" i="17"/>
  <c r="J418" i="17"/>
  <c r="K418" i="17"/>
  <c r="J419" i="17"/>
  <c r="K419" i="17"/>
  <c r="J420" i="17"/>
  <c r="K420" i="17"/>
  <c r="J421" i="17"/>
  <c r="K421" i="17"/>
  <c r="J422" i="17"/>
  <c r="K422" i="17"/>
  <c r="J423" i="17"/>
  <c r="K423" i="17"/>
  <c r="J424" i="17"/>
  <c r="K424" i="17"/>
  <c r="J425" i="17"/>
  <c r="K425" i="17"/>
  <c r="J426" i="17"/>
  <c r="K426" i="17"/>
  <c r="J427" i="17"/>
  <c r="K427" i="17"/>
  <c r="J428" i="17"/>
  <c r="K428" i="17"/>
  <c r="J429" i="17"/>
  <c r="K429" i="17"/>
  <c r="J430" i="17"/>
  <c r="K430" i="17"/>
  <c r="J431" i="17"/>
  <c r="K431" i="17"/>
  <c r="J432" i="17"/>
  <c r="K432" i="17"/>
  <c r="J433" i="17"/>
  <c r="K433" i="17"/>
  <c r="J434" i="17"/>
  <c r="K434" i="17"/>
  <c r="J435" i="17"/>
  <c r="K435" i="17"/>
  <c r="J436" i="17"/>
  <c r="K436" i="17"/>
  <c r="J437" i="17"/>
  <c r="K437" i="17"/>
  <c r="J438" i="17"/>
  <c r="K438" i="17"/>
  <c r="J439" i="17"/>
  <c r="K439" i="17"/>
  <c r="J440" i="17"/>
  <c r="K440" i="17"/>
  <c r="J441" i="17"/>
  <c r="K441" i="17"/>
  <c r="J442" i="17"/>
  <c r="K442" i="17"/>
  <c r="J443" i="17"/>
  <c r="K443" i="17"/>
  <c r="J444" i="17"/>
  <c r="K444" i="17"/>
  <c r="J445" i="17"/>
  <c r="K445" i="17"/>
  <c r="J446" i="17"/>
  <c r="K446" i="17"/>
  <c r="J447" i="17"/>
  <c r="K447" i="17"/>
  <c r="J448" i="17"/>
  <c r="K448" i="17"/>
  <c r="J449" i="17"/>
  <c r="K449" i="17"/>
  <c r="J450" i="17"/>
  <c r="K450" i="17"/>
  <c r="J451" i="17"/>
  <c r="K451" i="17"/>
  <c r="J452" i="17"/>
  <c r="K452" i="17"/>
  <c r="J453" i="17"/>
  <c r="K453" i="17"/>
  <c r="J454" i="17"/>
  <c r="K454" i="17"/>
  <c r="J455" i="17"/>
  <c r="K455" i="17"/>
  <c r="J456" i="17"/>
  <c r="K456" i="17"/>
  <c r="J457" i="17"/>
  <c r="K457" i="17"/>
  <c r="J458" i="17"/>
  <c r="K458" i="17"/>
  <c r="J459" i="17"/>
  <c r="K459" i="17"/>
  <c r="J460" i="17"/>
  <c r="K460" i="17"/>
  <c r="J461" i="17"/>
  <c r="K461" i="17"/>
  <c r="J462" i="17"/>
  <c r="K462" i="17"/>
  <c r="J463" i="17"/>
  <c r="K463" i="17"/>
  <c r="J464" i="17"/>
  <c r="K464" i="17"/>
  <c r="J465" i="17"/>
  <c r="K465" i="17"/>
  <c r="J466" i="17"/>
  <c r="K466" i="17"/>
  <c r="J467" i="17"/>
  <c r="K467" i="17"/>
  <c r="J468" i="17"/>
  <c r="K468" i="17"/>
  <c r="J469" i="17"/>
  <c r="K469" i="17"/>
  <c r="J470" i="17"/>
  <c r="K470" i="17"/>
  <c r="J471" i="17"/>
  <c r="K471" i="17"/>
  <c r="J472" i="17"/>
  <c r="K472" i="17"/>
  <c r="J473" i="17"/>
  <c r="K473" i="17"/>
  <c r="J474" i="17"/>
  <c r="K474" i="17"/>
  <c r="J475" i="17"/>
  <c r="K475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J89" i="17"/>
  <c r="K89" i="17"/>
  <c r="J90" i="17"/>
  <c r="K90" i="17"/>
  <c r="J91" i="17"/>
  <c r="K91" i="17"/>
  <c r="J92" i="17"/>
  <c r="K92" i="17"/>
  <c r="J93" i="17"/>
  <c r="K93" i="17"/>
  <c r="J94" i="17"/>
  <c r="K94" i="17"/>
  <c r="J95" i="17"/>
  <c r="K95" i="17"/>
  <c r="J96" i="17"/>
  <c r="K96" i="17"/>
  <c r="J97" i="17"/>
  <c r="K97" i="17"/>
  <c r="J98" i="17"/>
  <c r="K98" i="17"/>
  <c r="J99" i="17"/>
  <c r="K99" i="17"/>
  <c r="J100" i="17"/>
  <c r="K100" i="17"/>
  <c r="J101" i="17"/>
  <c r="K101" i="17"/>
  <c r="J102" i="17"/>
  <c r="K102" i="17"/>
  <c r="J103" i="17"/>
  <c r="K103" i="17"/>
  <c r="J104" i="17"/>
  <c r="K104" i="17"/>
  <c r="J105" i="17"/>
  <c r="K105" i="17"/>
  <c r="J106" i="17"/>
  <c r="K106" i="17"/>
  <c r="J107" i="17"/>
  <c r="K107" i="17"/>
  <c r="J108" i="17"/>
  <c r="K108" i="17"/>
  <c r="J109" i="17"/>
  <c r="K109" i="17"/>
  <c r="J110" i="17"/>
  <c r="K110" i="17"/>
  <c r="J111" i="17"/>
  <c r="K111" i="17"/>
  <c r="J112" i="17"/>
  <c r="K112" i="17"/>
  <c r="J113" i="17"/>
  <c r="K113" i="17"/>
  <c r="J114" i="17"/>
  <c r="K114" i="17"/>
  <c r="J115" i="17"/>
  <c r="K115" i="17"/>
  <c r="J116" i="17"/>
  <c r="K116" i="17"/>
  <c r="J117" i="17"/>
  <c r="K117" i="17"/>
  <c r="J118" i="17"/>
  <c r="K118" i="17"/>
  <c r="J119" i="17"/>
  <c r="K119" i="17"/>
  <c r="J120" i="17"/>
  <c r="K120" i="17"/>
  <c r="J121" i="17"/>
  <c r="K121" i="17"/>
  <c r="J122" i="17"/>
  <c r="K122" i="17"/>
  <c r="J123" i="17"/>
  <c r="K123" i="17"/>
  <c r="J124" i="17"/>
  <c r="K124" i="17"/>
  <c r="J125" i="17"/>
  <c r="K125" i="17"/>
  <c r="J126" i="17"/>
  <c r="K126" i="17"/>
  <c r="J127" i="17"/>
  <c r="K127" i="17"/>
  <c r="J128" i="17"/>
  <c r="K128" i="17"/>
  <c r="J129" i="17"/>
  <c r="K129" i="17"/>
  <c r="J130" i="17"/>
  <c r="K130" i="17"/>
  <c r="J131" i="17"/>
  <c r="K131" i="17"/>
  <c r="J132" i="17"/>
  <c r="K132" i="17"/>
  <c r="J133" i="17"/>
  <c r="K133" i="17"/>
  <c r="J134" i="17"/>
  <c r="K134" i="17"/>
  <c r="J135" i="17"/>
  <c r="K135" i="17"/>
  <c r="J136" i="17"/>
  <c r="K136" i="17"/>
  <c r="J137" i="17"/>
  <c r="K137" i="17"/>
  <c r="J138" i="17"/>
  <c r="K138" i="17"/>
  <c r="J139" i="17"/>
  <c r="K139" i="17"/>
  <c r="J140" i="17"/>
  <c r="K140" i="17"/>
  <c r="J141" i="17"/>
  <c r="K141" i="17"/>
  <c r="J142" i="17"/>
  <c r="K142" i="17"/>
  <c r="J143" i="17"/>
  <c r="K143" i="17"/>
  <c r="J144" i="17"/>
  <c r="K144" i="17"/>
  <c r="J145" i="17"/>
  <c r="K145" i="17"/>
  <c r="J146" i="17"/>
  <c r="K146" i="17"/>
  <c r="J147" i="17"/>
  <c r="K147" i="17"/>
  <c r="J148" i="17"/>
  <c r="K148" i="17"/>
  <c r="J149" i="17"/>
  <c r="K149" i="17"/>
  <c r="J150" i="17"/>
  <c r="K150" i="17"/>
  <c r="J151" i="17"/>
  <c r="K151" i="17"/>
  <c r="J152" i="17"/>
  <c r="K152" i="17"/>
  <c r="J153" i="17"/>
  <c r="K153" i="17"/>
  <c r="J154" i="17"/>
  <c r="K154" i="17"/>
  <c r="J155" i="17"/>
  <c r="K155" i="17"/>
  <c r="J156" i="17"/>
  <c r="K156" i="17"/>
  <c r="J157" i="17"/>
  <c r="K157" i="17"/>
  <c r="J158" i="17"/>
  <c r="K158" i="17"/>
  <c r="J159" i="17"/>
  <c r="K159" i="17"/>
  <c r="J160" i="17"/>
  <c r="K160" i="17"/>
  <c r="J161" i="17"/>
  <c r="K161" i="17"/>
  <c r="J162" i="17"/>
  <c r="K162" i="17"/>
  <c r="J163" i="17"/>
  <c r="K163" i="17"/>
  <c r="J164" i="17"/>
  <c r="K164" i="17"/>
  <c r="J165" i="17"/>
  <c r="K165" i="17"/>
  <c r="J166" i="17"/>
  <c r="K166" i="17"/>
  <c r="J167" i="17"/>
  <c r="K167" i="17"/>
  <c r="J168" i="17"/>
  <c r="K168" i="17"/>
  <c r="J169" i="17"/>
  <c r="K169" i="17"/>
  <c r="J170" i="17"/>
  <c r="K170" i="17"/>
  <c r="J171" i="17"/>
  <c r="K171" i="17"/>
  <c r="J172" i="17"/>
  <c r="K172" i="17"/>
  <c r="J173" i="17"/>
  <c r="K173" i="17"/>
  <c r="J174" i="17"/>
  <c r="K174" i="17"/>
  <c r="J175" i="17"/>
  <c r="K175" i="17"/>
  <c r="J176" i="17"/>
  <c r="K176" i="17"/>
  <c r="J177" i="17"/>
  <c r="K177" i="17"/>
  <c r="J178" i="17"/>
  <c r="K178" i="17"/>
  <c r="J179" i="17"/>
  <c r="K179" i="17"/>
  <c r="J180" i="17"/>
  <c r="K180" i="17"/>
  <c r="J181" i="17"/>
  <c r="K181" i="17"/>
  <c r="J182" i="17"/>
  <c r="K182" i="17"/>
  <c r="J183" i="17"/>
  <c r="K183" i="17"/>
  <c r="J184" i="17"/>
  <c r="K184" i="17"/>
  <c r="J185" i="17"/>
  <c r="K185" i="17"/>
  <c r="J186" i="17"/>
  <c r="K186" i="17"/>
  <c r="J187" i="17"/>
  <c r="K187" i="17"/>
  <c r="J188" i="17"/>
  <c r="K188" i="17"/>
  <c r="J189" i="17"/>
  <c r="K189" i="17"/>
  <c r="J190" i="17"/>
  <c r="K190" i="17"/>
  <c r="J191" i="17"/>
  <c r="K191" i="17"/>
  <c r="J192" i="17"/>
  <c r="K192" i="17"/>
  <c r="J193" i="17"/>
  <c r="K193" i="17"/>
  <c r="J194" i="17"/>
  <c r="K194" i="17"/>
  <c r="J195" i="17"/>
  <c r="K195" i="17"/>
  <c r="J196" i="17"/>
  <c r="K196" i="17"/>
  <c r="J197" i="17"/>
  <c r="K197" i="17"/>
  <c r="J198" i="17"/>
  <c r="K198" i="17"/>
  <c r="J199" i="17"/>
  <c r="K199" i="17"/>
  <c r="J200" i="17"/>
  <c r="K200" i="17"/>
  <c r="J201" i="17"/>
  <c r="K201" i="17"/>
  <c r="J202" i="17"/>
  <c r="K202" i="17"/>
  <c r="J203" i="17"/>
  <c r="K203" i="17"/>
  <c r="J204" i="17"/>
  <c r="K204" i="17"/>
  <c r="J205" i="17"/>
  <c r="K205" i="17"/>
  <c r="J206" i="17"/>
  <c r="K206" i="17"/>
  <c r="J207" i="17"/>
  <c r="K207" i="17"/>
  <c r="J208" i="17"/>
  <c r="K208" i="17"/>
  <c r="J209" i="17"/>
  <c r="K209" i="17"/>
  <c r="J210" i="17"/>
  <c r="K210" i="17"/>
  <c r="J211" i="17"/>
  <c r="K211" i="17"/>
  <c r="J212" i="17"/>
  <c r="K212" i="17"/>
  <c r="J213" i="17"/>
  <c r="K213" i="17"/>
  <c r="J214" i="17"/>
  <c r="K214" i="17"/>
  <c r="J215" i="17"/>
  <c r="K215" i="17"/>
  <c r="J216" i="17"/>
  <c r="K216" i="17"/>
  <c r="J217" i="17"/>
  <c r="K217" i="17"/>
  <c r="J218" i="17"/>
  <c r="K218" i="17"/>
  <c r="J219" i="17"/>
  <c r="K219" i="17"/>
  <c r="J220" i="17"/>
  <c r="K220" i="17"/>
  <c r="J221" i="17"/>
  <c r="K221" i="17"/>
  <c r="J222" i="17"/>
  <c r="K222" i="17"/>
  <c r="J223" i="17"/>
  <c r="K223" i="17"/>
  <c r="J224" i="17"/>
  <c r="K224" i="17"/>
  <c r="J225" i="17"/>
  <c r="K225" i="17"/>
  <c r="J226" i="17"/>
  <c r="K226" i="17"/>
  <c r="J227" i="17"/>
  <c r="K227" i="17"/>
  <c r="J228" i="17"/>
  <c r="K228" i="17"/>
  <c r="J229" i="17"/>
  <c r="K229" i="17"/>
  <c r="J230" i="17"/>
  <c r="K230" i="17"/>
  <c r="J231" i="17"/>
  <c r="K231" i="17"/>
  <c r="J232" i="17"/>
  <c r="K232" i="17"/>
  <c r="J233" i="17"/>
  <c r="K233" i="17"/>
  <c r="J234" i="17"/>
  <c r="K234" i="17"/>
  <c r="J235" i="17"/>
  <c r="K235" i="17"/>
  <c r="J236" i="17"/>
  <c r="K236" i="17"/>
  <c r="J237" i="17"/>
  <c r="K237" i="17"/>
  <c r="J238" i="17"/>
  <c r="K238" i="17"/>
  <c r="J239" i="17"/>
  <c r="K239" i="17"/>
  <c r="J240" i="17"/>
  <c r="K240" i="17"/>
  <c r="J241" i="17"/>
  <c r="K241" i="17"/>
  <c r="J242" i="17"/>
  <c r="K242" i="17"/>
  <c r="J243" i="17"/>
  <c r="K243" i="17"/>
  <c r="J244" i="17"/>
  <c r="K244" i="17"/>
  <c r="J245" i="17"/>
  <c r="K245" i="17"/>
  <c r="J246" i="17"/>
  <c r="K246" i="17"/>
  <c r="J247" i="17"/>
  <c r="K247" i="17"/>
  <c r="J248" i="17"/>
  <c r="K248" i="17"/>
  <c r="J249" i="17"/>
  <c r="K249" i="17"/>
  <c r="J250" i="17"/>
  <c r="K250" i="17"/>
  <c r="J251" i="17"/>
  <c r="K251" i="17"/>
  <c r="J252" i="17"/>
  <c r="K252" i="17"/>
  <c r="J253" i="17"/>
  <c r="K253" i="17"/>
  <c r="J254" i="17"/>
  <c r="K254" i="17"/>
  <c r="J255" i="17"/>
  <c r="K255" i="17"/>
  <c r="J256" i="17"/>
  <c r="K256" i="17"/>
  <c r="J257" i="17"/>
  <c r="K257" i="17"/>
  <c r="J258" i="17"/>
  <c r="K258" i="17"/>
  <c r="J259" i="17"/>
  <c r="K259" i="17"/>
  <c r="J260" i="17"/>
  <c r="K260" i="17"/>
  <c r="J261" i="17"/>
  <c r="K261" i="17"/>
  <c r="J262" i="17"/>
  <c r="K262" i="17"/>
  <c r="J263" i="17"/>
  <c r="K263" i="17"/>
  <c r="J264" i="17"/>
  <c r="K264" i="17"/>
  <c r="J265" i="17"/>
  <c r="K265" i="17"/>
  <c r="J266" i="17"/>
  <c r="K266" i="17"/>
  <c r="J267" i="17"/>
  <c r="K267" i="17"/>
  <c r="J268" i="17"/>
  <c r="K268" i="17"/>
  <c r="J269" i="17"/>
  <c r="K269" i="17"/>
  <c r="J270" i="17"/>
  <c r="K270" i="17"/>
  <c r="J271" i="17"/>
  <c r="K271" i="17"/>
  <c r="J272" i="17"/>
  <c r="K272" i="17"/>
  <c r="J273" i="17"/>
  <c r="K273" i="17"/>
  <c r="J274" i="17"/>
  <c r="K274" i="17"/>
  <c r="J275" i="17"/>
  <c r="K275" i="17"/>
  <c r="J276" i="17"/>
  <c r="K276" i="17"/>
  <c r="J277" i="17"/>
  <c r="K277" i="17"/>
  <c r="J278" i="17"/>
  <c r="K278" i="17"/>
  <c r="J279" i="17"/>
  <c r="K279" i="17"/>
  <c r="J280" i="17"/>
  <c r="K280" i="17"/>
  <c r="J281" i="17"/>
  <c r="K281" i="17"/>
  <c r="J282" i="17"/>
  <c r="K282" i="17"/>
  <c r="J283" i="17"/>
  <c r="K283" i="17"/>
  <c r="J284" i="17"/>
  <c r="K284" i="17"/>
  <c r="J285" i="17"/>
  <c r="K285" i="17"/>
  <c r="J286" i="17"/>
  <c r="K286" i="17"/>
  <c r="J287" i="17"/>
  <c r="K287" i="17"/>
  <c r="J288" i="17"/>
  <c r="K288" i="17"/>
  <c r="J289" i="17"/>
  <c r="K289" i="17"/>
  <c r="J290" i="17"/>
  <c r="K290" i="17"/>
  <c r="J291" i="17"/>
  <c r="K291" i="17"/>
  <c r="J292" i="17"/>
  <c r="K292" i="17"/>
  <c r="J293" i="17"/>
  <c r="K293" i="17"/>
  <c r="J294" i="17"/>
  <c r="K294" i="17"/>
  <c r="J295" i="17"/>
  <c r="K295" i="17"/>
  <c r="J296" i="17"/>
  <c r="K296" i="17"/>
  <c r="J297" i="17"/>
  <c r="K297" i="17"/>
  <c r="J298" i="17"/>
  <c r="K298" i="17"/>
  <c r="J299" i="17"/>
  <c r="K299" i="17"/>
  <c r="J300" i="17"/>
  <c r="K300" i="17"/>
  <c r="J301" i="17"/>
  <c r="K301" i="17"/>
  <c r="J302" i="17"/>
  <c r="K302" i="17"/>
  <c r="J303" i="17"/>
  <c r="K303" i="17"/>
  <c r="J304" i="17"/>
  <c r="K304" i="17"/>
  <c r="J305" i="17"/>
  <c r="K305" i="17"/>
  <c r="J306" i="17"/>
  <c r="K306" i="17"/>
  <c r="J307" i="17"/>
  <c r="K307" i="17"/>
  <c r="J308" i="17"/>
  <c r="K308" i="17"/>
  <c r="J309" i="17"/>
  <c r="K309" i="17"/>
  <c r="J310" i="17"/>
  <c r="K310" i="17"/>
  <c r="J311" i="17"/>
  <c r="K311" i="17"/>
  <c r="J312" i="17"/>
  <c r="K312" i="17"/>
  <c r="J313" i="17"/>
  <c r="K313" i="17"/>
  <c r="J314" i="17"/>
  <c r="K314" i="17"/>
  <c r="J315" i="17"/>
  <c r="K315" i="17"/>
  <c r="J316" i="17"/>
  <c r="K316" i="17"/>
  <c r="J317" i="17"/>
  <c r="K317" i="17"/>
  <c r="J318" i="17"/>
  <c r="K318" i="17"/>
  <c r="J319" i="17"/>
  <c r="K319" i="17"/>
  <c r="J320" i="17"/>
  <c r="K320" i="17"/>
  <c r="J321" i="17"/>
  <c r="K321" i="17"/>
  <c r="J322" i="17"/>
  <c r="K322" i="17"/>
  <c r="J323" i="17"/>
  <c r="K323" i="17"/>
  <c r="J324" i="17"/>
  <c r="K324" i="17"/>
  <c r="J325" i="17"/>
  <c r="K325" i="17"/>
  <c r="J326" i="17"/>
  <c r="K326" i="17"/>
  <c r="J327" i="17"/>
  <c r="K327" i="17"/>
  <c r="J328" i="17"/>
  <c r="K328" i="17"/>
  <c r="J329" i="17"/>
  <c r="K329" i="17"/>
  <c r="J330" i="17"/>
  <c r="K330" i="17"/>
  <c r="J331" i="17"/>
  <c r="K331" i="17"/>
  <c r="J332" i="17"/>
  <c r="K332" i="17"/>
  <c r="J333" i="17"/>
  <c r="K333" i="17"/>
  <c r="J334" i="17"/>
  <c r="K334" i="17"/>
  <c r="J335" i="17"/>
  <c r="K335" i="17"/>
  <c r="J336" i="17"/>
  <c r="K336" i="17"/>
  <c r="J337" i="17"/>
  <c r="K337" i="17"/>
  <c r="J338" i="17"/>
  <c r="K338" i="17"/>
  <c r="J339" i="17"/>
  <c r="K339" i="17"/>
  <c r="J340" i="17"/>
  <c r="K340" i="17"/>
  <c r="J341" i="17"/>
  <c r="K341" i="17"/>
  <c r="J342" i="17"/>
  <c r="K342" i="17"/>
  <c r="J343" i="17"/>
  <c r="K343" i="17"/>
  <c r="J344" i="17"/>
  <c r="K344" i="17"/>
  <c r="J345" i="17"/>
  <c r="K345" i="17"/>
  <c r="J346" i="17"/>
  <c r="K346" i="17"/>
  <c r="J347" i="17"/>
  <c r="K347" i="17"/>
  <c r="J348" i="17"/>
  <c r="K348" i="17"/>
  <c r="J349" i="17"/>
  <c r="K349" i="17"/>
  <c r="J350" i="17"/>
  <c r="K350" i="17"/>
  <c r="J351" i="17"/>
  <c r="K351" i="17"/>
  <c r="J352" i="17"/>
  <c r="K352" i="17"/>
  <c r="J353" i="17"/>
  <c r="K353" i="17"/>
  <c r="J354" i="17"/>
  <c r="K354" i="17"/>
  <c r="J355" i="17"/>
  <c r="K355" i="17"/>
  <c r="J356" i="17"/>
  <c r="K356" i="17"/>
  <c r="J357" i="17"/>
  <c r="K357" i="17"/>
  <c r="J358" i="17"/>
  <c r="K358" i="17"/>
  <c r="J359" i="17"/>
  <c r="K359" i="17"/>
  <c r="J360" i="17"/>
  <c r="K360" i="17"/>
  <c r="J361" i="17"/>
  <c r="K361" i="17"/>
  <c r="J362" i="17"/>
  <c r="K362" i="17"/>
  <c r="J363" i="17"/>
  <c r="K363" i="17"/>
  <c r="J364" i="17"/>
  <c r="K364" i="17"/>
  <c r="J365" i="17"/>
  <c r="K365" i="17"/>
  <c r="J366" i="17"/>
  <c r="K366" i="17"/>
  <c r="J367" i="17"/>
  <c r="K367" i="17"/>
  <c r="J368" i="17"/>
  <c r="K368" i="17"/>
  <c r="J369" i="17"/>
  <c r="K369" i="17"/>
  <c r="J370" i="17"/>
  <c r="K370" i="17"/>
  <c r="J371" i="17"/>
  <c r="K371" i="17"/>
  <c r="J372" i="17"/>
  <c r="K372" i="17"/>
  <c r="J373" i="17"/>
  <c r="K373" i="17"/>
  <c r="J374" i="17"/>
  <c r="K374" i="17"/>
  <c r="J375" i="17"/>
  <c r="K375" i="17"/>
  <c r="J376" i="17"/>
  <c r="K376" i="17"/>
  <c r="J377" i="17"/>
  <c r="K377" i="17"/>
  <c r="J378" i="17"/>
  <c r="K378" i="17"/>
  <c r="J379" i="17"/>
  <c r="K379" i="17"/>
  <c r="J380" i="17"/>
  <c r="K380" i="17"/>
  <c r="J381" i="17"/>
  <c r="K381" i="17"/>
  <c r="J382" i="17"/>
  <c r="K382" i="17"/>
  <c r="J383" i="17"/>
  <c r="K383" i="17"/>
  <c r="J384" i="17"/>
  <c r="K384" i="17"/>
  <c r="J385" i="17"/>
  <c r="K385" i="17"/>
  <c r="J386" i="17"/>
  <c r="K386" i="17"/>
  <c r="J387" i="17"/>
  <c r="K387" i="17"/>
  <c r="J388" i="17"/>
  <c r="K388" i="17"/>
  <c r="J389" i="17"/>
  <c r="K389" i="17"/>
  <c r="J390" i="17"/>
  <c r="K390" i="17"/>
  <c r="J391" i="17"/>
  <c r="K391" i="17"/>
  <c r="J392" i="17"/>
  <c r="K392" i="17"/>
  <c r="J393" i="17"/>
  <c r="K393" i="17"/>
  <c r="J394" i="17"/>
  <c r="K394" i="17"/>
  <c r="J395" i="17"/>
  <c r="K395" i="17"/>
  <c r="J396" i="17"/>
  <c r="K396" i="17"/>
  <c r="J397" i="17"/>
  <c r="K397" i="17"/>
  <c r="J398" i="17"/>
  <c r="K398" i="17"/>
  <c r="J399" i="17"/>
  <c r="K399" i="17"/>
  <c r="J400" i="17"/>
  <c r="K400" i="17"/>
  <c r="J401" i="17"/>
  <c r="K401" i="17"/>
  <c r="J402" i="17"/>
  <c r="K402" i="17"/>
  <c r="J403" i="17"/>
  <c r="K403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33" i="17"/>
  <c r="K33" i="17"/>
  <c r="J34" i="17"/>
  <c r="K34" i="17"/>
  <c r="J35" i="17"/>
  <c r="K35" i="17"/>
  <c r="J36" i="17"/>
  <c r="K36" i="17"/>
  <c r="J37" i="17"/>
  <c r="K37" i="17"/>
  <c r="J32" i="17"/>
  <c r="K32" i="17"/>
  <c r="J28" i="17"/>
  <c r="K28" i="17"/>
  <c r="J29" i="17"/>
  <c r="K29" i="17"/>
  <c r="J30" i="17"/>
  <c r="K30" i="17"/>
  <c r="J31" i="17"/>
  <c r="K31" i="17"/>
  <c r="J27" i="17"/>
  <c r="K27" i="17"/>
  <c r="J26" i="17"/>
  <c r="K26" i="17"/>
  <c r="J21" i="17"/>
  <c r="K21" i="17"/>
  <c r="J22" i="17"/>
  <c r="K22" i="17"/>
  <c r="J23" i="17"/>
  <c r="K23" i="17"/>
  <c r="J24" i="17"/>
  <c r="K24" i="17"/>
  <c r="J25" i="17"/>
  <c r="K25" i="17"/>
  <c r="J20" i="17"/>
  <c r="K20" i="17"/>
  <c r="K15" i="17"/>
  <c r="K16" i="17"/>
  <c r="K17" i="17"/>
  <c r="K18" i="17"/>
  <c r="K19" i="17"/>
  <c r="K14" i="17"/>
  <c r="J16" i="17"/>
  <c r="J17" i="17"/>
  <c r="J18" i="17"/>
  <c r="J19" i="17"/>
  <c r="J15" i="17"/>
  <c r="J14" i="17"/>
  <c r="K9" i="17"/>
  <c r="K10" i="17"/>
  <c r="K11" i="17"/>
  <c r="K12" i="17"/>
  <c r="K13" i="17"/>
  <c r="K8" i="17"/>
  <c r="J9" i="17"/>
  <c r="J10" i="17"/>
  <c r="J11" i="17"/>
  <c r="J12" i="17"/>
  <c r="J13" i="17"/>
  <c r="J8" i="17"/>
  <c r="V25" i="17"/>
  <c r="F440" i="17" s="1"/>
  <c r="F472" i="17" l="1"/>
  <c r="F471" i="17"/>
  <c r="F470" i="17"/>
  <c r="F466" i="17"/>
  <c r="F465" i="17"/>
  <c r="F464" i="17"/>
  <c r="F460" i="17"/>
  <c r="F459" i="17"/>
  <c r="F458" i="17"/>
  <c r="F454" i="17"/>
  <c r="F453" i="17"/>
  <c r="F452" i="17"/>
  <c r="F448" i="17"/>
  <c r="F447" i="17"/>
  <c r="F446" i="17"/>
  <c r="F442" i="17"/>
  <c r="F441" i="17"/>
  <c r="I364" i="17"/>
  <c r="H364" i="17"/>
  <c r="G364" i="17"/>
  <c r="F364" i="17"/>
  <c r="I363" i="17"/>
  <c r="H363" i="17"/>
  <c r="G363" i="17"/>
  <c r="F363" i="17"/>
  <c r="I362" i="17"/>
  <c r="H362" i="17"/>
  <c r="G362" i="17"/>
  <c r="F362" i="17"/>
  <c r="I358" i="17"/>
  <c r="H358" i="17"/>
  <c r="G358" i="17"/>
  <c r="F358" i="17"/>
  <c r="I357" i="17"/>
  <c r="H357" i="17"/>
  <c r="G357" i="17"/>
  <c r="F357" i="17"/>
  <c r="I356" i="17"/>
  <c r="H356" i="17"/>
  <c r="G356" i="17"/>
  <c r="F356" i="17"/>
  <c r="I352" i="17"/>
  <c r="H352" i="17"/>
  <c r="G352" i="17"/>
  <c r="F352" i="17"/>
  <c r="I351" i="17"/>
  <c r="H351" i="17"/>
  <c r="G351" i="17"/>
  <c r="F351" i="17"/>
  <c r="I350" i="17"/>
  <c r="H350" i="17"/>
  <c r="G350" i="17"/>
  <c r="F350" i="17"/>
  <c r="H347" i="17"/>
  <c r="I346" i="17"/>
  <c r="H346" i="17"/>
  <c r="G346" i="17"/>
  <c r="F346" i="17"/>
  <c r="I345" i="17"/>
  <c r="H345" i="17"/>
  <c r="G345" i="17"/>
  <c r="F345" i="17"/>
  <c r="I344" i="17"/>
  <c r="H344" i="17"/>
  <c r="G344" i="17"/>
  <c r="F344" i="17"/>
  <c r="G341" i="17"/>
  <c r="I340" i="17"/>
  <c r="H340" i="17"/>
  <c r="G340" i="17"/>
  <c r="F340" i="17"/>
  <c r="I339" i="17"/>
  <c r="H339" i="17"/>
  <c r="G339" i="17"/>
  <c r="F339" i="17"/>
  <c r="I338" i="17"/>
  <c r="H338" i="17"/>
  <c r="G338" i="17"/>
  <c r="F338" i="17"/>
  <c r="H335" i="17"/>
  <c r="I334" i="17"/>
  <c r="H334" i="17"/>
  <c r="G334" i="17"/>
  <c r="F334" i="17"/>
  <c r="I333" i="17"/>
  <c r="H333" i="17"/>
  <c r="G333" i="17"/>
  <c r="F333" i="17"/>
  <c r="I332" i="17"/>
  <c r="H332" i="17"/>
  <c r="G332" i="17"/>
  <c r="F332" i="17"/>
  <c r="I328" i="17"/>
  <c r="H328" i="17"/>
  <c r="G328" i="17"/>
  <c r="F328" i="17"/>
  <c r="I327" i="17"/>
  <c r="H327" i="17"/>
  <c r="G327" i="17"/>
  <c r="F327" i="17"/>
  <c r="I326" i="17"/>
  <c r="H326" i="17"/>
  <c r="G326" i="17"/>
  <c r="F326" i="17"/>
  <c r="H325" i="17"/>
  <c r="H323" i="17"/>
  <c r="I322" i="17"/>
  <c r="H322" i="17"/>
  <c r="G322" i="17"/>
  <c r="F322" i="17"/>
  <c r="I321" i="17"/>
  <c r="H321" i="17"/>
  <c r="G321" i="17"/>
  <c r="F321" i="17"/>
  <c r="I320" i="17"/>
  <c r="H320" i="17"/>
  <c r="G320" i="17"/>
  <c r="F320" i="17"/>
  <c r="G317" i="17"/>
  <c r="I316" i="17"/>
  <c r="H316" i="17"/>
  <c r="G316" i="17"/>
  <c r="F316" i="17"/>
  <c r="I315" i="17"/>
  <c r="H315" i="17"/>
  <c r="G315" i="17"/>
  <c r="F315" i="17"/>
  <c r="I314" i="17"/>
  <c r="H314" i="17"/>
  <c r="G314" i="17"/>
  <c r="F314" i="17"/>
  <c r="H313" i="17"/>
  <c r="H311" i="17"/>
  <c r="I310" i="17"/>
  <c r="H310" i="17"/>
  <c r="G310" i="17"/>
  <c r="F310" i="17"/>
  <c r="I309" i="17"/>
  <c r="H309" i="17"/>
  <c r="G309" i="17"/>
  <c r="F309" i="17"/>
  <c r="I308" i="17"/>
  <c r="H308" i="17"/>
  <c r="G308" i="17"/>
  <c r="F308" i="17"/>
  <c r="I304" i="17"/>
  <c r="H304" i="17"/>
  <c r="G304" i="17"/>
  <c r="F304" i="17"/>
  <c r="I303" i="17"/>
  <c r="H303" i="17"/>
  <c r="G303" i="17"/>
  <c r="F303" i="17"/>
  <c r="I302" i="17"/>
  <c r="H302" i="17"/>
  <c r="G302" i="17"/>
  <c r="F302" i="17"/>
  <c r="I298" i="17"/>
  <c r="H298" i="17"/>
  <c r="G298" i="17"/>
  <c r="F298" i="17"/>
  <c r="I297" i="17"/>
  <c r="H297" i="17"/>
  <c r="G297" i="17"/>
  <c r="F297" i="17"/>
  <c r="I296" i="17"/>
  <c r="H296" i="17"/>
  <c r="G296" i="17"/>
  <c r="F296" i="17"/>
  <c r="G293" i="17"/>
  <c r="I292" i="17"/>
  <c r="H292" i="17"/>
  <c r="G292" i="17"/>
  <c r="F292" i="17"/>
  <c r="I291" i="17"/>
  <c r="H291" i="17"/>
  <c r="G291" i="17"/>
  <c r="F291" i="17"/>
  <c r="I290" i="17"/>
  <c r="H290" i="17"/>
  <c r="G290" i="17"/>
  <c r="F290" i="17"/>
  <c r="H287" i="17"/>
  <c r="I286" i="17"/>
  <c r="H286" i="17"/>
  <c r="G286" i="17"/>
  <c r="F286" i="17"/>
  <c r="I285" i="17"/>
  <c r="H285" i="17"/>
  <c r="G285" i="17"/>
  <c r="F285" i="17"/>
  <c r="I284" i="17"/>
  <c r="H284" i="17"/>
  <c r="G284" i="17"/>
  <c r="F284" i="17"/>
  <c r="I280" i="17"/>
  <c r="H280" i="17"/>
  <c r="G280" i="17"/>
  <c r="F280" i="17"/>
  <c r="I279" i="17"/>
  <c r="H279" i="17"/>
  <c r="G279" i="17"/>
  <c r="F279" i="17"/>
  <c r="I278" i="17"/>
  <c r="H278" i="17"/>
  <c r="G278" i="17"/>
  <c r="F278" i="17"/>
  <c r="I274" i="17"/>
  <c r="H274" i="17"/>
  <c r="G274" i="17"/>
  <c r="F274" i="17"/>
  <c r="I273" i="17"/>
  <c r="H273" i="17"/>
  <c r="G273" i="17"/>
  <c r="F273" i="17"/>
  <c r="I272" i="17"/>
  <c r="H272" i="17"/>
  <c r="G272" i="17"/>
  <c r="F272" i="17"/>
  <c r="I268" i="17"/>
  <c r="H268" i="17"/>
  <c r="G268" i="17"/>
  <c r="F268" i="17"/>
  <c r="I267" i="17"/>
  <c r="H267" i="17"/>
  <c r="G267" i="17"/>
  <c r="F267" i="17"/>
  <c r="I266" i="17"/>
  <c r="H266" i="17"/>
  <c r="G266" i="17"/>
  <c r="F266" i="17"/>
  <c r="H263" i="17"/>
  <c r="I262" i="17"/>
  <c r="H262" i="17"/>
  <c r="G262" i="17"/>
  <c r="F262" i="17"/>
  <c r="I261" i="17"/>
  <c r="H261" i="17"/>
  <c r="G261" i="17"/>
  <c r="F261" i="17"/>
  <c r="I260" i="17"/>
  <c r="H260" i="17"/>
  <c r="G260" i="17"/>
  <c r="F260" i="17"/>
  <c r="I256" i="17"/>
  <c r="H256" i="17"/>
  <c r="G256" i="17"/>
  <c r="F256" i="17"/>
  <c r="I255" i="17"/>
  <c r="H255" i="17"/>
  <c r="G255" i="17"/>
  <c r="F255" i="17"/>
  <c r="I254" i="17"/>
  <c r="H254" i="17"/>
  <c r="G254" i="17"/>
  <c r="F254" i="17"/>
  <c r="I250" i="17"/>
  <c r="H250" i="17"/>
  <c r="G250" i="17"/>
  <c r="F250" i="17"/>
  <c r="I249" i="17"/>
  <c r="H249" i="17"/>
  <c r="G249" i="17"/>
  <c r="F249" i="17"/>
  <c r="I248" i="17"/>
  <c r="H248" i="17"/>
  <c r="G248" i="17"/>
  <c r="F248" i="17"/>
  <c r="I244" i="17"/>
  <c r="H244" i="17"/>
  <c r="G244" i="17"/>
  <c r="F244" i="17"/>
  <c r="I243" i="17"/>
  <c r="H243" i="17"/>
  <c r="G243" i="17"/>
  <c r="F243" i="17"/>
  <c r="I242" i="17"/>
  <c r="H242" i="17"/>
  <c r="G242" i="17"/>
  <c r="F242" i="17"/>
  <c r="H239" i="17"/>
  <c r="I238" i="17"/>
  <c r="H238" i="17"/>
  <c r="G238" i="17"/>
  <c r="F238" i="17"/>
  <c r="I237" i="17"/>
  <c r="H237" i="17"/>
  <c r="G237" i="17"/>
  <c r="F237" i="17"/>
  <c r="I236" i="17"/>
  <c r="H236" i="17"/>
  <c r="G236" i="17"/>
  <c r="F236" i="17"/>
  <c r="G233" i="17"/>
  <c r="I232" i="17"/>
  <c r="H232" i="17"/>
  <c r="G232" i="17"/>
  <c r="F232" i="17"/>
  <c r="I231" i="17"/>
  <c r="H231" i="17"/>
  <c r="G231" i="17"/>
  <c r="F231" i="17"/>
  <c r="I230" i="17"/>
  <c r="H230" i="17"/>
  <c r="G230" i="17"/>
  <c r="F230" i="17"/>
  <c r="H227" i="17"/>
  <c r="I226" i="17"/>
  <c r="H226" i="17"/>
  <c r="G226" i="17"/>
  <c r="F226" i="17"/>
  <c r="I225" i="17"/>
  <c r="H225" i="17"/>
  <c r="G225" i="17"/>
  <c r="F225" i="17"/>
  <c r="I224" i="17"/>
  <c r="H224" i="17"/>
  <c r="G224" i="17"/>
  <c r="F224" i="17"/>
  <c r="I220" i="17"/>
  <c r="H220" i="17"/>
  <c r="G220" i="17"/>
  <c r="F220" i="17"/>
  <c r="I219" i="17"/>
  <c r="H219" i="17"/>
  <c r="G219" i="17"/>
  <c r="F219" i="17"/>
  <c r="I218" i="17"/>
  <c r="H218" i="17"/>
  <c r="G218" i="17"/>
  <c r="F218" i="17"/>
  <c r="H216" i="17"/>
  <c r="H215" i="17"/>
  <c r="G215" i="17"/>
  <c r="I214" i="17"/>
  <c r="H214" i="17"/>
  <c r="G214" i="17"/>
  <c r="F214" i="17"/>
  <c r="I213" i="17"/>
  <c r="H213" i="17"/>
  <c r="G213" i="17"/>
  <c r="F213" i="17"/>
  <c r="I212" i="17"/>
  <c r="H212" i="17"/>
  <c r="G212" i="17"/>
  <c r="F212" i="17"/>
  <c r="I210" i="17"/>
  <c r="I209" i="17"/>
  <c r="H209" i="17"/>
  <c r="I208" i="17"/>
  <c r="H208" i="17"/>
  <c r="G208" i="17"/>
  <c r="F208" i="17"/>
  <c r="I207" i="17"/>
  <c r="H207" i="17"/>
  <c r="G207" i="17"/>
  <c r="F207" i="17"/>
  <c r="I206" i="17"/>
  <c r="H206" i="17"/>
  <c r="G206" i="17"/>
  <c r="F206" i="17"/>
  <c r="G205" i="17"/>
  <c r="G204" i="17"/>
  <c r="I203" i="17"/>
  <c r="I202" i="17"/>
  <c r="H202" i="17"/>
  <c r="G202" i="17"/>
  <c r="F202" i="17"/>
  <c r="I201" i="17"/>
  <c r="H201" i="17"/>
  <c r="G201" i="17"/>
  <c r="F201" i="17"/>
  <c r="I200" i="17"/>
  <c r="H200" i="17"/>
  <c r="G200" i="17"/>
  <c r="F200" i="17"/>
  <c r="I196" i="17"/>
  <c r="H196" i="17"/>
  <c r="G196" i="17"/>
  <c r="F196" i="17"/>
  <c r="I195" i="17"/>
  <c r="H195" i="17"/>
  <c r="G195" i="17"/>
  <c r="F195" i="17"/>
  <c r="I194" i="17"/>
  <c r="H194" i="17"/>
  <c r="G194" i="17"/>
  <c r="F194" i="17"/>
  <c r="I190" i="17"/>
  <c r="H190" i="17"/>
  <c r="G190" i="17"/>
  <c r="F190" i="17"/>
  <c r="I189" i="17"/>
  <c r="H189" i="17"/>
  <c r="G189" i="17"/>
  <c r="F189" i="17"/>
  <c r="I188" i="17"/>
  <c r="H188" i="17"/>
  <c r="G188" i="17"/>
  <c r="F188" i="17"/>
  <c r="H186" i="17"/>
  <c r="H185" i="17"/>
  <c r="G185" i="17"/>
  <c r="I184" i="17"/>
  <c r="H184" i="17"/>
  <c r="G184" i="17"/>
  <c r="F184" i="17"/>
  <c r="I183" i="17"/>
  <c r="H183" i="17"/>
  <c r="G183" i="17"/>
  <c r="F183" i="17"/>
  <c r="I182" i="17"/>
  <c r="H182" i="17"/>
  <c r="G182" i="17"/>
  <c r="F182" i="17"/>
  <c r="G180" i="17"/>
  <c r="H179" i="17"/>
  <c r="G179" i="17"/>
  <c r="I178" i="17"/>
  <c r="H178" i="17"/>
  <c r="G178" i="17"/>
  <c r="F178" i="17"/>
  <c r="I177" i="17"/>
  <c r="H177" i="17"/>
  <c r="G177" i="17"/>
  <c r="F177" i="17"/>
  <c r="I176" i="17"/>
  <c r="H176" i="17"/>
  <c r="G176" i="17"/>
  <c r="F176" i="17"/>
  <c r="I172" i="17"/>
  <c r="H172" i="17"/>
  <c r="G172" i="17"/>
  <c r="F172" i="17"/>
  <c r="I171" i="17"/>
  <c r="H171" i="17"/>
  <c r="G171" i="17"/>
  <c r="F171" i="17"/>
  <c r="I170" i="17"/>
  <c r="H170" i="17"/>
  <c r="G170" i="17"/>
  <c r="F170" i="17"/>
  <c r="I166" i="17"/>
  <c r="H166" i="17"/>
  <c r="G166" i="17"/>
  <c r="F166" i="17"/>
  <c r="I165" i="17"/>
  <c r="H165" i="17"/>
  <c r="G165" i="17"/>
  <c r="F165" i="17"/>
  <c r="I164" i="17"/>
  <c r="H164" i="17"/>
  <c r="G164" i="17"/>
  <c r="F164" i="17"/>
  <c r="I160" i="17"/>
  <c r="H160" i="17"/>
  <c r="G160" i="17"/>
  <c r="F160" i="17"/>
  <c r="I159" i="17"/>
  <c r="H159" i="17"/>
  <c r="G159" i="17"/>
  <c r="F159" i="17"/>
  <c r="I158" i="17"/>
  <c r="H158" i="17"/>
  <c r="G158" i="17"/>
  <c r="F158" i="17"/>
  <c r="H157" i="17"/>
  <c r="H155" i="17"/>
  <c r="G155" i="17"/>
  <c r="I154" i="17"/>
  <c r="H154" i="17"/>
  <c r="G154" i="17"/>
  <c r="F154" i="17"/>
  <c r="I153" i="17"/>
  <c r="H153" i="17"/>
  <c r="G153" i="17"/>
  <c r="F153" i="17"/>
  <c r="I152" i="17"/>
  <c r="H152" i="17"/>
  <c r="G152" i="17"/>
  <c r="F152" i="17"/>
  <c r="I148" i="17"/>
  <c r="H148" i="17"/>
  <c r="G148" i="17"/>
  <c r="F148" i="17"/>
  <c r="I147" i="17"/>
  <c r="H147" i="17"/>
  <c r="G147" i="17"/>
  <c r="F147" i="17"/>
  <c r="I146" i="17"/>
  <c r="H146" i="17"/>
  <c r="G146" i="17"/>
  <c r="F146" i="17"/>
  <c r="I142" i="17"/>
  <c r="H142" i="17"/>
  <c r="G142" i="17"/>
  <c r="F142" i="17"/>
  <c r="I141" i="17"/>
  <c r="H141" i="17"/>
  <c r="G141" i="17"/>
  <c r="F141" i="17"/>
  <c r="I140" i="17"/>
  <c r="H140" i="17"/>
  <c r="G140" i="17"/>
  <c r="F140" i="17"/>
  <c r="I136" i="17"/>
  <c r="H136" i="17"/>
  <c r="G136" i="17"/>
  <c r="F136" i="17"/>
  <c r="I135" i="17"/>
  <c r="H135" i="17"/>
  <c r="G135" i="17"/>
  <c r="F135" i="17"/>
  <c r="I134" i="17"/>
  <c r="H134" i="17"/>
  <c r="G134" i="17"/>
  <c r="F134" i="17"/>
  <c r="G132" i="17"/>
  <c r="H131" i="17"/>
  <c r="G131" i="17"/>
  <c r="I130" i="17"/>
  <c r="H130" i="17"/>
  <c r="G130" i="17"/>
  <c r="F130" i="17"/>
  <c r="I129" i="17"/>
  <c r="H129" i="17"/>
  <c r="G129" i="17"/>
  <c r="F129" i="17"/>
  <c r="I128" i="17"/>
  <c r="H128" i="17"/>
  <c r="G128" i="17"/>
  <c r="F128" i="17"/>
  <c r="H126" i="17"/>
  <c r="H125" i="17"/>
  <c r="G125" i="17"/>
  <c r="I124" i="17"/>
  <c r="H124" i="17"/>
  <c r="G124" i="17"/>
  <c r="F124" i="17"/>
  <c r="I123" i="17"/>
  <c r="H123" i="17"/>
  <c r="G123" i="17"/>
  <c r="F123" i="17"/>
  <c r="I122" i="17"/>
  <c r="H122" i="17"/>
  <c r="G122" i="17"/>
  <c r="F122" i="17"/>
  <c r="G120" i="17"/>
  <c r="H119" i="17"/>
  <c r="G119" i="17"/>
  <c r="I118" i="17"/>
  <c r="H118" i="17"/>
  <c r="G118" i="17"/>
  <c r="F118" i="17"/>
  <c r="I117" i="17"/>
  <c r="H117" i="17"/>
  <c r="G117" i="17"/>
  <c r="F117" i="17"/>
  <c r="I116" i="17"/>
  <c r="H116" i="17"/>
  <c r="G116" i="17"/>
  <c r="F116" i="17"/>
  <c r="I112" i="17"/>
  <c r="H112" i="17"/>
  <c r="G112" i="17"/>
  <c r="F112" i="17"/>
  <c r="I111" i="17"/>
  <c r="H111" i="17"/>
  <c r="G111" i="17"/>
  <c r="F111" i="17"/>
  <c r="I110" i="17"/>
  <c r="H110" i="17"/>
  <c r="G110" i="17"/>
  <c r="F110" i="17"/>
  <c r="H109" i="17"/>
  <c r="H107" i="17"/>
  <c r="G107" i="17"/>
  <c r="I106" i="17"/>
  <c r="H106" i="17"/>
  <c r="G106" i="17"/>
  <c r="F106" i="17"/>
  <c r="I105" i="17"/>
  <c r="H105" i="17"/>
  <c r="G105" i="17"/>
  <c r="F105" i="17"/>
  <c r="I104" i="17"/>
  <c r="H104" i="17"/>
  <c r="G104" i="17"/>
  <c r="F104" i="17"/>
  <c r="G103" i="17"/>
  <c r="H102" i="17"/>
  <c r="H101" i="17"/>
  <c r="G101" i="17"/>
  <c r="I100" i="17"/>
  <c r="H100" i="17"/>
  <c r="G100" i="17"/>
  <c r="F100" i="17"/>
  <c r="I99" i="17"/>
  <c r="H99" i="17"/>
  <c r="G99" i="17"/>
  <c r="F99" i="17"/>
  <c r="I98" i="17"/>
  <c r="H98" i="17"/>
  <c r="G98" i="17"/>
  <c r="F98" i="17"/>
  <c r="H97" i="17"/>
  <c r="H95" i="17"/>
  <c r="G95" i="17"/>
  <c r="I94" i="17"/>
  <c r="H94" i="17"/>
  <c r="G94" i="17"/>
  <c r="F94" i="17"/>
  <c r="I93" i="17"/>
  <c r="H93" i="17"/>
  <c r="G93" i="17"/>
  <c r="F93" i="17"/>
  <c r="I92" i="17"/>
  <c r="H92" i="17"/>
  <c r="G92" i="17"/>
  <c r="F92" i="17"/>
  <c r="I88" i="17"/>
  <c r="H88" i="17"/>
  <c r="G88" i="17"/>
  <c r="F88" i="17"/>
  <c r="I87" i="17"/>
  <c r="H87" i="17"/>
  <c r="G87" i="17"/>
  <c r="F87" i="17"/>
  <c r="I86" i="17"/>
  <c r="H86" i="17"/>
  <c r="G86" i="17"/>
  <c r="F86" i="17"/>
  <c r="I82" i="17"/>
  <c r="H82" i="17"/>
  <c r="G82" i="17"/>
  <c r="F82" i="17"/>
  <c r="I81" i="17"/>
  <c r="H81" i="17"/>
  <c r="G81" i="17"/>
  <c r="H342" i="17" s="1"/>
  <c r="F81" i="17"/>
  <c r="I80" i="17"/>
  <c r="H80" i="17"/>
  <c r="G80" i="17"/>
  <c r="F80" i="17"/>
  <c r="G79" i="17"/>
  <c r="H78" i="17"/>
  <c r="G78" i="17"/>
  <c r="H77" i="17"/>
  <c r="G77" i="17"/>
  <c r="H330" i="17" s="1"/>
  <c r="I76" i="17"/>
  <c r="H76" i="17"/>
  <c r="G76" i="17"/>
  <c r="F76" i="17"/>
  <c r="I75" i="17"/>
  <c r="H75" i="17"/>
  <c r="G75" i="17"/>
  <c r="F75" i="17"/>
  <c r="I74" i="17"/>
  <c r="H74" i="17"/>
  <c r="G74" i="17"/>
  <c r="F74" i="17"/>
  <c r="H73" i="17"/>
  <c r="G72" i="17"/>
  <c r="H71" i="17"/>
  <c r="G71" i="17"/>
  <c r="I70" i="17"/>
  <c r="H70" i="17"/>
  <c r="G70" i="17"/>
  <c r="F70" i="17"/>
  <c r="I69" i="17"/>
  <c r="H69" i="17"/>
  <c r="G69" i="17"/>
  <c r="F69" i="17"/>
  <c r="I68" i="17"/>
  <c r="H68" i="17"/>
  <c r="G68" i="17"/>
  <c r="F68" i="17"/>
  <c r="I64" i="17"/>
  <c r="H64" i="17"/>
  <c r="G64" i="17"/>
  <c r="F64" i="17"/>
  <c r="I63" i="17"/>
  <c r="H63" i="17"/>
  <c r="G63" i="17"/>
  <c r="F63" i="17"/>
  <c r="I62" i="17"/>
  <c r="H62" i="17"/>
  <c r="G62" i="17"/>
  <c r="F62" i="17"/>
  <c r="I58" i="17"/>
  <c r="H58" i="17"/>
  <c r="G58" i="17"/>
  <c r="F58" i="17"/>
  <c r="I57" i="17"/>
  <c r="H57" i="17"/>
  <c r="G57" i="17"/>
  <c r="F57" i="17"/>
  <c r="I56" i="17"/>
  <c r="H56" i="17"/>
  <c r="G56" i="17"/>
  <c r="F56" i="17"/>
  <c r="G55" i="17"/>
  <c r="H54" i="17"/>
  <c r="G54" i="17"/>
  <c r="G53" i="17"/>
  <c r="I52" i="17"/>
  <c r="H52" i="17"/>
  <c r="I217" i="17" s="1"/>
  <c r="G52" i="17"/>
  <c r="F52" i="17"/>
  <c r="F215" i="17" s="1"/>
  <c r="I51" i="17"/>
  <c r="H51" i="17"/>
  <c r="G211" i="17" s="1"/>
  <c r="G51" i="17"/>
  <c r="F51" i="17"/>
  <c r="F209" i="17" s="1"/>
  <c r="I50" i="17"/>
  <c r="H50" i="17"/>
  <c r="H205" i="17" s="1"/>
  <c r="G50" i="17"/>
  <c r="F50" i="17"/>
  <c r="F203" i="17" s="1"/>
  <c r="G48" i="17"/>
  <c r="I47" i="17"/>
  <c r="H47" i="17"/>
  <c r="G47" i="17"/>
  <c r="I46" i="17"/>
  <c r="H46" i="17"/>
  <c r="G46" i="17"/>
  <c r="F46" i="17"/>
  <c r="I45" i="17"/>
  <c r="H45" i="17"/>
  <c r="G45" i="17"/>
  <c r="F45" i="17"/>
  <c r="I185" i="17" s="1"/>
  <c r="I44" i="17"/>
  <c r="H44" i="17"/>
  <c r="H181" i="17" s="1"/>
  <c r="G44" i="17"/>
  <c r="H180" i="17" s="1"/>
  <c r="F44" i="17"/>
  <c r="I179" i="17" s="1"/>
  <c r="I40" i="17"/>
  <c r="H40" i="17"/>
  <c r="G40" i="17"/>
  <c r="H156" i="17" s="1"/>
  <c r="F40" i="17"/>
  <c r="I155" i="17" s="1"/>
  <c r="I39" i="17"/>
  <c r="H39" i="17"/>
  <c r="G39" i="17"/>
  <c r="F39" i="17"/>
  <c r="I38" i="17"/>
  <c r="H38" i="17"/>
  <c r="G38" i="17"/>
  <c r="F38" i="17"/>
  <c r="I34" i="17"/>
  <c r="H34" i="17"/>
  <c r="G34" i="17"/>
  <c r="H132" i="17" s="1"/>
  <c r="F34" i="17"/>
  <c r="I131" i="17" s="1"/>
  <c r="I33" i="17"/>
  <c r="H33" i="17"/>
  <c r="G33" i="17"/>
  <c r="F33" i="17"/>
  <c r="I125" i="17" s="1"/>
  <c r="I32" i="17"/>
  <c r="H32" i="17"/>
  <c r="G32" i="17"/>
  <c r="H120" i="17" s="1"/>
  <c r="F32" i="17"/>
  <c r="I119" i="17" s="1"/>
  <c r="H29" i="17"/>
  <c r="H115" i="17" s="1"/>
  <c r="G29" i="17"/>
  <c r="I28" i="17"/>
  <c r="H28" i="17"/>
  <c r="G28" i="17"/>
  <c r="F28" i="17"/>
  <c r="I107" i="17" s="1"/>
  <c r="I27" i="17"/>
  <c r="H27" i="17"/>
  <c r="G27" i="17"/>
  <c r="F27" i="17"/>
  <c r="I101" i="17" s="1"/>
  <c r="I26" i="17"/>
  <c r="H26" i="17"/>
  <c r="G26" i="17"/>
  <c r="H96" i="17" s="1"/>
  <c r="F26" i="17"/>
  <c r="I95" i="17" s="1"/>
  <c r="I23" i="17"/>
  <c r="H23" i="17"/>
  <c r="G23" i="17"/>
  <c r="I22" i="17"/>
  <c r="H22" i="17"/>
  <c r="G22" i="17"/>
  <c r="F22" i="17"/>
  <c r="I21" i="17"/>
  <c r="H21" i="17"/>
  <c r="H79" i="17" s="1"/>
  <c r="G21" i="17"/>
  <c r="F21" i="17"/>
  <c r="I77" i="17" s="1"/>
  <c r="I20" i="17"/>
  <c r="H20" i="17"/>
  <c r="G20" i="17"/>
  <c r="F20" i="17"/>
  <c r="I71" i="17" s="1"/>
  <c r="H19" i="17"/>
  <c r="I17" i="17"/>
  <c r="H17" i="17"/>
  <c r="H55" i="17" s="1"/>
  <c r="G17" i="17"/>
  <c r="I16" i="17"/>
  <c r="H16" i="17"/>
  <c r="G16" i="17"/>
  <c r="H48" i="17" s="1"/>
  <c r="F16" i="17"/>
  <c r="F47" i="17" s="1"/>
  <c r="I15" i="17"/>
  <c r="H15" i="17"/>
  <c r="G15" i="17"/>
  <c r="F15" i="17"/>
  <c r="I14" i="17"/>
  <c r="H14" i="17"/>
  <c r="G14" i="17"/>
  <c r="F14" i="17"/>
  <c r="G13" i="17"/>
  <c r="G42" i="17" s="1"/>
  <c r="H11" i="17"/>
  <c r="G11" i="17"/>
  <c r="G30" i="17" s="1"/>
  <c r="I10" i="17"/>
  <c r="H10" i="17"/>
  <c r="G10" i="17"/>
  <c r="H24" i="17" s="1"/>
  <c r="F10" i="17"/>
  <c r="F23" i="17" s="1"/>
  <c r="I9" i="17"/>
  <c r="H9" i="17"/>
  <c r="G9" i="17"/>
  <c r="F9" i="17"/>
  <c r="F17" i="17" s="1"/>
  <c r="H53" i="17" s="1"/>
  <c r="I8" i="17"/>
  <c r="H8" i="17"/>
  <c r="G8" i="17"/>
  <c r="G12" i="17" s="1"/>
  <c r="F8" i="17"/>
  <c r="F11" i="17" s="1"/>
  <c r="I36" i="17" l="1"/>
  <c r="F36" i="17"/>
  <c r="G36" i="17"/>
  <c r="H36" i="17"/>
  <c r="I85" i="17"/>
  <c r="F85" i="17"/>
  <c r="G85" i="17"/>
  <c r="H85" i="17"/>
  <c r="I193" i="17"/>
  <c r="F193" i="17"/>
  <c r="G193" i="17"/>
  <c r="H193" i="17"/>
  <c r="I168" i="17"/>
  <c r="F168" i="17"/>
  <c r="G168" i="17"/>
  <c r="H168" i="17"/>
  <c r="I223" i="17"/>
  <c r="F223" i="17"/>
  <c r="H223" i="17"/>
  <c r="G223" i="17"/>
  <c r="F409" i="17"/>
  <c r="G409" i="17"/>
  <c r="H409" i="17"/>
  <c r="I409" i="17"/>
  <c r="F18" i="17"/>
  <c r="I18" i="17"/>
  <c r="F31" i="17"/>
  <c r="I31" i="17"/>
  <c r="I67" i="17"/>
  <c r="F67" i="17"/>
  <c r="G24" i="17"/>
  <c r="G31" i="17"/>
  <c r="I127" i="17"/>
  <c r="F127" i="17"/>
  <c r="I187" i="17"/>
  <c r="F187" i="17"/>
  <c r="I234" i="17"/>
  <c r="F234" i="17"/>
  <c r="G234" i="17"/>
  <c r="I288" i="17"/>
  <c r="F288" i="17"/>
  <c r="H288" i="17"/>
  <c r="G288" i="17"/>
  <c r="I307" i="17"/>
  <c r="F307" i="17"/>
  <c r="H307" i="17"/>
  <c r="G307" i="17"/>
  <c r="I336" i="17"/>
  <c r="F336" i="17"/>
  <c r="H336" i="17"/>
  <c r="G336" i="17"/>
  <c r="I348" i="17"/>
  <c r="F348" i="17"/>
  <c r="H348" i="17"/>
  <c r="G348" i="17"/>
  <c r="F396" i="17"/>
  <c r="H396" i="17"/>
  <c r="G396" i="17"/>
  <c r="I396" i="17"/>
  <c r="F415" i="17"/>
  <c r="H415" i="17"/>
  <c r="G415" i="17"/>
  <c r="I415" i="17"/>
  <c r="I450" i="17"/>
  <c r="G450" i="17"/>
  <c r="H450" i="17"/>
  <c r="F450" i="17"/>
  <c r="I463" i="17"/>
  <c r="G463" i="17"/>
  <c r="H463" i="17"/>
  <c r="F463" i="17"/>
  <c r="F13" i="17"/>
  <c r="F25" i="17"/>
  <c r="I25" i="17"/>
  <c r="G18" i="17"/>
  <c r="I102" i="17"/>
  <c r="F102" i="17"/>
  <c r="I108" i="17"/>
  <c r="F108" i="17"/>
  <c r="H31" i="17"/>
  <c r="I192" i="17"/>
  <c r="F192" i="17"/>
  <c r="I229" i="17"/>
  <c r="F229" i="17"/>
  <c r="G229" i="17"/>
  <c r="I241" i="17"/>
  <c r="F241" i="17"/>
  <c r="G241" i="17"/>
  <c r="G67" i="17"/>
  <c r="I289" i="17"/>
  <c r="F289" i="17"/>
  <c r="G289" i="17"/>
  <c r="I300" i="17"/>
  <c r="F300" i="17"/>
  <c r="H300" i="17"/>
  <c r="G300" i="17"/>
  <c r="I343" i="17"/>
  <c r="F343" i="17"/>
  <c r="H343" i="17"/>
  <c r="G343" i="17"/>
  <c r="F403" i="17"/>
  <c r="H403" i="17"/>
  <c r="G403" i="17"/>
  <c r="I403" i="17"/>
  <c r="G96" i="17"/>
  <c r="I451" i="17"/>
  <c r="F451" i="17"/>
  <c r="G451" i="17"/>
  <c r="H451" i="17"/>
  <c r="G108" i="17"/>
  <c r="G115" i="17"/>
  <c r="G156" i="17"/>
  <c r="G187" i="17"/>
  <c r="G192" i="17"/>
  <c r="H229" i="17"/>
  <c r="H241" i="17"/>
  <c r="H289" i="17"/>
  <c r="I54" i="17"/>
  <c r="F54" i="17"/>
  <c r="H18" i="17"/>
  <c r="I72" i="17"/>
  <c r="F72" i="17"/>
  <c r="I78" i="17"/>
  <c r="F78" i="17"/>
  <c r="G25" i="17"/>
  <c r="I97" i="17"/>
  <c r="F97" i="17"/>
  <c r="I103" i="17"/>
  <c r="F103" i="17"/>
  <c r="I109" i="17"/>
  <c r="F109" i="17"/>
  <c r="I157" i="17"/>
  <c r="F157" i="17"/>
  <c r="F204" i="17"/>
  <c r="H204" i="17"/>
  <c r="I204" i="17"/>
  <c r="F210" i="17"/>
  <c r="G210" i="17"/>
  <c r="H210" i="17"/>
  <c r="F216" i="17"/>
  <c r="I216" i="17"/>
  <c r="G216" i="17"/>
  <c r="I264" i="17"/>
  <c r="F264" i="17"/>
  <c r="H264" i="17"/>
  <c r="G264" i="17"/>
  <c r="H67" i="17"/>
  <c r="H72" i="17"/>
  <c r="I312" i="17"/>
  <c r="F312" i="17"/>
  <c r="H312" i="17"/>
  <c r="G312" i="17"/>
  <c r="I318" i="17"/>
  <c r="F318" i="17"/>
  <c r="G318" i="17"/>
  <c r="I324" i="17"/>
  <c r="F324" i="17"/>
  <c r="H324" i="17"/>
  <c r="G324" i="17"/>
  <c r="I331" i="17"/>
  <c r="F331" i="17"/>
  <c r="H331" i="17"/>
  <c r="G331" i="17"/>
  <c r="F372" i="17"/>
  <c r="H372" i="17"/>
  <c r="G372" i="17"/>
  <c r="I372" i="17"/>
  <c r="F420" i="17"/>
  <c r="H420" i="17"/>
  <c r="G420" i="17"/>
  <c r="I420" i="17"/>
  <c r="F426" i="17"/>
  <c r="G426" i="17"/>
  <c r="H426" i="17"/>
  <c r="I426" i="17"/>
  <c r="F432" i="17"/>
  <c r="H432" i="17"/>
  <c r="G432" i="17"/>
  <c r="I432" i="17"/>
  <c r="F439" i="17"/>
  <c r="H439" i="17"/>
  <c r="G439" i="17"/>
  <c r="I439" i="17"/>
  <c r="H103" i="17"/>
  <c r="H108" i="17"/>
  <c r="H127" i="17"/>
  <c r="H187" i="17"/>
  <c r="H192" i="17"/>
  <c r="H318" i="17"/>
  <c r="F12" i="17"/>
  <c r="I12" i="17"/>
  <c r="F24" i="17"/>
  <c r="I24" i="17"/>
  <c r="I42" i="17"/>
  <c r="F42" i="17"/>
  <c r="I49" i="17"/>
  <c r="F49" i="17"/>
  <c r="I114" i="17"/>
  <c r="F114" i="17"/>
  <c r="I121" i="17"/>
  <c r="F121" i="17"/>
  <c r="I133" i="17"/>
  <c r="F133" i="17"/>
  <c r="I181" i="17"/>
  <c r="F181" i="17"/>
  <c r="H49" i="17"/>
  <c r="I228" i="17"/>
  <c r="F228" i="17"/>
  <c r="H228" i="17"/>
  <c r="G228" i="17"/>
  <c r="I240" i="17"/>
  <c r="F240" i="17"/>
  <c r="H240" i="17"/>
  <c r="G240" i="17"/>
  <c r="I294" i="17"/>
  <c r="F294" i="17"/>
  <c r="G294" i="17"/>
  <c r="I342" i="17"/>
  <c r="F342" i="17"/>
  <c r="G342" i="17"/>
  <c r="F402" i="17"/>
  <c r="G402" i="17"/>
  <c r="H402" i="17"/>
  <c r="I402" i="17"/>
  <c r="I444" i="17"/>
  <c r="G444" i="17"/>
  <c r="H444" i="17"/>
  <c r="F444" i="17"/>
  <c r="I456" i="17"/>
  <c r="H456" i="17"/>
  <c r="F456" i="17"/>
  <c r="G456" i="17"/>
  <c r="I475" i="17"/>
  <c r="G475" i="17"/>
  <c r="F475" i="17"/>
  <c r="H475" i="17"/>
  <c r="H114" i="17"/>
  <c r="H121" i="17"/>
  <c r="H133" i="17"/>
  <c r="I19" i="17"/>
  <c r="F19" i="17"/>
  <c r="H13" i="17"/>
  <c r="I96" i="17"/>
  <c r="F96" i="17"/>
  <c r="I115" i="17"/>
  <c r="F115" i="17"/>
  <c r="I156" i="17"/>
  <c r="F156" i="17"/>
  <c r="I222" i="17"/>
  <c r="F222" i="17"/>
  <c r="G222" i="17"/>
  <c r="I235" i="17"/>
  <c r="F235" i="17"/>
  <c r="H235" i="17"/>
  <c r="G235" i="17"/>
  <c r="I295" i="17"/>
  <c r="F295" i="17"/>
  <c r="H295" i="17"/>
  <c r="G295" i="17"/>
  <c r="I330" i="17"/>
  <c r="F330" i="17"/>
  <c r="G330" i="17"/>
  <c r="I337" i="17"/>
  <c r="F337" i="17"/>
  <c r="G337" i="17"/>
  <c r="I349" i="17"/>
  <c r="F349" i="17"/>
  <c r="G349" i="17"/>
  <c r="F397" i="17"/>
  <c r="G397" i="17"/>
  <c r="H397" i="17"/>
  <c r="I397" i="17"/>
  <c r="F438" i="17"/>
  <c r="G438" i="17"/>
  <c r="H438" i="17"/>
  <c r="I438" i="17"/>
  <c r="I445" i="17"/>
  <c r="G445" i="17"/>
  <c r="H445" i="17"/>
  <c r="F445" i="17"/>
  <c r="I457" i="17"/>
  <c r="G457" i="17"/>
  <c r="F457" i="17"/>
  <c r="H457" i="17"/>
  <c r="G127" i="17"/>
  <c r="F29" i="17"/>
  <c r="I29" i="17"/>
  <c r="I53" i="17"/>
  <c r="F53" i="17"/>
  <c r="F30" i="17"/>
  <c r="I30" i="17"/>
  <c r="H12" i="17"/>
  <c r="F48" i="17"/>
  <c r="I48" i="17"/>
  <c r="I55" i="17"/>
  <c r="F55" i="17"/>
  <c r="G19" i="17"/>
  <c r="I73" i="17"/>
  <c r="F73" i="17"/>
  <c r="I79" i="17"/>
  <c r="F79" i="17"/>
  <c r="H25" i="17"/>
  <c r="H30" i="17"/>
  <c r="I120" i="17"/>
  <c r="F120" i="17"/>
  <c r="I126" i="17"/>
  <c r="F126" i="17"/>
  <c r="I132" i="17"/>
  <c r="F132" i="17"/>
  <c r="H42" i="17"/>
  <c r="I180" i="17"/>
  <c r="F180" i="17"/>
  <c r="I186" i="17"/>
  <c r="F186" i="17"/>
  <c r="G49" i="17"/>
  <c r="F205" i="17"/>
  <c r="I205" i="17"/>
  <c r="F211" i="17"/>
  <c r="H211" i="17"/>
  <c r="I211" i="17"/>
  <c r="F217" i="17"/>
  <c r="G217" i="17"/>
  <c r="H217" i="17"/>
  <c r="I265" i="17"/>
  <c r="F265" i="17"/>
  <c r="G265" i="17"/>
  <c r="G73" i="17"/>
  <c r="I313" i="17"/>
  <c r="F313" i="17"/>
  <c r="G313" i="17"/>
  <c r="I319" i="17"/>
  <c r="F319" i="17"/>
  <c r="H319" i="17"/>
  <c r="G319" i="17"/>
  <c r="I325" i="17"/>
  <c r="F325" i="17"/>
  <c r="G325" i="17"/>
  <c r="F373" i="17"/>
  <c r="G373" i="17"/>
  <c r="H373" i="17"/>
  <c r="I373" i="17"/>
  <c r="G97" i="17"/>
  <c r="F421" i="17"/>
  <c r="G421" i="17"/>
  <c r="H421" i="17"/>
  <c r="I421" i="17"/>
  <c r="F427" i="17"/>
  <c r="H427" i="17"/>
  <c r="G427" i="17"/>
  <c r="I427" i="17"/>
  <c r="F433" i="17"/>
  <c r="G433" i="17"/>
  <c r="H433" i="17"/>
  <c r="I433" i="17"/>
  <c r="G102" i="17"/>
  <c r="I462" i="17"/>
  <c r="F462" i="17"/>
  <c r="G462" i="17"/>
  <c r="H462" i="17"/>
  <c r="G109" i="17"/>
  <c r="G114" i="17"/>
  <c r="G121" i="17"/>
  <c r="G126" i="17"/>
  <c r="G133" i="17"/>
  <c r="G157" i="17"/>
  <c r="G181" i="17"/>
  <c r="G186" i="17"/>
  <c r="H222" i="17"/>
  <c r="H234" i="17"/>
  <c r="H265" i="17"/>
  <c r="H294" i="17"/>
  <c r="H337" i="17"/>
  <c r="H349" i="17"/>
  <c r="I227" i="17"/>
  <c r="F227" i="17"/>
  <c r="I233" i="17"/>
  <c r="F233" i="17"/>
  <c r="I239" i="17"/>
  <c r="F239" i="17"/>
  <c r="I263" i="17"/>
  <c r="F263" i="17"/>
  <c r="I287" i="17"/>
  <c r="F287" i="17"/>
  <c r="I293" i="17"/>
  <c r="F293" i="17"/>
  <c r="F71" i="17"/>
  <c r="I311" i="17"/>
  <c r="F311" i="17"/>
  <c r="I317" i="17"/>
  <c r="F317" i="17"/>
  <c r="I323" i="17"/>
  <c r="F323" i="17"/>
  <c r="F77" i="17"/>
  <c r="I335" i="17"/>
  <c r="F335" i="17"/>
  <c r="I341" i="17"/>
  <c r="F341" i="17"/>
  <c r="I347" i="17"/>
  <c r="F347" i="17"/>
  <c r="F371" i="17"/>
  <c r="H371" i="17"/>
  <c r="G371" i="17"/>
  <c r="I371" i="17"/>
  <c r="F395" i="17"/>
  <c r="G395" i="17"/>
  <c r="H395" i="17"/>
  <c r="I395" i="17"/>
  <c r="F401" i="17"/>
  <c r="G401" i="17"/>
  <c r="H401" i="17"/>
  <c r="I401" i="17"/>
  <c r="F95" i="17"/>
  <c r="F419" i="17"/>
  <c r="H419" i="17"/>
  <c r="G419" i="17"/>
  <c r="I419" i="17"/>
  <c r="F425" i="17"/>
  <c r="G425" i="17"/>
  <c r="H425" i="17"/>
  <c r="I425" i="17"/>
  <c r="F431" i="17"/>
  <c r="H431" i="17"/>
  <c r="G431" i="17"/>
  <c r="I431" i="17"/>
  <c r="F101" i="17"/>
  <c r="I443" i="17"/>
  <c r="G443" i="17"/>
  <c r="H443" i="17"/>
  <c r="F443" i="17"/>
  <c r="I449" i="17"/>
  <c r="F449" i="17"/>
  <c r="G449" i="17"/>
  <c r="H449" i="17"/>
  <c r="I455" i="17"/>
  <c r="G455" i="17"/>
  <c r="F455" i="17"/>
  <c r="H455" i="17"/>
  <c r="F107" i="17"/>
  <c r="F119" i="17"/>
  <c r="F125" i="17"/>
  <c r="F131" i="17"/>
  <c r="F155" i="17"/>
  <c r="F179" i="17"/>
  <c r="F185" i="17"/>
  <c r="H203" i="17"/>
  <c r="G209" i="17"/>
  <c r="G227" i="17"/>
  <c r="G239" i="17"/>
  <c r="G263" i="17"/>
  <c r="G287" i="17"/>
  <c r="G311" i="17"/>
  <c r="G323" i="17"/>
  <c r="G335" i="17"/>
  <c r="G347" i="17"/>
  <c r="G203" i="17"/>
  <c r="I215" i="17"/>
  <c r="H233" i="17"/>
  <c r="H293" i="17"/>
  <c r="H317" i="17"/>
  <c r="H341" i="17"/>
  <c r="I461" i="17" l="1"/>
  <c r="G461" i="17"/>
  <c r="F461" i="17"/>
  <c r="H461" i="17"/>
  <c r="I113" i="17"/>
  <c r="F113" i="17"/>
  <c r="G113" i="17"/>
  <c r="H113" i="17"/>
  <c r="I43" i="17"/>
  <c r="F43" i="17"/>
  <c r="H43" i="17"/>
  <c r="G43" i="17"/>
  <c r="I468" i="17"/>
  <c r="G468" i="17"/>
  <c r="F468" i="17"/>
  <c r="H468" i="17"/>
  <c r="I84" i="17"/>
  <c r="F84" i="17"/>
  <c r="H84" i="17"/>
  <c r="G84" i="17"/>
  <c r="I366" i="17"/>
  <c r="F366" i="17"/>
  <c r="G366" i="17"/>
  <c r="H366" i="17"/>
  <c r="F437" i="17"/>
  <c r="G437" i="17"/>
  <c r="H437" i="17"/>
  <c r="I437" i="17"/>
  <c r="I329" i="17"/>
  <c r="F329" i="17"/>
  <c r="H329" i="17"/>
  <c r="G329" i="17"/>
  <c r="I66" i="17"/>
  <c r="F66" i="17"/>
  <c r="G66" i="17"/>
  <c r="H66" i="17"/>
  <c r="I191" i="17"/>
  <c r="F191" i="17"/>
  <c r="G191" i="17"/>
  <c r="H191" i="17"/>
  <c r="I469" i="17"/>
  <c r="F469" i="17"/>
  <c r="G469" i="17"/>
  <c r="H469" i="17"/>
  <c r="I282" i="17"/>
  <c r="F282" i="17"/>
  <c r="G282" i="17"/>
  <c r="H282" i="17"/>
  <c r="I143" i="17"/>
  <c r="F143" i="17"/>
  <c r="G143" i="17"/>
  <c r="H143" i="17"/>
  <c r="I306" i="17"/>
  <c r="F306" i="17"/>
  <c r="G306" i="17"/>
  <c r="H306" i="17"/>
  <c r="I198" i="17"/>
  <c r="F198" i="17"/>
  <c r="G198" i="17"/>
  <c r="H198" i="17"/>
  <c r="I305" i="17"/>
  <c r="F305" i="17"/>
  <c r="H305" i="17"/>
  <c r="G305" i="17"/>
  <c r="I167" i="17"/>
  <c r="F167" i="17"/>
  <c r="G167" i="17"/>
  <c r="H167" i="17"/>
  <c r="I283" i="17"/>
  <c r="F283" i="17"/>
  <c r="H283" i="17"/>
  <c r="G283" i="17"/>
  <c r="I473" i="17"/>
  <c r="F473" i="17"/>
  <c r="G473" i="17"/>
  <c r="H473" i="17"/>
  <c r="F413" i="17"/>
  <c r="G413" i="17"/>
  <c r="H413" i="17"/>
  <c r="I413" i="17"/>
  <c r="I467" i="17"/>
  <c r="F467" i="17"/>
  <c r="G467" i="17"/>
  <c r="H467" i="17"/>
  <c r="I60" i="17"/>
  <c r="F60" i="17"/>
  <c r="G60" i="17"/>
  <c r="H60" i="17"/>
  <c r="F41" i="17"/>
  <c r="I41" i="17"/>
  <c r="G41" i="17"/>
  <c r="H41" i="17"/>
  <c r="I367" i="17"/>
  <c r="F367" i="17"/>
  <c r="H367" i="17"/>
  <c r="G367" i="17"/>
  <c r="I145" i="17"/>
  <c r="F145" i="17"/>
  <c r="G145" i="17"/>
  <c r="H145" i="17"/>
  <c r="F414" i="17"/>
  <c r="H414" i="17"/>
  <c r="G414" i="17"/>
  <c r="I414" i="17"/>
  <c r="I169" i="17"/>
  <c r="F169" i="17"/>
  <c r="G169" i="17"/>
  <c r="H169" i="17"/>
  <c r="I91" i="17"/>
  <c r="F91" i="17"/>
  <c r="H91" i="17"/>
  <c r="G91" i="17"/>
  <c r="F199" i="17"/>
  <c r="G199" i="17"/>
  <c r="I199" i="17"/>
  <c r="H199" i="17"/>
  <c r="F35" i="17"/>
  <c r="I35" i="17"/>
  <c r="H35" i="17"/>
  <c r="G35" i="17"/>
  <c r="I299" i="17"/>
  <c r="F299" i="17"/>
  <c r="G299" i="17"/>
  <c r="H299" i="17"/>
  <c r="I144" i="17"/>
  <c r="F144" i="17"/>
  <c r="H144" i="17"/>
  <c r="G144" i="17"/>
  <c r="I221" i="17"/>
  <c r="F221" i="17"/>
  <c r="H221" i="17"/>
  <c r="G221" i="17"/>
  <c r="I65" i="17"/>
  <c r="F65" i="17"/>
  <c r="G65" i="17"/>
  <c r="H65" i="17"/>
  <c r="I197" i="17"/>
  <c r="F197" i="17"/>
  <c r="H197" i="17"/>
  <c r="G197" i="17"/>
  <c r="I90" i="17"/>
  <c r="F90" i="17"/>
  <c r="G90" i="17"/>
  <c r="H90" i="17"/>
  <c r="F408" i="17"/>
  <c r="H408" i="17"/>
  <c r="G408" i="17"/>
  <c r="I408" i="17"/>
  <c r="I89" i="17"/>
  <c r="F89" i="17"/>
  <c r="H89" i="17"/>
  <c r="G89" i="17"/>
  <c r="I281" i="17"/>
  <c r="F281" i="17"/>
  <c r="H281" i="17"/>
  <c r="G281" i="17"/>
  <c r="I365" i="17"/>
  <c r="F365" i="17"/>
  <c r="H365" i="17"/>
  <c r="G365" i="17"/>
  <c r="I474" i="17"/>
  <c r="F474" i="17"/>
  <c r="G474" i="17"/>
  <c r="H474" i="17"/>
  <c r="F37" i="17"/>
  <c r="I37" i="17"/>
  <c r="H37" i="17"/>
  <c r="G37" i="17"/>
  <c r="F407" i="17"/>
  <c r="H407" i="17"/>
  <c r="G407" i="17"/>
  <c r="I407" i="17"/>
  <c r="I83" i="17"/>
  <c r="F83" i="17"/>
  <c r="G83" i="17"/>
  <c r="H83" i="17"/>
  <c r="I301" i="17"/>
  <c r="F301" i="17"/>
  <c r="G301" i="17"/>
  <c r="H301" i="17"/>
  <c r="I61" i="17"/>
  <c r="F61" i="17"/>
  <c r="G61" i="17"/>
  <c r="H61" i="17"/>
  <c r="I59" i="17"/>
  <c r="F59" i="17"/>
  <c r="G59" i="17"/>
  <c r="H59" i="17"/>
  <c r="I259" i="17" l="1"/>
  <c r="F259" i="17"/>
  <c r="H259" i="17"/>
  <c r="G259" i="17"/>
  <c r="I355" i="17"/>
  <c r="F355" i="17"/>
  <c r="H355" i="17"/>
  <c r="G355" i="17"/>
  <c r="F378" i="17"/>
  <c r="G378" i="17"/>
  <c r="H378" i="17"/>
  <c r="I378" i="17"/>
  <c r="F385" i="17"/>
  <c r="H385" i="17"/>
  <c r="G385" i="17"/>
  <c r="I385" i="17"/>
  <c r="I163" i="17"/>
  <c r="F163" i="17"/>
  <c r="G163" i="17"/>
  <c r="H163" i="17"/>
  <c r="I277" i="17"/>
  <c r="F277" i="17"/>
  <c r="G277" i="17"/>
  <c r="H277" i="17"/>
  <c r="I174" i="17"/>
  <c r="F174" i="17"/>
  <c r="G174" i="17"/>
  <c r="H174" i="17"/>
  <c r="I246" i="17"/>
  <c r="F246" i="17"/>
  <c r="G246" i="17"/>
  <c r="H246" i="17"/>
  <c r="I151" i="17"/>
  <c r="F151" i="17"/>
  <c r="H151" i="17"/>
  <c r="G151" i="17"/>
  <c r="I270" i="17"/>
  <c r="F270" i="17"/>
  <c r="G270" i="17"/>
  <c r="H270" i="17"/>
  <c r="I139" i="17"/>
  <c r="F139" i="17"/>
  <c r="H139" i="17"/>
  <c r="G139" i="17"/>
  <c r="I162" i="17"/>
  <c r="F162" i="17"/>
  <c r="G162" i="17"/>
  <c r="H162" i="17"/>
  <c r="I361" i="17"/>
  <c r="F361" i="17"/>
  <c r="G361" i="17"/>
  <c r="H361" i="17"/>
  <c r="I245" i="17"/>
  <c r="F245" i="17"/>
  <c r="H245" i="17"/>
  <c r="G245" i="17"/>
  <c r="I257" i="17"/>
  <c r="F257" i="17"/>
  <c r="H257" i="17"/>
  <c r="G257" i="17"/>
  <c r="I353" i="17"/>
  <c r="F353" i="17"/>
  <c r="H353" i="17"/>
  <c r="G353" i="17"/>
  <c r="F377" i="17"/>
  <c r="H377" i="17"/>
  <c r="G377" i="17"/>
  <c r="I377" i="17"/>
  <c r="F383" i="17"/>
  <c r="G383" i="17"/>
  <c r="H383" i="17"/>
  <c r="I383" i="17"/>
  <c r="I269" i="17"/>
  <c r="F269" i="17"/>
  <c r="H269" i="17"/>
  <c r="G269" i="17"/>
  <c r="F389" i="17"/>
  <c r="G389" i="17"/>
  <c r="H389" i="17"/>
  <c r="I389" i="17"/>
  <c r="I251" i="17"/>
  <c r="F251" i="17"/>
  <c r="G251" i="17"/>
  <c r="H251" i="17"/>
  <c r="I275" i="17"/>
  <c r="F275" i="17"/>
  <c r="G275" i="17"/>
  <c r="H275" i="17"/>
  <c r="I359" i="17"/>
  <c r="F359" i="17"/>
  <c r="G359" i="17"/>
  <c r="H359" i="17"/>
  <c r="I173" i="17"/>
  <c r="F173" i="17"/>
  <c r="H173" i="17"/>
  <c r="G173" i="17"/>
  <c r="I247" i="17"/>
  <c r="F247" i="17"/>
  <c r="H247" i="17"/>
  <c r="G247" i="17"/>
  <c r="I150" i="17"/>
  <c r="F150" i="17"/>
  <c r="G150" i="17"/>
  <c r="H150" i="17"/>
  <c r="I271" i="17"/>
  <c r="F271" i="17"/>
  <c r="H271" i="17"/>
  <c r="G271" i="17"/>
  <c r="I138" i="17"/>
  <c r="F138" i="17"/>
  <c r="G138" i="17"/>
  <c r="H138" i="17"/>
  <c r="F390" i="17"/>
  <c r="H390" i="17"/>
  <c r="G390" i="17"/>
  <c r="I390" i="17"/>
  <c r="I253" i="17"/>
  <c r="F253" i="17"/>
  <c r="G253" i="17"/>
  <c r="H253" i="17"/>
  <c r="I360" i="17"/>
  <c r="F360" i="17"/>
  <c r="H360" i="17"/>
  <c r="G360" i="17"/>
  <c r="I258" i="17"/>
  <c r="F258" i="17"/>
  <c r="G258" i="17"/>
  <c r="H258" i="17"/>
  <c r="I354" i="17"/>
  <c r="F354" i="17"/>
  <c r="G354" i="17"/>
  <c r="H354" i="17"/>
  <c r="F379" i="17"/>
  <c r="H379" i="17"/>
  <c r="G379" i="17"/>
  <c r="I379" i="17"/>
  <c r="F384" i="17"/>
  <c r="H384" i="17"/>
  <c r="G384" i="17"/>
  <c r="I384" i="17"/>
  <c r="F391" i="17"/>
  <c r="G391" i="17"/>
  <c r="H391" i="17"/>
  <c r="I391" i="17"/>
  <c r="I252" i="17"/>
  <c r="F252" i="17"/>
  <c r="H252" i="17"/>
  <c r="G252" i="17"/>
  <c r="I276" i="17"/>
  <c r="F276" i="17"/>
  <c r="H276" i="17"/>
  <c r="G276" i="17"/>
  <c r="I175" i="17"/>
  <c r="F175" i="17"/>
  <c r="H175" i="17"/>
  <c r="G175" i="17"/>
  <c r="I149" i="17"/>
  <c r="F149" i="17"/>
  <c r="H149" i="17"/>
  <c r="G149" i="17"/>
  <c r="I137" i="17"/>
  <c r="F137" i="17"/>
  <c r="H137" i="17"/>
  <c r="G137" i="17"/>
  <c r="I161" i="17"/>
  <c r="F161" i="17"/>
  <c r="H161" i="17"/>
  <c r="G16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B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<sst xmlns="http://schemas.openxmlformats.org/spreadsheetml/2006/main" count="2024" uniqueCount="122">
  <si>
    <t>Year</t>
  </si>
  <si>
    <t>Pset_PN</t>
  </si>
  <si>
    <t>Pset_CO</t>
  </si>
  <si>
    <t>Attribute</t>
  </si>
  <si>
    <t>LimType</t>
  </si>
  <si>
    <t>~TFM_INS</t>
  </si>
  <si>
    <t>TimeSlice</t>
  </si>
  <si>
    <t>UP</t>
  </si>
  <si>
    <t>PJ</t>
  </si>
  <si>
    <t>Industry Saving Potential</t>
  </si>
  <si>
    <t>ACTBND</t>
  </si>
  <si>
    <t>IND*EFF*</t>
  </si>
  <si>
    <t>SE1</t>
  </si>
  <si>
    <t>SE2</t>
  </si>
  <si>
    <t>SE3</t>
  </si>
  <si>
    <t>SE4</t>
  </si>
  <si>
    <t>Swedish Potential</t>
  </si>
  <si>
    <t>TJ</t>
  </si>
  <si>
    <t>Agriculture</t>
  </si>
  <si>
    <t>Energy service demand Split</t>
  </si>
  <si>
    <t>Food</t>
  </si>
  <si>
    <t>Chemical</t>
  </si>
  <si>
    <t>Glass&amp;Concrete</t>
  </si>
  <si>
    <t>Construction</t>
  </si>
  <si>
    <t>Other Comm</t>
  </si>
  <si>
    <t>x</t>
  </si>
  <si>
    <t>Private service</t>
  </si>
  <si>
    <t>Public service</t>
  </si>
  <si>
    <t>01 Agriculture, forestry and fishing</t>
  </si>
  <si>
    <t>Food industry</t>
  </si>
  <si>
    <t>02 Food and Tabacco industry</t>
  </si>
  <si>
    <t>Chemical industry</t>
  </si>
  <si>
    <t>04 Chemical and Petrochemical industry</t>
  </si>
  <si>
    <t>Glass &amp; Concrete industry</t>
  </si>
  <si>
    <t>05 Non-metallic Minerals (Glass, pottery &amp; building mat. Industry)</t>
  </si>
  <si>
    <t>Aluminium industry</t>
  </si>
  <si>
    <t>06 Non-ferrous metal industry</t>
  </si>
  <si>
    <t>Other comm</t>
  </si>
  <si>
    <t>07 Other commodity production</t>
  </si>
  <si>
    <t>Paper &amp; Pulp industry</t>
  </si>
  <si>
    <t>08 Paper, Pulp and Print</t>
  </si>
  <si>
    <t xml:space="preserve">Iron &amp; Steel </t>
  </si>
  <si>
    <t>09 Iron and steel industry</t>
  </si>
  <si>
    <t>Machinery industry</t>
  </si>
  <si>
    <t>10 Machinery and Transport Equipment</t>
  </si>
  <si>
    <t>Service</t>
  </si>
  <si>
    <t>11 Service industries</t>
  </si>
  <si>
    <t>12 Construction industries</t>
  </si>
  <si>
    <t>Wood products industry</t>
  </si>
  <si>
    <t>13 Wood and Wood Products</t>
  </si>
  <si>
    <t>Mining</t>
  </si>
  <si>
    <t>14 Mining and Quarrying</t>
  </si>
  <si>
    <t>MT</t>
  </si>
  <si>
    <t>A</t>
  </si>
  <si>
    <t>HT</t>
  </si>
  <si>
    <t>RH</t>
  </si>
  <si>
    <t>LA</t>
  </si>
  <si>
    <t>EM</t>
  </si>
  <si>
    <t>TF</t>
  </si>
  <si>
    <t>F</t>
  </si>
  <si>
    <t>C</t>
  </si>
  <si>
    <t>G</t>
  </si>
  <si>
    <t>M</t>
  </si>
  <si>
    <t>O</t>
  </si>
  <si>
    <t>R</t>
  </si>
  <si>
    <t>S</t>
  </si>
  <si>
    <t>I</t>
  </si>
  <si>
    <t>U</t>
  </si>
  <si>
    <t>N</t>
  </si>
  <si>
    <t>W</t>
  </si>
  <si>
    <t>Aluminium</t>
  </si>
  <si>
    <t>Paper&amp; Pulp</t>
  </si>
  <si>
    <t>Iron &amp; Steel</t>
  </si>
  <si>
    <t>Machinery</t>
  </si>
  <si>
    <t>Constrcution</t>
  </si>
  <si>
    <t>Wood</t>
  </si>
  <si>
    <t>Index</t>
  </si>
  <si>
    <t>Code</t>
  </si>
  <si>
    <t>Sector</t>
  </si>
  <si>
    <t>Text</t>
  </si>
  <si>
    <t>IA</t>
  </si>
  <si>
    <t>IAG</t>
  </si>
  <si>
    <t>INDA</t>
  </si>
  <si>
    <t>IF</t>
  </si>
  <si>
    <t>IFD</t>
  </si>
  <si>
    <t>INDF</t>
  </si>
  <si>
    <t>IC</t>
  </si>
  <si>
    <t>ICH</t>
  </si>
  <si>
    <t>INDC</t>
  </si>
  <si>
    <t>IG</t>
  </si>
  <si>
    <t>IGL</t>
  </si>
  <si>
    <t>INDG</t>
  </si>
  <si>
    <t>IX</t>
  </si>
  <si>
    <t>IAL</t>
  </si>
  <si>
    <t>INDX</t>
  </si>
  <si>
    <t>IO</t>
  </si>
  <si>
    <t>IOT</t>
  </si>
  <si>
    <t>INDO</t>
  </si>
  <si>
    <t>IR</t>
  </si>
  <si>
    <t>IPP</t>
  </si>
  <si>
    <t>INDR</t>
  </si>
  <si>
    <t>IS</t>
  </si>
  <si>
    <t>ISM</t>
  </si>
  <si>
    <t>INDS</t>
  </si>
  <si>
    <t>IM</t>
  </si>
  <si>
    <t>IME</t>
  </si>
  <si>
    <t>INDM</t>
  </si>
  <si>
    <t>IU</t>
  </si>
  <si>
    <t>ISR</t>
  </si>
  <si>
    <t>INDU</t>
  </si>
  <si>
    <t>IN</t>
  </si>
  <si>
    <t>ICO</t>
  </si>
  <si>
    <t>INDN</t>
  </si>
  <si>
    <t>IW</t>
  </si>
  <si>
    <t>IWP</t>
  </si>
  <si>
    <t>INDW</t>
  </si>
  <si>
    <t>II</t>
  </si>
  <si>
    <t>IMQ</t>
  </si>
  <si>
    <t>INDI</t>
  </si>
  <si>
    <t>X</t>
  </si>
  <si>
    <t>*</t>
  </si>
  <si>
    <t>Old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</si>
</sst>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_-&quot;€&quot;\ * #,##0.00_-;\-&quot;€&quot;\ * #,##0.00_-;_-&quot;€&quot;\ * &quot;-&quot;??_-;_-@_-"/>
    <numFmt numFmtId="168" formatCode="_([$€]* #,##0.00_);_([$€]* \(#,##0.00\);_([$€]* &quot;-&quot;??_);_(@_)"/>
    <numFmt numFmtId="169" formatCode="#,##0;\-\ #,##0;_-\ &quot;- &quot;"/>
    <numFmt numFmtId="170" formatCode="_-[$€-2]\ * #,##0.00_-;\-[$€-2]\ * #,##0.00_-;_-[$€-2]\ * &quot;-&quot;??_-"/>
    <numFmt numFmtId="171" formatCode="0.000"/>
    <numFmt numFmtId="172" formatCode="0.0"/>
  </numFmts>
  <fonts count="5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name val="MS Sans Serif"/>
      <family val="2"/>
    </font>
    <font>
      <sz val="10"/>
      <name val="Arial"/>
      <family val="2"/>
      <charset val="204"/>
    </font>
    <font>
      <sz val="8"/>
      <name val="Arial"/>
      <family val="2"/>
    </font>
    <font>
      <sz val="9"/>
      <name val="Geneva"/>
      <family val="2"/>
    </font>
    <font>
      <b/>
      <sz val="12"/>
      <name val="Arial"/>
      <family val="2"/>
    </font>
    <font>
      <b/>
      <sz val="18"/>
      <color indexed="56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0"/>
      <color rgb="FF008FBC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9C65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C6F1FF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</borders>
  <cellStyleXfs count="3694">
    <xf numFmtId="0" fontId="0" fillId="0" borderId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4" fontId="23" fillId="16" borderId="1">
      <alignment horizontal="right" vertical="center"/>
    </xf>
    <xf numFmtId="4" fontId="23" fillId="16" borderId="1">
      <alignment horizontal="right" vertical="center"/>
    </xf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3" fontId="38" fillId="51" borderId="18" applyBorder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9" fillId="18" borderId="3" applyNumberFormat="0" applyAlignment="0" applyProtection="0"/>
    <xf numFmtId="0" fontId="37" fillId="50" borderId="18" applyNumberFormat="0" applyAlignment="0" applyProtection="0"/>
    <xf numFmtId="0" fontId="17" fillId="0" borderId="4" applyNumberFormat="0" applyFill="0" applyAlignment="0" applyProtection="0"/>
    <xf numFmtId="0" fontId="10" fillId="19" borderId="5" applyNumberFormat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23" borderId="0" applyNumberFormat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26" fillId="0" borderId="0"/>
    <xf numFmtId="0" fontId="24" fillId="0" borderId="6">
      <alignment horizontal="left" vertical="center" wrapText="1" indent="2"/>
    </xf>
    <xf numFmtId="0" fontId="24" fillId="0" borderId="6">
      <alignment horizontal="left" vertical="center" wrapText="1" indent="2"/>
    </xf>
    <xf numFmtId="0" fontId="24" fillId="0" borderId="6">
      <alignment horizontal="left" vertical="center" wrapText="1" indent="2"/>
    </xf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28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0" borderId="0"/>
    <xf numFmtId="0" fontId="39" fillId="52" borderId="0" applyNumberFormat="0" applyBorder="0" applyAlignment="0" applyProtection="0"/>
    <xf numFmtId="0" fontId="40" fillId="0" borderId="0" applyNumberFormat="0" applyFill="0" applyBorder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16" fillId="7" borderId="3" applyNumberFormat="0" applyAlignment="0" applyProtection="0"/>
    <xf numFmtId="0" fontId="41" fillId="53" borderId="18" applyNumberFormat="0" applyAlignment="0" applyProtection="0"/>
    <xf numFmtId="4" fontId="24" fillId="0" borderId="0" applyBorder="0">
      <alignment horizontal="right" vertical="center"/>
    </xf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54" borderId="19" applyNumberFormat="0" applyAlignment="0" applyProtection="0"/>
    <xf numFmtId="0" fontId="43" fillId="0" borderId="0" applyNumberFormat="0" applyFill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4" fillId="61" borderId="0" applyNumberFormat="0" applyBorder="0" applyAlignment="0" applyProtection="0"/>
    <xf numFmtId="0" fontId="18" fillId="24" borderId="0" applyNumberFormat="0" applyBorder="0" applyAlignment="0" applyProtection="0"/>
    <xf numFmtId="0" fontId="4" fillId="0" borderId="0"/>
    <xf numFmtId="0" fontId="4" fillId="0" borderId="0"/>
    <xf numFmtId="0" fontId="45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9" fillId="0" borderId="0" applyFill="0" applyBorder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34" fillId="0" borderId="0"/>
    <xf numFmtId="0" fontId="45" fillId="0" borderId="0"/>
    <xf numFmtId="0" fontId="26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8" fillId="0" borderId="0"/>
    <xf numFmtId="0" fontId="45" fillId="0" borderId="0"/>
    <xf numFmtId="0" fontId="28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8" fillId="0" borderId="0"/>
    <xf numFmtId="0" fontId="45" fillId="0" borderId="0"/>
    <xf numFmtId="0" fontId="34" fillId="0" borderId="0"/>
    <xf numFmtId="0" fontId="34" fillId="0" borderId="0"/>
    <xf numFmtId="4" fontId="24" fillId="0" borderId="1" applyFill="0" applyBorder="0" applyProtection="0">
      <alignment horizontal="right" vertical="center"/>
    </xf>
    <xf numFmtId="4" fontId="24" fillId="0" borderId="1" applyFill="0" applyBorder="0" applyProtection="0">
      <alignment horizontal="right" vertical="center"/>
    </xf>
    <xf numFmtId="4" fontId="24" fillId="0" borderId="1" applyFill="0" applyBorder="0" applyProtection="0">
      <alignment horizontal="right" vertical="center"/>
    </xf>
    <xf numFmtId="4" fontId="24" fillId="0" borderId="1" applyFill="0" applyBorder="0" applyProtection="0">
      <alignment horizontal="right" vertical="center"/>
    </xf>
    <xf numFmtId="0" fontId="25" fillId="0" borderId="0" applyNumberFormat="0" applyFill="0" applyBorder="0" applyProtection="0">
      <alignment horizontal="left" vertical="center"/>
    </xf>
    <xf numFmtId="0" fontId="4" fillId="25" borderId="0" applyNumberFormat="0" applyFont="0" applyBorder="0" applyAlignment="0" applyProtection="0"/>
    <xf numFmtId="0" fontId="4" fillId="25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2" fillId="0" borderId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28" fillId="17" borderId="2" applyNumberFormat="0" applyFont="0" applyAlignment="0" applyProtection="0"/>
    <xf numFmtId="0" fontId="28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28" fillId="17" borderId="2" applyNumberFormat="0" applyFont="0" applyAlignment="0" applyProtection="0"/>
    <xf numFmtId="0" fontId="28" fillId="17" borderId="2" applyNumberFormat="0" applyFont="0" applyAlignment="0" applyProtection="0"/>
    <xf numFmtId="0" fontId="4" fillId="17" borderId="2" applyNumberFormat="0" applyFont="0" applyAlignment="0" applyProtection="0"/>
    <xf numFmtId="0" fontId="4" fillId="17" borderId="2" applyNumberFormat="0" applyFont="0" applyAlignment="0" applyProtection="0"/>
    <xf numFmtId="0" fontId="34" fillId="49" borderId="17" applyNumberFormat="0" applyFont="0" applyAlignment="0" applyProtection="0"/>
    <xf numFmtId="0" fontId="34" fillId="49" borderId="17" applyNumberFormat="0" applyFont="0" applyAlignment="0" applyProtection="0"/>
    <xf numFmtId="0" fontId="34" fillId="49" borderId="17" applyNumberFormat="0" applyFont="0" applyAlignment="0" applyProtection="0"/>
    <xf numFmtId="0" fontId="34" fillId="49" borderId="17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9" fillId="18" borderId="7" applyNumberFormat="0" applyAlignment="0" applyProtection="0"/>
    <xf numFmtId="0" fontId="19" fillId="18" borderId="7" applyNumberFormat="0" applyAlignment="0" applyProtection="0"/>
    <xf numFmtId="0" fontId="19" fillId="18" borderId="7" applyNumberFormat="0" applyAlignment="0" applyProtection="0"/>
    <xf numFmtId="0" fontId="19" fillId="18" borderId="7" applyNumberFormat="0" applyAlignment="0" applyProtection="0"/>
    <xf numFmtId="0" fontId="19" fillId="18" borderId="7" applyNumberFormat="0" applyAlignment="0" applyProtection="0"/>
    <xf numFmtId="0" fontId="47" fillId="50" borderId="20" applyNumberFormat="0" applyAlignment="0" applyProtection="0"/>
    <xf numFmtId="0" fontId="2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4" fillId="0" borderId="0"/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3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3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3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3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3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3" fillId="26" borderId="1" applyNumberFormat="0" applyProtection="0">
      <alignment horizontal="right"/>
    </xf>
    <xf numFmtId="0" fontId="31" fillId="26" borderId="0" applyNumberFormat="0" applyBorder="0" applyProtection="0">
      <alignment horizontal="left"/>
    </xf>
    <xf numFmtId="0" fontId="3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33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4" fontId="24" fillId="0" borderId="0"/>
    <xf numFmtId="0" fontId="51" fillId="0" borderId="0"/>
  </cellStyleXfs>
  <cellXfs count="43">
    <xf numFmtId="0" fontId="0" fillId="0" borderId="0" xfId="0"/>
    <xf numFmtId="0" fontId="4" fillId="0" borderId="0" xfId="1928"/>
    <xf numFmtId="1" fontId="4" fillId="0" borderId="0" xfId="1928" applyNumberFormat="1"/>
    <xf numFmtId="0" fontId="4" fillId="0" borderId="13" xfId="1928" applyBorder="1"/>
    <xf numFmtId="0" fontId="4" fillId="62" borderId="14" xfId="1928" applyFont="1" applyFill="1" applyBorder="1" applyAlignment="1">
      <alignment horizontal="center"/>
    </xf>
    <xf numFmtId="0" fontId="49" fillId="0" borderId="0" xfId="1928" applyFont="1" applyAlignment="1">
      <alignment horizontal="center"/>
    </xf>
    <xf numFmtId="0" fontId="4" fillId="28" borderId="12" xfId="1928" applyFont="1" applyFill="1" applyBorder="1"/>
    <xf numFmtId="0" fontId="3" fillId="64" borderId="12" xfId="1928" applyFont="1" applyFill="1" applyBorder="1"/>
    <xf numFmtId="0" fontId="3" fillId="29" borderId="12" xfId="1928" applyFont="1" applyFill="1" applyBorder="1"/>
    <xf numFmtId="0" fontId="3" fillId="28" borderId="12" xfId="1928" applyFont="1" applyFill="1" applyBorder="1"/>
    <xf numFmtId="0" fontId="48" fillId="64" borderId="1" xfId="1928" applyFont="1" applyFill="1" applyBorder="1" applyAlignment="1">
      <alignment horizontal="center"/>
    </xf>
    <xf numFmtId="0" fontId="48" fillId="29" borderId="12" xfId="1928" applyFont="1" applyFill="1" applyBorder="1" applyAlignment="1">
      <alignment horizontal="center"/>
    </xf>
    <xf numFmtId="0" fontId="3" fillId="0" borderId="0" xfId="1928" applyFont="1" applyAlignment="1">
      <alignment horizontal="center"/>
    </xf>
    <xf numFmtId="0" fontId="5" fillId="0" borderId="0" xfId="1928" applyFont="1"/>
    <xf numFmtId="0" fontId="32" fillId="0" borderId="0" xfId="1928" applyFont="1"/>
    <xf numFmtId="0" fontId="4" fillId="0" borderId="0" xfId="1928" applyAlignment="1">
      <alignment horizontal="center"/>
    </xf>
    <xf numFmtId="0" fontId="4" fillId="0" borderId="0" xfId="1928" applyBorder="1"/>
    <xf numFmtId="0" fontId="3" fillId="62" borderId="21" xfId="1928" applyFont="1" applyFill="1" applyBorder="1"/>
    <xf numFmtId="0" fontId="4" fillId="62" borderId="21" xfId="1928" applyFont="1" applyFill="1" applyBorder="1"/>
    <xf numFmtId="171" fontId="4" fillId="0" borderId="0" xfId="1928" applyNumberFormat="1" applyBorder="1"/>
    <xf numFmtId="172" fontId="4" fillId="65" borderId="0" xfId="1928" applyNumberFormat="1" applyFill="1" applyAlignment="1">
      <alignment horizontal="center"/>
    </xf>
    <xf numFmtId="171" fontId="4" fillId="0" borderId="13" xfId="1928" applyNumberFormat="1" applyBorder="1"/>
    <xf numFmtId="0" fontId="4" fillId="0" borderId="0" xfId="1928" applyFill="1" applyBorder="1"/>
    <xf numFmtId="0" fontId="4" fillId="0" borderId="13" xfId="1928" applyFill="1" applyBorder="1"/>
    <xf numFmtId="0" fontId="50" fillId="62" borderId="0" xfId="0" applyFont="1" applyFill="1" applyAlignment="1">
      <alignment horizontal="left"/>
    </xf>
    <xf numFmtId="0" fontId="48" fillId="62" borderId="0" xfId="0" applyFont="1" applyFill="1" applyAlignment="1">
      <alignment horizontal="left"/>
    </xf>
    <xf numFmtId="171" fontId="51" fillId="65" borderId="0" xfId="3693" applyNumberFormat="1" applyFill="1" applyBorder="1"/>
    <xf numFmtId="171" fontId="52" fillId="65" borderId="0" xfId="3693" applyNumberFormat="1" applyFont="1" applyFill="1" applyBorder="1"/>
    <xf numFmtId="0" fontId="4" fillId="0" borderId="0" xfId="1928" applyFill="1" applyAlignment="1">
      <alignment horizontal="center"/>
    </xf>
    <xf numFmtId="0" fontId="49" fillId="0" borderId="0" xfId="1928" applyFont="1" applyFill="1" applyAlignment="1">
      <alignment horizontal="center"/>
    </xf>
    <xf numFmtId="0" fontId="4" fillId="0" borderId="0" xfId="1928" applyFont="1" applyFill="1" applyBorder="1" applyAlignment="1">
      <alignment horizontal="center"/>
    </xf>
    <xf numFmtId="172" fontId="4" fillId="0" borderId="0" xfId="1928" applyNumberFormat="1" applyFill="1" applyAlignment="1">
      <alignment horizontal="center"/>
    </xf>
    <xf numFmtId="0" fontId="4" fillId="63" borderId="0" xfId="1928" applyFill="1" applyBorder="1"/>
    <xf numFmtId="172" fontId="53" fillId="65" borderId="0" xfId="1928" applyNumberFormat="1" applyFont="1" applyFill="1" applyAlignment="1">
      <alignment horizontal="center"/>
    </xf>
    <xf numFmtId="0" fontId="48" fillId="66" borderId="0" xfId="0" applyFont="1" applyFill="1" applyAlignment="1">
      <alignment horizontal="center" vertical="center"/>
    </xf>
    <xf numFmtId="0" fontId="48" fillId="66" borderId="0" xfId="0" applyFont="1" applyFill="1" applyAlignment="1">
      <alignment vertical="center"/>
    </xf>
    <xf numFmtId="0" fontId="48" fillId="62" borderId="0" xfId="0" applyFont="1" applyFill="1" applyAlignment="1">
      <alignment horizontal="center"/>
    </xf>
    <xf numFmtId="0" fontId="48" fillId="63" borderId="0" xfId="0" applyFont="1" applyFill="1" applyAlignment="1">
      <alignment horizontal="center"/>
    </xf>
    <xf numFmtId="0" fontId="48" fillId="63" borderId="0" xfId="0" applyFont="1" applyFill="1" applyAlignment="1">
      <alignment horizontal="left"/>
    </xf>
    <xf numFmtId="172" fontId="53" fillId="66" borderId="0" xfId="1928" applyNumberFormat="1" applyFont="1" applyFill="1" applyAlignment="1">
      <alignment horizontal="center"/>
    </xf>
    <xf numFmtId="0" fontId="31" fillId="0" borderId="13" xfId="1928" applyFont="1" applyBorder="1" applyAlignment="1">
      <alignment horizontal="center"/>
    </xf>
    <xf numFmtId="0" fontId="48" fillId="0" borderId="15" xfId="1928" applyFont="1" applyFill="1" applyBorder="1" applyAlignment="1">
      <alignment horizontal="center"/>
    </xf>
    <xf numFmtId="0" fontId="48" fillId="0" borderId="16" xfId="1928" applyFont="1" applyFill="1" applyBorder="1" applyAlignment="1">
      <alignment horizontal="center"/>
    </xf>
  </cellXfs>
  <cellStyles count="3694">
    <cellStyle name="20 % - Markeringsfarve1 2" xfId="1" xr:uid="{00000000-0005-0000-0000-000000000000}"/>
    <cellStyle name="20 % - Markeringsfarve1 3" xfId="2" xr:uid="{00000000-0005-0000-0000-000001000000}"/>
    <cellStyle name="20 % - Markeringsfarve2 2" xfId="3" xr:uid="{00000000-0005-0000-0000-000002000000}"/>
    <cellStyle name="20 % - Markeringsfarve2 3" xfId="4" xr:uid="{00000000-0005-0000-0000-000003000000}"/>
    <cellStyle name="20 % - Markeringsfarve3 2" xfId="5" xr:uid="{00000000-0005-0000-0000-000004000000}"/>
    <cellStyle name="20 % - Markeringsfarve3 3" xfId="6" xr:uid="{00000000-0005-0000-0000-000005000000}"/>
    <cellStyle name="20 % - Markeringsfarve4 2" xfId="7" xr:uid="{00000000-0005-0000-0000-000006000000}"/>
    <cellStyle name="20 % - Markeringsfarve4 3" xfId="8" xr:uid="{00000000-0005-0000-0000-000007000000}"/>
    <cellStyle name="20 % - Markeringsfarve5 2" xfId="9" xr:uid="{00000000-0005-0000-0000-000008000000}"/>
    <cellStyle name="20 % - Markeringsfarve5 3" xfId="10" xr:uid="{00000000-0005-0000-0000-000009000000}"/>
    <cellStyle name="20 % - Markeringsfarve6 2" xfId="11" xr:uid="{00000000-0005-0000-0000-00000A000000}"/>
    <cellStyle name="20 % - Markeringsfarve6 3" xfId="12" xr:uid="{00000000-0005-0000-0000-00000B000000}"/>
    <cellStyle name="20% - Colore 1" xfId="13" xr:uid="{00000000-0005-0000-0000-00000C000000}"/>
    <cellStyle name="20% - Colore 1 2" xfId="14" xr:uid="{00000000-0005-0000-0000-00000D000000}"/>
    <cellStyle name="20% - Colore 2" xfId="15" xr:uid="{00000000-0005-0000-0000-00000E000000}"/>
    <cellStyle name="20% - Colore 2 2" xfId="16" xr:uid="{00000000-0005-0000-0000-00000F000000}"/>
    <cellStyle name="20% - Colore 3" xfId="17" xr:uid="{00000000-0005-0000-0000-000010000000}"/>
    <cellStyle name="20% - Colore 3 2" xfId="18" xr:uid="{00000000-0005-0000-0000-000011000000}"/>
    <cellStyle name="20% - Colore 4" xfId="19" xr:uid="{00000000-0005-0000-0000-000012000000}"/>
    <cellStyle name="20% - Colore 4 2" xfId="20" xr:uid="{00000000-0005-0000-0000-000013000000}"/>
    <cellStyle name="20% - Colore 5" xfId="21" xr:uid="{00000000-0005-0000-0000-000014000000}"/>
    <cellStyle name="20% - Colore 5 2" xfId="22" xr:uid="{00000000-0005-0000-0000-000015000000}"/>
    <cellStyle name="20% - Colore 6" xfId="23" xr:uid="{00000000-0005-0000-0000-000016000000}"/>
    <cellStyle name="20% - Colore 6 2" xfId="24" xr:uid="{00000000-0005-0000-0000-000017000000}"/>
    <cellStyle name="40 % - Markeringsfarve1 2" xfId="25" xr:uid="{00000000-0005-0000-0000-000018000000}"/>
    <cellStyle name="40 % - Markeringsfarve1 3" xfId="26" xr:uid="{00000000-0005-0000-0000-000019000000}"/>
    <cellStyle name="40 % - Markeringsfarve2 2" xfId="27" xr:uid="{00000000-0005-0000-0000-00001A000000}"/>
    <cellStyle name="40 % - Markeringsfarve2 3" xfId="28" xr:uid="{00000000-0005-0000-0000-00001B000000}"/>
    <cellStyle name="40 % - Markeringsfarve3 2" xfId="29" xr:uid="{00000000-0005-0000-0000-00001C000000}"/>
    <cellStyle name="40 % - Markeringsfarve3 3" xfId="30" xr:uid="{00000000-0005-0000-0000-00001D000000}"/>
    <cellStyle name="40 % - Markeringsfarve4 2" xfId="31" xr:uid="{00000000-0005-0000-0000-00001E000000}"/>
    <cellStyle name="40 % - Markeringsfarve4 3" xfId="32" xr:uid="{00000000-0005-0000-0000-00001F000000}"/>
    <cellStyle name="40 % - Markeringsfarve5 2" xfId="33" xr:uid="{00000000-0005-0000-0000-000020000000}"/>
    <cellStyle name="40 % - Markeringsfarve5 3" xfId="34" xr:uid="{00000000-0005-0000-0000-000021000000}"/>
    <cellStyle name="40 % - Markeringsfarve6 2" xfId="35" xr:uid="{00000000-0005-0000-0000-000022000000}"/>
    <cellStyle name="40 % - Markeringsfarve6 3" xfId="36" xr:uid="{00000000-0005-0000-0000-000023000000}"/>
    <cellStyle name="40% - Colore 1" xfId="37" xr:uid="{00000000-0005-0000-0000-000024000000}"/>
    <cellStyle name="40% - Colore 1 2" xfId="38" xr:uid="{00000000-0005-0000-0000-000025000000}"/>
    <cellStyle name="40% - Colore 2" xfId="39" xr:uid="{00000000-0005-0000-0000-000026000000}"/>
    <cellStyle name="40% - Colore 2 2" xfId="40" xr:uid="{00000000-0005-0000-0000-000027000000}"/>
    <cellStyle name="40% - Colore 3" xfId="41" xr:uid="{00000000-0005-0000-0000-000028000000}"/>
    <cellStyle name="40% - Colore 3 2" xfId="42" xr:uid="{00000000-0005-0000-0000-000029000000}"/>
    <cellStyle name="40% - Colore 4" xfId="43" xr:uid="{00000000-0005-0000-0000-00002A000000}"/>
    <cellStyle name="40% - Colore 4 2" xfId="44" xr:uid="{00000000-0005-0000-0000-00002B000000}"/>
    <cellStyle name="40% - Colore 5" xfId="45" xr:uid="{00000000-0005-0000-0000-00002C000000}"/>
    <cellStyle name="40% - Colore 5 2" xfId="46" xr:uid="{00000000-0005-0000-0000-00002D000000}"/>
    <cellStyle name="40% - Colore 6" xfId="47" xr:uid="{00000000-0005-0000-0000-00002E000000}"/>
    <cellStyle name="40% - Colore 6 2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 % - Markeringsfarve1 2" xfId="51" xr:uid="{00000000-0005-0000-0000-000032000000}"/>
    <cellStyle name="60 % - Markeringsfarve2 2" xfId="52" xr:uid="{00000000-0005-0000-0000-000033000000}"/>
    <cellStyle name="60 % - Markeringsfarve3 2" xfId="53" xr:uid="{00000000-0005-0000-0000-000034000000}"/>
    <cellStyle name="60 % - Markeringsfarve4 2" xfId="54" xr:uid="{00000000-0005-0000-0000-000035000000}"/>
    <cellStyle name="60 % - Markeringsfarve5 2" xfId="55" xr:uid="{00000000-0005-0000-0000-000036000000}"/>
    <cellStyle name="60 % - Markeringsfarve6 2" xfId="56" xr:uid="{00000000-0005-0000-0000-000037000000}"/>
    <cellStyle name="60% - Colore 1" xfId="57" xr:uid="{00000000-0005-0000-0000-000038000000}"/>
    <cellStyle name="60% - Colore 2" xfId="58" xr:uid="{00000000-0005-0000-0000-000039000000}"/>
    <cellStyle name="60% - Colore 3" xfId="59" xr:uid="{00000000-0005-0000-0000-00003A000000}"/>
    <cellStyle name="60% - Colore 4" xfId="60" xr:uid="{00000000-0005-0000-0000-00003B000000}"/>
    <cellStyle name="60% - Colore 5" xfId="61" xr:uid="{00000000-0005-0000-0000-00003C000000}"/>
    <cellStyle name="60% - Colore 6" xfId="62" xr:uid="{00000000-0005-0000-0000-00003D000000}"/>
    <cellStyle name="AggOrange_CRFReport-template" xfId="63" xr:uid="{00000000-0005-0000-0000-00003E000000}"/>
    <cellStyle name="AggOrange9_CRFReport-template" xfId="64" xr:uid="{00000000-0005-0000-0000-00003F000000}"/>
    <cellStyle name="Bad 2" xfId="65" xr:uid="{00000000-0005-0000-0000-000040000000}"/>
    <cellStyle name="Bad 3" xfId="66" xr:uid="{00000000-0005-0000-0000-000041000000}"/>
    <cellStyle name="Bruger data" xfId="67" xr:uid="{00000000-0005-0000-0000-000042000000}"/>
    <cellStyle name="Calcolo" xfId="68" xr:uid="{00000000-0005-0000-0000-000043000000}"/>
    <cellStyle name="Calcolo 2" xfId="69" xr:uid="{00000000-0005-0000-0000-000044000000}"/>
    <cellStyle name="Calcolo 2 2" xfId="70" xr:uid="{00000000-0005-0000-0000-000045000000}"/>
    <cellStyle name="Calcolo 3" xfId="71" xr:uid="{00000000-0005-0000-0000-000046000000}"/>
    <cellStyle name="Calculation 2" xfId="72" xr:uid="{00000000-0005-0000-0000-000047000000}"/>
    <cellStyle name="Cella collegata" xfId="73" xr:uid="{00000000-0005-0000-0000-000048000000}"/>
    <cellStyle name="Cella da controllare" xfId="74" xr:uid="{00000000-0005-0000-0000-000049000000}"/>
    <cellStyle name="Colore 1" xfId="75" xr:uid="{00000000-0005-0000-0000-00004A000000}"/>
    <cellStyle name="Colore 2" xfId="76" xr:uid="{00000000-0005-0000-0000-00004B000000}"/>
    <cellStyle name="Colore 3" xfId="77" xr:uid="{00000000-0005-0000-0000-00004C000000}"/>
    <cellStyle name="Colore 4" xfId="78" xr:uid="{00000000-0005-0000-0000-00004D000000}"/>
    <cellStyle name="Colore 5" xfId="79" xr:uid="{00000000-0005-0000-0000-00004E000000}"/>
    <cellStyle name="Colore 6" xfId="80" xr:uid="{00000000-0005-0000-0000-00004F000000}"/>
    <cellStyle name="Comma 2" xfId="81" xr:uid="{00000000-0005-0000-0000-000050000000}"/>
    <cellStyle name="Comma 2 2" xfId="82" xr:uid="{00000000-0005-0000-0000-000051000000}"/>
    <cellStyle name="Comma 2 2 2" xfId="83" xr:uid="{00000000-0005-0000-0000-000052000000}"/>
    <cellStyle name="Comma 2 2 2 2" xfId="84" xr:uid="{00000000-0005-0000-0000-000053000000}"/>
    <cellStyle name="Comma 2 2 3" xfId="85" xr:uid="{00000000-0005-0000-0000-000054000000}"/>
    <cellStyle name="Comma 2 3" xfId="86" xr:uid="{00000000-0005-0000-0000-000055000000}"/>
    <cellStyle name="Comma 2 3 2" xfId="87" xr:uid="{00000000-0005-0000-0000-000056000000}"/>
    <cellStyle name="Comma 2 3 2 2" xfId="88" xr:uid="{00000000-0005-0000-0000-000057000000}"/>
    <cellStyle name="Comma 2 3 3" xfId="89" xr:uid="{00000000-0005-0000-0000-000058000000}"/>
    <cellStyle name="Comma 2 3 4" xfId="90" xr:uid="{00000000-0005-0000-0000-000059000000}"/>
    <cellStyle name="Comma 2 3 5" xfId="91" xr:uid="{00000000-0005-0000-0000-00005A000000}"/>
    <cellStyle name="Comma 2 4" xfId="92" xr:uid="{00000000-0005-0000-0000-00005B000000}"/>
    <cellStyle name="Comma 2 5" xfId="93" xr:uid="{00000000-0005-0000-0000-00005C000000}"/>
    <cellStyle name="Comma 2 5 2" xfId="94" xr:uid="{00000000-0005-0000-0000-00005D000000}"/>
    <cellStyle name="Comma 2 6" xfId="95" xr:uid="{00000000-0005-0000-0000-00005E000000}"/>
    <cellStyle name="Comma 2 7" xfId="96" xr:uid="{00000000-0005-0000-0000-00005F000000}"/>
    <cellStyle name="Comma 3" xfId="97" xr:uid="{00000000-0005-0000-0000-000060000000}"/>
    <cellStyle name="Comma 3 2" xfId="98" xr:uid="{00000000-0005-0000-0000-000061000000}"/>
    <cellStyle name="Comma 3 2 2" xfId="99" xr:uid="{00000000-0005-0000-0000-000062000000}"/>
    <cellStyle name="Comma 3 3" xfId="100" xr:uid="{00000000-0005-0000-0000-000063000000}"/>
    <cellStyle name="Comma 4" xfId="101" xr:uid="{00000000-0005-0000-0000-000064000000}"/>
    <cellStyle name="Comma 4 2" xfId="102" xr:uid="{00000000-0005-0000-0000-000065000000}"/>
    <cellStyle name="Comma 4 2 2" xfId="103" xr:uid="{00000000-0005-0000-0000-000066000000}"/>
    <cellStyle name="Comma 4 3" xfId="104" xr:uid="{00000000-0005-0000-0000-000067000000}"/>
    <cellStyle name="Comma 5" xfId="105" xr:uid="{00000000-0005-0000-0000-000068000000}"/>
    <cellStyle name="Comma 5 2" xfId="106" xr:uid="{00000000-0005-0000-0000-000069000000}"/>
    <cellStyle name="Comma 5 3" xfId="107" xr:uid="{00000000-0005-0000-0000-00006A000000}"/>
    <cellStyle name="Comma 6" xfId="108" xr:uid="{00000000-0005-0000-0000-00006B000000}"/>
    <cellStyle name="Comma 7" xfId="109" xr:uid="{00000000-0005-0000-0000-00006C000000}"/>
    <cellStyle name="Comma 8" xfId="110" xr:uid="{00000000-0005-0000-0000-00006D000000}"/>
    <cellStyle name="Comma0 - Type3" xfId="111" xr:uid="{00000000-0005-0000-0000-00006E000000}"/>
    <cellStyle name="CustomizationCells" xfId="112" xr:uid="{00000000-0005-0000-0000-00006F000000}"/>
    <cellStyle name="CustomizationCells 2" xfId="113" xr:uid="{00000000-0005-0000-0000-000070000000}"/>
    <cellStyle name="CustomizationCells 3" xfId="114" xr:uid="{00000000-0005-0000-0000-000071000000}"/>
    <cellStyle name="Euro" xfId="115" xr:uid="{00000000-0005-0000-0000-000072000000}"/>
    <cellStyle name="Euro 10" xfId="116" xr:uid="{00000000-0005-0000-0000-000073000000}"/>
    <cellStyle name="Euro 10 2" xfId="117" xr:uid="{00000000-0005-0000-0000-000074000000}"/>
    <cellStyle name="Euro 10 2 2" xfId="118" xr:uid="{00000000-0005-0000-0000-000075000000}"/>
    <cellStyle name="Euro 10 3" xfId="119" xr:uid="{00000000-0005-0000-0000-000076000000}"/>
    <cellStyle name="Euro 10 3 2" xfId="120" xr:uid="{00000000-0005-0000-0000-000077000000}"/>
    <cellStyle name="Euro 10 3 2 2" xfId="121" xr:uid="{00000000-0005-0000-0000-000078000000}"/>
    <cellStyle name="Euro 10 3 3" xfId="122" xr:uid="{00000000-0005-0000-0000-000079000000}"/>
    <cellStyle name="Euro 10 3 4" xfId="123" xr:uid="{00000000-0005-0000-0000-00007A000000}"/>
    <cellStyle name="Euro 10 4" xfId="124" xr:uid="{00000000-0005-0000-0000-00007B000000}"/>
    <cellStyle name="Euro 10 4 2" xfId="125" xr:uid="{00000000-0005-0000-0000-00007C000000}"/>
    <cellStyle name="Euro 10 5" xfId="126" xr:uid="{00000000-0005-0000-0000-00007D000000}"/>
    <cellStyle name="Euro 10 6" xfId="127" xr:uid="{00000000-0005-0000-0000-00007E000000}"/>
    <cellStyle name="Euro 11" xfId="128" xr:uid="{00000000-0005-0000-0000-00007F000000}"/>
    <cellStyle name="Euro 11 2" xfId="129" xr:uid="{00000000-0005-0000-0000-000080000000}"/>
    <cellStyle name="Euro 11 2 2" xfId="130" xr:uid="{00000000-0005-0000-0000-000081000000}"/>
    <cellStyle name="Euro 11 3" xfId="131" xr:uid="{00000000-0005-0000-0000-000082000000}"/>
    <cellStyle name="Euro 11 3 2" xfId="132" xr:uid="{00000000-0005-0000-0000-000083000000}"/>
    <cellStyle name="Euro 11 3 2 2" xfId="133" xr:uid="{00000000-0005-0000-0000-000084000000}"/>
    <cellStyle name="Euro 11 3 3" xfId="134" xr:uid="{00000000-0005-0000-0000-000085000000}"/>
    <cellStyle name="Euro 11 3 4" xfId="135" xr:uid="{00000000-0005-0000-0000-000086000000}"/>
    <cellStyle name="Euro 11 4" xfId="136" xr:uid="{00000000-0005-0000-0000-000087000000}"/>
    <cellStyle name="Euro 11 4 2" xfId="137" xr:uid="{00000000-0005-0000-0000-000088000000}"/>
    <cellStyle name="Euro 11 5" xfId="138" xr:uid="{00000000-0005-0000-0000-000089000000}"/>
    <cellStyle name="Euro 11 6" xfId="139" xr:uid="{00000000-0005-0000-0000-00008A000000}"/>
    <cellStyle name="Euro 12" xfId="140" xr:uid="{00000000-0005-0000-0000-00008B000000}"/>
    <cellStyle name="Euro 12 2" xfId="141" xr:uid="{00000000-0005-0000-0000-00008C000000}"/>
    <cellStyle name="Euro 12 2 2" xfId="142" xr:uid="{00000000-0005-0000-0000-00008D000000}"/>
    <cellStyle name="Euro 12 3" xfId="143" xr:uid="{00000000-0005-0000-0000-00008E000000}"/>
    <cellStyle name="Euro 12 3 2" xfId="144" xr:uid="{00000000-0005-0000-0000-00008F000000}"/>
    <cellStyle name="Euro 12 3 2 2" xfId="145" xr:uid="{00000000-0005-0000-0000-000090000000}"/>
    <cellStyle name="Euro 12 3 3" xfId="146" xr:uid="{00000000-0005-0000-0000-000091000000}"/>
    <cellStyle name="Euro 12 3 4" xfId="147" xr:uid="{00000000-0005-0000-0000-000092000000}"/>
    <cellStyle name="Euro 12 4" xfId="148" xr:uid="{00000000-0005-0000-0000-000093000000}"/>
    <cellStyle name="Euro 12 4 2" xfId="149" xr:uid="{00000000-0005-0000-0000-000094000000}"/>
    <cellStyle name="Euro 12 5" xfId="150" xr:uid="{00000000-0005-0000-0000-000095000000}"/>
    <cellStyle name="Euro 12 6" xfId="151" xr:uid="{00000000-0005-0000-0000-000096000000}"/>
    <cellStyle name="Euro 13" xfId="152" xr:uid="{00000000-0005-0000-0000-000097000000}"/>
    <cellStyle name="Euro 13 2" xfId="153" xr:uid="{00000000-0005-0000-0000-000098000000}"/>
    <cellStyle name="Euro 13 2 2" xfId="154" xr:uid="{00000000-0005-0000-0000-000099000000}"/>
    <cellStyle name="Euro 13 3" xfId="155" xr:uid="{00000000-0005-0000-0000-00009A000000}"/>
    <cellStyle name="Euro 13 3 2" xfId="156" xr:uid="{00000000-0005-0000-0000-00009B000000}"/>
    <cellStyle name="Euro 13 3 2 2" xfId="157" xr:uid="{00000000-0005-0000-0000-00009C000000}"/>
    <cellStyle name="Euro 13 3 3" xfId="158" xr:uid="{00000000-0005-0000-0000-00009D000000}"/>
    <cellStyle name="Euro 13 3 4" xfId="159" xr:uid="{00000000-0005-0000-0000-00009E000000}"/>
    <cellStyle name="Euro 13 4" xfId="160" xr:uid="{00000000-0005-0000-0000-00009F000000}"/>
    <cellStyle name="Euro 13 4 2" xfId="161" xr:uid="{00000000-0005-0000-0000-0000A0000000}"/>
    <cellStyle name="Euro 13 5" xfId="162" xr:uid="{00000000-0005-0000-0000-0000A1000000}"/>
    <cellStyle name="Euro 13 6" xfId="163" xr:uid="{00000000-0005-0000-0000-0000A2000000}"/>
    <cellStyle name="Euro 14" xfId="164" xr:uid="{00000000-0005-0000-0000-0000A3000000}"/>
    <cellStyle name="Euro 14 2" xfId="165" xr:uid="{00000000-0005-0000-0000-0000A4000000}"/>
    <cellStyle name="Euro 14 2 2" xfId="166" xr:uid="{00000000-0005-0000-0000-0000A5000000}"/>
    <cellStyle name="Euro 14 3" xfId="167" xr:uid="{00000000-0005-0000-0000-0000A6000000}"/>
    <cellStyle name="Euro 14 3 2" xfId="168" xr:uid="{00000000-0005-0000-0000-0000A7000000}"/>
    <cellStyle name="Euro 14 3 2 2" xfId="169" xr:uid="{00000000-0005-0000-0000-0000A8000000}"/>
    <cellStyle name="Euro 14 3 3" xfId="170" xr:uid="{00000000-0005-0000-0000-0000A9000000}"/>
    <cellStyle name="Euro 14 3 4" xfId="171" xr:uid="{00000000-0005-0000-0000-0000AA000000}"/>
    <cellStyle name="Euro 14 4" xfId="172" xr:uid="{00000000-0005-0000-0000-0000AB000000}"/>
    <cellStyle name="Euro 14 4 2" xfId="173" xr:uid="{00000000-0005-0000-0000-0000AC000000}"/>
    <cellStyle name="Euro 14 5" xfId="174" xr:uid="{00000000-0005-0000-0000-0000AD000000}"/>
    <cellStyle name="Euro 14 6" xfId="175" xr:uid="{00000000-0005-0000-0000-0000AE000000}"/>
    <cellStyle name="Euro 15" xfId="176" xr:uid="{00000000-0005-0000-0000-0000AF000000}"/>
    <cellStyle name="Euro 15 2" xfId="177" xr:uid="{00000000-0005-0000-0000-0000B0000000}"/>
    <cellStyle name="Euro 15 2 2" xfId="178" xr:uid="{00000000-0005-0000-0000-0000B1000000}"/>
    <cellStyle name="Euro 15 3" xfId="179" xr:uid="{00000000-0005-0000-0000-0000B2000000}"/>
    <cellStyle name="Euro 15 3 2" xfId="180" xr:uid="{00000000-0005-0000-0000-0000B3000000}"/>
    <cellStyle name="Euro 15 3 2 2" xfId="181" xr:uid="{00000000-0005-0000-0000-0000B4000000}"/>
    <cellStyle name="Euro 15 3 3" xfId="182" xr:uid="{00000000-0005-0000-0000-0000B5000000}"/>
    <cellStyle name="Euro 15 3 4" xfId="183" xr:uid="{00000000-0005-0000-0000-0000B6000000}"/>
    <cellStyle name="Euro 15 4" xfId="184" xr:uid="{00000000-0005-0000-0000-0000B7000000}"/>
    <cellStyle name="Euro 15 4 2" xfId="185" xr:uid="{00000000-0005-0000-0000-0000B8000000}"/>
    <cellStyle name="Euro 15 5" xfId="186" xr:uid="{00000000-0005-0000-0000-0000B9000000}"/>
    <cellStyle name="Euro 15 6" xfId="187" xr:uid="{00000000-0005-0000-0000-0000BA000000}"/>
    <cellStyle name="Euro 16" xfId="188" xr:uid="{00000000-0005-0000-0000-0000BB000000}"/>
    <cellStyle name="Euro 16 2" xfId="189" xr:uid="{00000000-0005-0000-0000-0000BC000000}"/>
    <cellStyle name="Euro 16 2 2" xfId="190" xr:uid="{00000000-0005-0000-0000-0000BD000000}"/>
    <cellStyle name="Euro 16 3" xfId="191" xr:uid="{00000000-0005-0000-0000-0000BE000000}"/>
    <cellStyle name="Euro 16 3 2" xfId="192" xr:uid="{00000000-0005-0000-0000-0000BF000000}"/>
    <cellStyle name="Euro 16 3 2 2" xfId="193" xr:uid="{00000000-0005-0000-0000-0000C0000000}"/>
    <cellStyle name="Euro 16 3 3" xfId="194" xr:uid="{00000000-0005-0000-0000-0000C1000000}"/>
    <cellStyle name="Euro 16 3 4" xfId="195" xr:uid="{00000000-0005-0000-0000-0000C2000000}"/>
    <cellStyle name="Euro 16 4" xfId="196" xr:uid="{00000000-0005-0000-0000-0000C3000000}"/>
    <cellStyle name="Euro 16 4 2" xfId="197" xr:uid="{00000000-0005-0000-0000-0000C4000000}"/>
    <cellStyle name="Euro 16 5" xfId="198" xr:uid="{00000000-0005-0000-0000-0000C5000000}"/>
    <cellStyle name="Euro 16 6" xfId="199" xr:uid="{00000000-0005-0000-0000-0000C6000000}"/>
    <cellStyle name="Euro 17" xfId="200" xr:uid="{00000000-0005-0000-0000-0000C7000000}"/>
    <cellStyle name="Euro 17 2" xfId="201" xr:uid="{00000000-0005-0000-0000-0000C8000000}"/>
    <cellStyle name="Euro 17 2 2" xfId="202" xr:uid="{00000000-0005-0000-0000-0000C9000000}"/>
    <cellStyle name="Euro 17 3" xfId="203" xr:uid="{00000000-0005-0000-0000-0000CA000000}"/>
    <cellStyle name="Euro 17 3 2" xfId="204" xr:uid="{00000000-0005-0000-0000-0000CB000000}"/>
    <cellStyle name="Euro 17 3 2 2" xfId="205" xr:uid="{00000000-0005-0000-0000-0000CC000000}"/>
    <cellStyle name="Euro 17 3 3" xfId="206" xr:uid="{00000000-0005-0000-0000-0000CD000000}"/>
    <cellStyle name="Euro 17 3 4" xfId="207" xr:uid="{00000000-0005-0000-0000-0000CE000000}"/>
    <cellStyle name="Euro 17 4" xfId="208" xr:uid="{00000000-0005-0000-0000-0000CF000000}"/>
    <cellStyle name="Euro 17 4 2" xfId="209" xr:uid="{00000000-0005-0000-0000-0000D0000000}"/>
    <cellStyle name="Euro 17 5" xfId="210" xr:uid="{00000000-0005-0000-0000-0000D1000000}"/>
    <cellStyle name="Euro 17 6" xfId="211" xr:uid="{00000000-0005-0000-0000-0000D2000000}"/>
    <cellStyle name="Euro 18" xfId="212" xr:uid="{00000000-0005-0000-0000-0000D3000000}"/>
    <cellStyle name="Euro 18 2" xfId="213" xr:uid="{00000000-0005-0000-0000-0000D4000000}"/>
    <cellStyle name="Euro 18 2 2" xfId="214" xr:uid="{00000000-0005-0000-0000-0000D5000000}"/>
    <cellStyle name="Euro 18 3" xfId="215" xr:uid="{00000000-0005-0000-0000-0000D6000000}"/>
    <cellStyle name="Euro 18 3 2" xfId="216" xr:uid="{00000000-0005-0000-0000-0000D7000000}"/>
    <cellStyle name="Euro 18 3 2 2" xfId="217" xr:uid="{00000000-0005-0000-0000-0000D8000000}"/>
    <cellStyle name="Euro 18 3 3" xfId="218" xr:uid="{00000000-0005-0000-0000-0000D9000000}"/>
    <cellStyle name="Euro 18 3 4" xfId="219" xr:uid="{00000000-0005-0000-0000-0000DA000000}"/>
    <cellStyle name="Euro 18 4" xfId="220" xr:uid="{00000000-0005-0000-0000-0000DB000000}"/>
    <cellStyle name="Euro 18 4 2" xfId="221" xr:uid="{00000000-0005-0000-0000-0000DC000000}"/>
    <cellStyle name="Euro 18 5" xfId="222" xr:uid="{00000000-0005-0000-0000-0000DD000000}"/>
    <cellStyle name="Euro 18 6" xfId="223" xr:uid="{00000000-0005-0000-0000-0000DE000000}"/>
    <cellStyle name="Euro 19" xfId="224" xr:uid="{00000000-0005-0000-0000-0000DF000000}"/>
    <cellStyle name="Euro 19 2" xfId="225" xr:uid="{00000000-0005-0000-0000-0000E0000000}"/>
    <cellStyle name="Euro 19 2 2" xfId="226" xr:uid="{00000000-0005-0000-0000-0000E1000000}"/>
    <cellStyle name="Euro 19 3" xfId="227" xr:uid="{00000000-0005-0000-0000-0000E2000000}"/>
    <cellStyle name="Euro 19 3 2" xfId="228" xr:uid="{00000000-0005-0000-0000-0000E3000000}"/>
    <cellStyle name="Euro 19 3 2 2" xfId="229" xr:uid="{00000000-0005-0000-0000-0000E4000000}"/>
    <cellStyle name="Euro 19 3 3" xfId="230" xr:uid="{00000000-0005-0000-0000-0000E5000000}"/>
    <cellStyle name="Euro 19 3 4" xfId="231" xr:uid="{00000000-0005-0000-0000-0000E6000000}"/>
    <cellStyle name="Euro 19 4" xfId="232" xr:uid="{00000000-0005-0000-0000-0000E7000000}"/>
    <cellStyle name="Euro 19 4 2" xfId="233" xr:uid="{00000000-0005-0000-0000-0000E8000000}"/>
    <cellStyle name="Euro 19 5" xfId="234" xr:uid="{00000000-0005-0000-0000-0000E9000000}"/>
    <cellStyle name="Euro 19 6" xfId="235" xr:uid="{00000000-0005-0000-0000-0000EA000000}"/>
    <cellStyle name="Euro 2" xfId="236" xr:uid="{00000000-0005-0000-0000-0000EB000000}"/>
    <cellStyle name="Euro 2 2" xfId="237" xr:uid="{00000000-0005-0000-0000-0000EC000000}"/>
    <cellStyle name="Euro 2 2 2" xfId="238" xr:uid="{00000000-0005-0000-0000-0000ED000000}"/>
    <cellStyle name="Euro 2 3" xfId="239" xr:uid="{00000000-0005-0000-0000-0000EE000000}"/>
    <cellStyle name="Euro 2 3 2" xfId="240" xr:uid="{00000000-0005-0000-0000-0000EF000000}"/>
    <cellStyle name="Euro 2 3 2 2" xfId="241" xr:uid="{00000000-0005-0000-0000-0000F0000000}"/>
    <cellStyle name="Euro 2 3 3" xfId="242" xr:uid="{00000000-0005-0000-0000-0000F1000000}"/>
    <cellStyle name="Euro 2 3 4" xfId="243" xr:uid="{00000000-0005-0000-0000-0000F2000000}"/>
    <cellStyle name="Euro 2 4" xfId="244" xr:uid="{00000000-0005-0000-0000-0000F3000000}"/>
    <cellStyle name="Euro 2 4 2" xfId="245" xr:uid="{00000000-0005-0000-0000-0000F4000000}"/>
    <cellStyle name="Euro 2 5" xfId="246" xr:uid="{00000000-0005-0000-0000-0000F5000000}"/>
    <cellStyle name="Euro 2 6" xfId="247" xr:uid="{00000000-0005-0000-0000-0000F6000000}"/>
    <cellStyle name="Euro 20" xfId="248" xr:uid="{00000000-0005-0000-0000-0000F7000000}"/>
    <cellStyle name="Euro 20 2" xfId="249" xr:uid="{00000000-0005-0000-0000-0000F8000000}"/>
    <cellStyle name="Euro 20 2 2" xfId="250" xr:uid="{00000000-0005-0000-0000-0000F9000000}"/>
    <cellStyle name="Euro 20 3" xfId="251" xr:uid="{00000000-0005-0000-0000-0000FA000000}"/>
    <cellStyle name="Euro 20 3 2" xfId="252" xr:uid="{00000000-0005-0000-0000-0000FB000000}"/>
    <cellStyle name="Euro 20 3 2 2" xfId="253" xr:uid="{00000000-0005-0000-0000-0000FC000000}"/>
    <cellStyle name="Euro 20 3 3" xfId="254" xr:uid="{00000000-0005-0000-0000-0000FD000000}"/>
    <cellStyle name="Euro 20 3 4" xfId="255" xr:uid="{00000000-0005-0000-0000-0000FE000000}"/>
    <cellStyle name="Euro 20 4" xfId="256" xr:uid="{00000000-0005-0000-0000-0000FF000000}"/>
    <cellStyle name="Euro 20 4 2" xfId="257" xr:uid="{00000000-0005-0000-0000-000000010000}"/>
    <cellStyle name="Euro 20 5" xfId="258" xr:uid="{00000000-0005-0000-0000-000001010000}"/>
    <cellStyle name="Euro 20 6" xfId="259" xr:uid="{00000000-0005-0000-0000-000002010000}"/>
    <cellStyle name="Euro 21" xfId="260" xr:uid="{00000000-0005-0000-0000-000003010000}"/>
    <cellStyle name="Euro 21 2" xfId="261" xr:uid="{00000000-0005-0000-0000-000004010000}"/>
    <cellStyle name="Euro 21 2 2" xfId="262" xr:uid="{00000000-0005-0000-0000-000005010000}"/>
    <cellStyle name="Euro 21 3" xfId="263" xr:uid="{00000000-0005-0000-0000-000006010000}"/>
    <cellStyle name="Euro 21 3 2" xfId="264" xr:uid="{00000000-0005-0000-0000-000007010000}"/>
    <cellStyle name="Euro 21 3 2 2" xfId="265" xr:uid="{00000000-0005-0000-0000-000008010000}"/>
    <cellStyle name="Euro 21 3 3" xfId="266" xr:uid="{00000000-0005-0000-0000-000009010000}"/>
    <cellStyle name="Euro 21 3 4" xfId="267" xr:uid="{00000000-0005-0000-0000-00000A010000}"/>
    <cellStyle name="Euro 21 4" xfId="268" xr:uid="{00000000-0005-0000-0000-00000B010000}"/>
    <cellStyle name="Euro 21 4 2" xfId="269" xr:uid="{00000000-0005-0000-0000-00000C010000}"/>
    <cellStyle name="Euro 21 5" xfId="270" xr:uid="{00000000-0005-0000-0000-00000D010000}"/>
    <cellStyle name="Euro 21 6" xfId="271" xr:uid="{00000000-0005-0000-0000-00000E010000}"/>
    <cellStyle name="Euro 22" xfId="272" xr:uid="{00000000-0005-0000-0000-00000F010000}"/>
    <cellStyle name="Euro 22 2" xfId="273" xr:uid="{00000000-0005-0000-0000-000010010000}"/>
    <cellStyle name="Euro 22 2 2" xfId="274" xr:uid="{00000000-0005-0000-0000-000011010000}"/>
    <cellStyle name="Euro 22 3" xfId="275" xr:uid="{00000000-0005-0000-0000-000012010000}"/>
    <cellStyle name="Euro 22 3 2" xfId="276" xr:uid="{00000000-0005-0000-0000-000013010000}"/>
    <cellStyle name="Euro 22 3 2 2" xfId="277" xr:uid="{00000000-0005-0000-0000-000014010000}"/>
    <cellStyle name="Euro 22 3 3" xfId="278" xr:uid="{00000000-0005-0000-0000-000015010000}"/>
    <cellStyle name="Euro 22 3 4" xfId="279" xr:uid="{00000000-0005-0000-0000-000016010000}"/>
    <cellStyle name="Euro 22 4" xfId="280" xr:uid="{00000000-0005-0000-0000-000017010000}"/>
    <cellStyle name="Euro 22 4 2" xfId="281" xr:uid="{00000000-0005-0000-0000-000018010000}"/>
    <cellStyle name="Euro 22 5" xfId="282" xr:uid="{00000000-0005-0000-0000-000019010000}"/>
    <cellStyle name="Euro 22 6" xfId="283" xr:uid="{00000000-0005-0000-0000-00001A010000}"/>
    <cellStyle name="Euro 23" xfId="284" xr:uid="{00000000-0005-0000-0000-00001B010000}"/>
    <cellStyle name="Euro 23 2" xfId="285" xr:uid="{00000000-0005-0000-0000-00001C010000}"/>
    <cellStyle name="Euro 23 2 2" xfId="286" xr:uid="{00000000-0005-0000-0000-00001D010000}"/>
    <cellStyle name="Euro 23 3" xfId="287" xr:uid="{00000000-0005-0000-0000-00001E010000}"/>
    <cellStyle name="Euro 23 3 2" xfId="288" xr:uid="{00000000-0005-0000-0000-00001F010000}"/>
    <cellStyle name="Euro 23 3 2 2" xfId="289" xr:uid="{00000000-0005-0000-0000-000020010000}"/>
    <cellStyle name="Euro 23 3 3" xfId="290" xr:uid="{00000000-0005-0000-0000-000021010000}"/>
    <cellStyle name="Euro 23 3 4" xfId="291" xr:uid="{00000000-0005-0000-0000-000022010000}"/>
    <cellStyle name="Euro 23 4" xfId="292" xr:uid="{00000000-0005-0000-0000-000023010000}"/>
    <cellStyle name="Euro 23 4 2" xfId="293" xr:uid="{00000000-0005-0000-0000-000024010000}"/>
    <cellStyle name="Euro 23 5" xfId="294" xr:uid="{00000000-0005-0000-0000-000025010000}"/>
    <cellStyle name="Euro 23 6" xfId="295" xr:uid="{00000000-0005-0000-0000-000026010000}"/>
    <cellStyle name="Euro 24" xfId="296" xr:uid="{00000000-0005-0000-0000-000027010000}"/>
    <cellStyle name="Euro 24 2" xfId="297" xr:uid="{00000000-0005-0000-0000-000028010000}"/>
    <cellStyle name="Euro 24 2 2" xfId="298" xr:uid="{00000000-0005-0000-0000-000029010000}"/>
    <cellStyle name="Euro 24 3" xfId="299" xr:uid="{00000000-0005-0000-0000-00002A010000}"/>
    <cellStyle name="Euro 24 3 2" xfId="300" xr:uid="{00000000-0005-0000-0000-00002B010000}"/>
    <cellStyle name="Euro 24 3 2 2" xfId="301" xr:uid="{00000000-0005-0000-0000-00002C010000}"/>
    <cellStyle name="Euro 24 3 3" xfId="302" xr:uid="{00000000-0005-0000-0000-00002D010000}"/>
    <cellStyle name="Euro 24 3 4" xfId="303" xr:uid="{00000000-0005-0000-0000-00002E010000}"/>
    <cellStyle name="Euro 24 4" xfId="304" xr:uid="{00000000-0005-0000-0000-00002F010000}"/>
    <cellStyle name="Euro 24 4 2" xfId="305" xr:uid="{00000000-0005-0000-0000-000030010000}"/>
    <cellStyle name="Euro 24 5" xfId="306" xr:uid="{00000000-0005-0000-0000-000031010000}"/>
    <cellStyle name="Euro 24 6" xfId="307" xr:uid="{00000000-0005-0000-0000-000032010000}"/>
    <cellStyle name="Euro 25" xfId="308" xr:uid="{00000000-0005-0000-0000-000033010000}"/>
    <cellStyle name="Euro 25 2" xfId="309" xr:uid="{00000000-0005-0000-0000-000034010000}"/>
    <cellStyle name="Euro 25 2 2" xfId="310" xr:uid="{00000000-0005-0000-0000-000035010000}"/>
    <cellStyle name="Euro 25 3" xfId="311" xr:uid="{00000000-0005-0000-0000-000036010000}"/>
    <cellStyle name="Euro 25 3 2" xfId="312" xr:uid="{00000000-0005-0000-0000-000037010000}"/>
    <cellStyle name="Euro 25 3 2 2" xfId="313" xr:uid="{00000000-0005-0000-0000-000038010000}"/>
    <cellStyle name="Euro 25 3 3" xfId="314" xr:uid="{00000000-0005-0000-0000-000039010000}"/>
    <cellStyle name="Euro 25 3 4" xfId="315" xr:uid="{00000000-0005-0000-0000-00003A010000}"/>
    <cellStyle name="Euro 25 4" xfId="316" xr:uid="{00000000-0005-0000-0000-00003B010000}"/>
    <cellStyle name="Euro 25 4 2" xfId="317" xr:uid="{00000000-0005-0000-0000-00003C010000}"/>
    <cellStyle name="Euro 25 5" xfId="318" xr:uid="{00000000-0005-0000-0000-00003D010000}"/>
    <cellStyle name="Euro 25 6" xfId="319" xr:uid="{00000000-0005-0000-0000-00003E010000}"/>
    <cellStyle name="Euro 26" xfId="320" xr:uid="{00000000-0005-0000-0000-00003F010000}"/>
    <cellStyle name="Euro 26 2" xfId="321" xr:uid="{00000000-0005-0000-0000-000040010000}"/>
    <cellStyle name="Euro 26 2 2" xfId="322" xr:uid="{00000000-0005-0000-0000-000041010000}"/>
    <cellStyle name="Euro 26 3" xfId="323" xr:uid="{00000000-0005-0000-0000-000042010000}"/>
    <cellStyle name="Euro 26 3 2" xfId="324" xr:uid="{00000000-0005-0000-0000-000043010000}"/>
    <cellStyle name="Euro 26 3 2 2" xfId="325" xr:uid="{00000000-0005-0000-0000-000044010000}"/>
    <cellStyle name="Euro 26 3 3" xfId="326" xr:uid="{00000000-0005-0000-0000-000045010000}"/>
    <cellStyle name="Euro 26 3 4" xfId="327" xr:uid="{00000000-0005-0000-0000-000046010000}"/>
    <cellStyle name="Euro 26 4" xfId="328" xr:uid="{00000000-0005-0000-0000-000047010000}"/>
    <cellStyle name="Euro 26 4 2" xfId="329" xr:uid="{00000000-0005-0000-0000-000048010000}"/>
    <cellStyle name="Euro 26 5" xfId="330" xr:uid="{00000000-0005-0000-0000-000049010000}"/>
    <cellStyle name="Euro 26 6" xfId="331" xr:uid="{00000000-0005-0000-0000-00004A010000}"/>
    <cellStyle name="Euro 27" xfId="332" xr:uid="{00000000-0005-0000-0000-00004B010000}"/>
    <cellStyle name="Euro 27 2" xfId="333" xr:uid="{00000000-0005-0000-0000-00004C010000}"/>
    <cellStyle name="Euro 27 2 2" xfId="334" xr:uid="{00000000-0005-0000-0000-00004D010000}"/>
    <cellStyle name="Euro 27 3" xfId="335" xr:uid="{00000000-0005-0000-0000-00004E010000}"/>
    <cellStyle name="Euro 27 3 2" xfId="336" xr:uid="{00000000-0005-0000-0000-00004F010000}"/>
    <cellStyle name="Euro 27 3 2 2" xfId="337" xr:uid="{00000000-0005-0000-0000-000050010000}"/>
    <cellStyle name="Euro 27 3 3" xfId="338" xr:uid="{00000000-0005-0000-0000-000051010000}"/>
    <cellStyle name="Euro 27 3 4" xfId="339" xr:uid="{00000000-0005-0000-0000-000052010000}"/>
    <cellStyle name="Euro 27 4" xfId="340" xr:uid="{00000000-0005-0000-0000-000053010000}"/>
    <cellStyle name="Euro 27 4 2" xfId="341" xr:uid="{00000000-0005-0000-0000-000054010000}"/>
    <cellStyle name="Euro 27 5" xfId="342" xr:uid="{00000000-0005-0000-0000-000055010000}"/>
    <cellStyle name="Euro 27 6" xfId="343" xr:uid="{00000000-0005-0000-0000-000056010000}"/>
    <cellStyle name="Euro 28" xfId="344" xr:uid="{00000000-0005-0000-0000-000057010000}"/>
    <cellStyle name="Euro 28 2" xfId="345" xr:uid="{00000000-0005-0000-0000-000058010000}"/>
    <cellStyle name="Euro 28 2 2" xfId="346" xr:uid="{00000000-0005-0000-0000-000059010000}"/>
    <cellStyle name="Euro 28 3" xfId="347" xr:uid="{00000000-0005-0000-0000-00005A010000}"/>
    <cellStyle name="Euro 28 3 2" xfId="348" xr:uid="{00000000-0005-0000-0000-00005B010000}"/>
    <cellStyle name="Euro 28 3 2 2" xfId="349" xr:uid="{00000000-0005-0000-0000-00005C010000}"/>
    <cellStyle name="Euro 28 3 3" xfId="350" xr:uid="{00000000-0005-0000-0000-00005D010000}"/>
    <cellStyle name="Euro 28 3 4" xfId="351" xr:uid="{00000000-0005-0000-0000-00005E010000}"/>
    <cellStyle name="Euro 28 4" xfId="352" xr:uid="{00000000-0005-0000-0000-00005F010000}"/>
    <cellStyle name="Euro 28 4 2" xfId="353" xr:uid="{00000000-0005-0000-0000-000060010000}"/>
    <cellStyle name="Euro 28 5" xfId="354" xr:uid="{00000000-0005-0000-0000-000061010000}"/>
    <cellStyle name="Euro 28 6" xfId="355" xr:uid="{00000000-0005-0000-0000-000062010000}"/>
    <cellStyle name="Euro 29" xfId="356" xr:uid="{00000000-0005-0000-0000-000063010000}"/>
    <cellStyle name="Euro 29 2" xfId="357" xr:uid="{00000000-0005-0000-0000-000064010000}"/>
    <cellStyle name="Euro 29 2 2" xfId="358" xr:uid="{00000000-0005-0000-0000-000065010000}"/>
    <cellStyle name="Euro 29 3" xfId="359" xr:uid="{00000000-0005-0000-0000-000066010000}"/>
    <cellStyle name="Euro 29 3 2" xfId="360" xr:uid="{00000000-0005-0000-0000-000067010000}"/>
    <cellStyle name="Euro 29 3 2 2" xfId="361" xr:uid="{00000000-0005-0000-0000-000068010000}"/>
    <cellStyle name="Euro 29 3 3" xfId="362" xr:uid="{00000000-0005-0000-0000-000069010000}"/>
    <cellStyle name="Euro 29 3 4" xfId="363" xr:uid="{00000000-0005-0000-0000-00006A010000}"/>
    <cellStyle name="Euro 29 4" xfId="364" xr:uid="{00000000-0005-0000-0000-00006B010000}"/>
    <cellStyle name="Euro 29 4 2" xfId="365" xr:uid="{00000000-0005-0000-0000-00006C010000}"/>
    <cellStyle name="Euro 29 5" xfId="366" xr:uid="{00000000-0005-0000-0000-00006D010000}"/>
    <cellStyle name="Euro 29 6" xfId="367" xr:uid="{00000000-0005-0000-0000-00006E010000}"/>
    <cellStyle name="Euro 3" xfId="368" xr:uid="{00000000-0005-0000-0000-00006F010000}"/>
    <cellStyle name="Euro 3 2" xfId="369" xr:uid="{00000000-0005-0000-0000-000070010000}"/>
    <cellStyle name="Euro 3 2 2" xfId="370" xr:uid="{00000000-0005-0000-0000-000071010000}"/>
    <cellStyle name="Euro 3 3" xfId="371" xr:uid="{00000000-0005-0000-0000-000072010000}"/>
    <cellStyle name="Euro 3 3 2" xfId="372" xr:uid="{00000000-0005-0000-0000-000073010000}"/>
    <cellStyle name="Euro 3 3 2 2" xfId="373" xr:uid="{00000000-0005-0000-0000-000074010000}"/>
    <cellStyle name="Euro 3 3 3" xfId="374" xr:uid="{00000000-0005-0000-0000-000075010000}"/>
    <cellStyle name="Euro 3 3 4" xfId="375" xr:uid="{00000000-0005-0000-0000-000076010000}"/>
    <cellStyle name="Euro 3 4" xfId="376" xr:uid="{00000000-0005-0000-0000-000077010000}"/>
    <cellStyle name="Euro 3 4 2" xfId="377" xr:uid="{00000000-0005-0000-0000-000078010000}"/>
    <cellStyle name="Euro 3 5" xfId="378" xr:uid="{00000000-0005-0000-0000-000079010000}"/>
    <cellStyle name="Euro 3 6" xfId="379" xr:uid="{00000000-0005-0000-0000-00007A010000}"/>
    <cellStyle name="Euro 30" xfId="380" xr:uid="{00000000-0005-0000-0000-00007B010000}"/>
    <cellStyle name="Euro 30 2" xfId="381" xr:uid="{00000000-0005-0000-0000-00007C010000}"/>
    <cellStyle name="Euro 30 2 2" xfId="382" xr:uid="{00000000-0005-0000-0000-00007D010000}"/>
    <cellStyle name="Euro 30 3" xfId="383" xr:uid="{00000000-0005-0000-0000-00007E010000}"/>
    <cellStyle name="Euro 30 3 2" xfId="384" xr:uid="{00000000-0005-0000-0000-00007F010000}"/>
    <cellStyle name="Euro 30 3 2 2" xfId="385" xr:uid="{00000000-0005-0000-0000-000080010000}"/>
    <cellStyle name="Euro 30 3 3" xfId="386" xr:uid="{00000000-0005-0000-0000-000081010000}"/>
    <cellStyle name="Euro 30 3 4" xfId="387" xr:uid="{00000000-0005-0000-0000-000082010000}"/>
    <cellStyle name="Euro 30 4" xfId="388" xr:uid="{00000000-0005-0000-0000-000083010000}"/>
    <cellStyle name="Euro 30 4 2" xfId="389" xr:uid="{00000000-0005-0000-0000-000084010000}"/>
    <cellStyle name="Euro 30 5" xfId="390" xr:uid="{00000000-0005-0000-0000-000085010000}"/>
    <cellStyle name="Euro 30 6" xfId="391" xr:uid="{00000000-0005-0000-0000-000086010000}"/>
    <cellStyle name="Euro 31" xfId="392" xr:uid="{00000000-0005-0000-0000-000087010000}"/>
    <cellStyle name="Euro 31 2" xfId="393" xr:uid="{00000000-0005-0000-0000-000088010000}"/>
    <cellStyle name="Euro 31 2 2" xfId="394" xr:uid="{00000000-0005-0000-0000-000089010000}"/>
    <cellStyle name="Euro 31 3" xfId="395" xr:uid="{00000000-0005-0000-0000-00008A010000}"/>
    <cellStyle name="Euro 31 3 2" xfId="396" xr:uid="{00000000-0005-0000-0000-00008B010000}"/>
    <cellStyle name="Euro 31 3 2 2" xfId="397" xr:uid="{00000000-0005-0000-0000-00008C010000}"/>
    <cellStyle name="Euro 31 3 3" xfId="398" xr:uid="{00000000-0005-0000-0000-00008D010000}"/>
    <cellStyle name="Euro 31 3 4" xfId="399" xr:uid="{00000000-0005-0000-0000-00008E010000}"/>
    <cellStyle name="Euro 31 4" xfId="400" xr:uid="{00000000-0005-0000-0000-00008F010000}"/>
    <cellStyle name="Euro 31 4 2" xfId="401" xr:uid="{00000000-0005-0000-0000-000090010000}"/>
    <cellStyle name="Euro 31 5" xfId="402" xr:uid="{00000000-0005-0000-0000-000091010000}"/>
    <cellStyle name="Euro 31 6" xfId="403" xr:uid="{00000000-0005-0000-0000-000092010000}"/>
    <cellStyle name="Euro 32" xfId="404" xr:uid="{00000000-0005-0000-0000-000093010000}"/>
    <cellStyle name="Euro 32 2" xfId="405" xr:uid="{00000000-0005-0000-0000-000094010000}"/>
    <cellStyle name="Euro 32 2 2" xfId="406" xr:uid="{00000000-0005-0000-0000-000095010000}"/>
    <cellStyle name="Euro 32 3" xfId="407" xr:uid="{00000000-0005-0000-0000-000096010000}"/>
    <cellStyle name="Euro 32 3 2" xfId="408" xr:uid="{00000000-0005-0000-0000-000097010000}"/>
    <cellStyle name="Euro 32 3 2 2" xfId="409" xr:uid="{00000000-0005-0000-0000-000098010000}"/>
    <cellStyle name="Euro 32 3 3" xfId="410" xr:uid="{00000000-0005-0000-0000-000099010000}"/>
    <cellStyle name="Euro 32 3 4" xfId="411" xr:uid="{00000000-0005-0000-0000-00009A010000}"/>
    <cellStyle name="Euro 32 4" xfId="412" xr:uid="{00000000-0005-0000-0000-00009B010000}"/>
    <cellStyle name="Euro 32 4 2" xfId="413" xr:uid="{00000000-0005-0000-0000-00009C010000}"/>
    <cellStyle name="Euro 32 5" xfId="414" xr:uid="{00000000-0005-0000-0000-00009D010000}"/>
    <cellStyle name="Euro 32 6" xfId="415" xr:uid="{00000000-0005-0000-0000-00009E010000}"/>
    <cellStyle name="Euro 33" xfId="416" xr:uid="{00000000-0005-0000-0000-00009F010000}"/>
    <cellStyle name="Euro 33 2" xfId="417" xr:uid="{00000000-0005-0000-0000-0000A0010000}"/>
    <cellStyle name="Euro 33 2 2" xfId="418" xr:uid="{00000000-0005-0000-0000-0000A1010000}"/>
    <cellStyle name="Euro 33 3" xfId="419" xr:uid="{00000000-0005-0000-0000-0000A2010000}"/>
    <cellStyle name="Euro 33 3 2" xfId="420" xr:uid="{00000000-0005-0000-0000-0000A3010000}"/>
    <cellStyle name="Euro 33 3 2 2" xfId="421" xr:uid="{00000000-0005-0000-0000-0000A4010000}"/>
    <cellStyle name="Euro 33 3 3" xfId="422" xr:uid="{00000000-0005-0000-0000-0000A5010000}"/>
    <cellStyle name="Euro 33 3 4" xfId="423" xr:uid="{00000000-0005-0000-0000-0000A6010000}"/>
    <cellStyle name="Euro 33 4" xfId="424" xr:uid="{00000000-0005-0000-0000-0000A7010000}"/>
    <cellStyle name="Euro 33 4 2" xfId="425" xr:uid="{00000000-0005-0000-0000-0000A8010000}"/>
    <cellStyle name="Euro 33 5" xfId="426" xr:uid="{00000000-0005-0000-0000-0000A9010000}"/>
    <cellStyle name="Euro 33 6" xfId="427" xr:uid="{00000000-0005-0000-0000-0000AA010000}"/>
    <cellStyle name="Euro 34" xfId="428" xr:uid="{00000000-0005-0000-0000-0000AB010000}"/>
    <cellStyle name="Euro 34 2" xfId="429" xr:uid="{00000000-0005-0000-0000-0000AC010000}"/>
    <cellStyle name="Euro 34 2 2" xfId="430" xr:uid="{00000000-0005-0000-0000-0000AD010000}"/>
    <cellStyle name="Euro 34 3" xfId="431" xr:uid="{00000000-0005-0000-0000-0000AE010000}"/>
    <cellStyle name="Euro 34 3 2" xfId="432" xr:uid="{00000000-0005-0000-0000-0000AF010000}"/>
    <cellStyle name="Euro 34 3 2 2" xfId="433" xr:uid="{00000000-0005-0000-0000-0000B0010000}"/>
    <cellStyle name="Euro 34 3 3" xfId="434" xr:uid="{00000000-0005-0000-0000-0000B1010000}"/>
    <cellStyle name="Euro 34 3 4" xfId="435" xr:uid="{00000000-0005-0000-0000-0000B2010000}"/>
    <cellStyle name="Euro 34 4" xfId="436" xr:uid="{00000000-0005-0000-0000-0000B3010000}"/>
    <cellStyle name="Euro 34 4 2" xfId="437" xr:uid="{00000000-0005-0000-0000-0000B4010000}"/>
    <cellStyle name="Euro 34 5" xfId="438" xr:uid="{00000000-0005-0000-0000-0000B5010000}"/>
    <cellStyle name="Euro 34 6" xfId="439" xr:uid="{00000000-0005-0000-0000-0000B6010000}"/>
    <cellStyle name="Euro 35" xfId="440" xr:uid="{00000000-0005-0000-0000-0000B7010000}"/>
    <cellStyle name="Euro 35 2" xfId="441" xr:uid="{00000000-0005-0000-0000-0000B8010000}"/>
    <cellStyle name="Euro 35 2 2" xfId="442" xr:uid="{00000000-0005-0000-0000-0000B9010000}"/>
    <cellStyle name="Euro 35 3" xfId="443" xr:uid="{00000000-0005-0000-0000-0000BA010000}"/>
    <cellStyle name="Euro 35 3 2" xfId="444" xr:uid="{00000000-0005-0000-0000-0000BB010000}"/>
    <cellStyle name="Euro 35 3 2 2" xfId="445" xr:uid="{00000000-0005-0000-0000-0000BC010000}"/>
    <cellStyle name="Euro 35 3 3" xfId="446" xr:uid="{00000000-0005-0000-0000-0000BD010000}"/>
    <cellStyle name="Euro 35 3 4" xfId="447" xr:uid="{00000000-0005-0000-0000-0000BE010000}"/>
    <cellStyle name="Euro 35 4" xfId="448" xr:uid="{00000000-0005-0000-0000-0000BF010000}"/>
    <cellStyle name="Euro 35 4 2" xfId="449" xr:uid="{00000000-0005-0000-0000-0000C0010000}"/>
    <cellStyle name="Euro 35 5" xfId="450" xr:uid="{00000000-0005-0000-0000-0000C1010000}"/>
    <cellStyle name="Euro 35 6" xfId="451" xr:uid="{00000000-0005-0000-0000-0000C2010000}"/>
    <cellStyle name="Euro 36" xfId="452" xr:uid="{00000000-0005-0000-0000-0000C3010000}"/>
    <cellStyle name="Euro 36 2" xfId="453" xr:uid="{00000000-0005-0000-0000-0000C4010000}"/>
    <cellStyle name="Euro 36 2 2" xfId="454" xr:uid="{00000000-0005-0000-0000-0000C5010000}"/>
    <cellStyle name="Euro 36 3" xfId="455" xr:uid="{00000000-0005-0000-0000-0000C6010000}"/>
    <cellStyle name="Euro 36 3 2" xfId="456" xr:uid="{00000000-0005-0000-0000-0000C7010000}"/>
    <cellStyle name="Euro 36 3 2 2" xfId="457" xr:uid="{00000000-0005-0000-0000-0000C8010000}"/>
    <cellStyle name="Euro 36 3 3" xfId="458" xr:uid="{00000000-0005-0000-0000-0000C9010000}"/>
    <cellStyle name="Euro 36 3 4" xfId="459" xr:uid="{00000000-0005-0000-0000-0000CA010000}"/>
    <cellStyle name="Euro 36 4" xfId="460" xr:uid="{00000000-0005-0000-0000-0000CB010000}"/>
    <cellStyle name="Euro 36 4 2" xfId="461" xr:uid="{00000000-0005-0000-0000-0000CC010000}"/>
    <cellStyle name="Euro 36 5" xfId="462" xr:uid="{00000000-0005-0000-0000-0000CD010000}"/>
    <cellStyle name="Euro 36 6" xfId="463" xr:uid="{00000000-0005-0000-0000-0000CE010000}"/>
    <cellStyle name="Euro 37" xfId="464" xr:uid="{00000000-0005-0000-0000-0000CF010000}"/>
    <cellStyle name="Euro 37 2" xfId="465" xr:uid="{00000000-0005-0000-0000-0000D0010000}"/>
    <cellStyle name="Euro 37 2 2" xfId="466" xr:uid="{00000000-0005-0000-0000-0000D1010000}"/>
    <cellStyle name="Euro 37 3" xfId="467" xr:uid="{00000000-0005-0000-0000-0000D2010000}"/>
    <cellStyle name="Euro 37 3 2" xfId="468" xr:uid="{00000000-0005-0000-0000-0000D3010000}"/>
    <cellStyle name="Euro 37 3 2 2" xfId="469" xr:uid="{00000000-0005-0000-0000-0000D4010000}"/>
    <cellStyle name="Euro 37 3 3" xfId="470" xr:uid="{00000000-0005-0000-0000-0000D5010000}"/>
    <cellStyle name="Euro 37 3 4" xfId="471" xr:uid="{00000000-0005-0000-0000-0000D6010000}"/>
    <cellStyle name="Euro 37 4" xfId="472" xr:uid="{00000000-0005-0000-0000-0000D7010000}"/>
    <cellStyle name="Euro 37 4 2" xfId="473" xr:uid="{00000000-0005-0000-0000-0000D8010000}"/>
    <cellStyle name="Euro 37 5" xfId="474" xr:uid="{00000000-0005-0000-0000-0000D9010000}"/>
    <cellStyle name="Euro 37 6" xfId="475" xr:uid="{00000000-0005-0000-0000-0000DA010000}"/>
    <cellStyle name="Euro 38" xfId="476" xr:uid="{00000000-0005-0000-0000-0000DB010000}"/>
    <cellStyle name="Euro 38 2" xfId="477" xr:uid="{00000000-0005-0000-0000-0000DC010000}"/>
    <cellStyle name="Euro 38 2 2" xfId="478" xr:uid="{00000000-0005-0000-0000-0000DD010000}"/>
    <cellStyle name="Euro 38 3" xfId="479" xr:uid="{00000000-0005-0000-0000-0000DE010000}"/>
    <cellStyle name="Euro 38 3 2" xfId="480" xr:uid="{00000000-0005-0000-0000-0000DF010000}"/>
    <cellStyle name="Euro 38 3 2 2" xfId="481" xr:uid="{00000000-0005-0000-0000-0000E0010000}"/>
    <cellStyle name="Euro 38 3 3" xfId="482" xr:uid="{00000000-0005-0000-0000-0000E1010000}"/>
    <cellStyle name="Euro 38 3 4" xfId="483" xr:uid="{00000000-0005-0000-0000-0000E2010000}"/>
    <cellStyle name="Euro 38 4" xfId="484" xr:uid="{00000000-0005-0000-0000-0000E3010000}"/>
    <cellStyle name="Euro 38 4 2" xfId="485" xr:uid="{00000000-0005-0000-0000-0000E4010000}"/>
    <cellStyle name="Euro 38 5" xfId="486" xr:uid="{00000000-0005-0000-0000-0000E5010000}"/>
    <cellStyle name="Euro 38 6" xfId="487" xr:uid="{00000000-0005-0000-0000-0000E6010000}"/>
    <cellStyle name="Euro 39" xfId="488" xr:uid="{00000000-0005-0000-0000-0000E7010000}"/>
    <cellStyle name="Euro 39 2" xfId="489" xr:uid="{00000000-0005-0000-0000-0000E8010000}"/>
    <cellStyle name="Euro 39 2 2" xfId="490" xr:uid="{00000000-0005-0000-0000-0000E9010000}"/>
    <cellStyle name="Euro 39 3" xfId="491" xr:uid="{00000000-0005-0000-0000-0000EA010000}"/>
    <cellStyle name="Euro 39 3 2" xfId="492" xr:uid="{00000000-0005-0000-0000-0000EB010000}"/>
    <cellStyle name="Euro 39 3 2 2" xfId="493" xr:uid="{00000000-0005-0000-0000-0000EC010000}"/>
    <cellStyle name="Euro 39 3 3" xfId="494" xr:uid="{00000000-0005-0000-0000-0000ED010000}"/>
    <cellStyle name="Euro 39 3 4" xfId="495" xr:uid="{00000000-0005-0000-0000-0000EE010000}"/>
    <cellStyle name="Euro 39 4" xfId="496" xr:uid="{00000000-0005-0000-0000-0000EF010000}"/>
    <cellStyle name="Euro 39 4 2" xfId="497" xr:uid="{00000000-0005-0000-0000-0000F0010000}"/>
    <cellStyle name="Euro 39 5" xfId="498" xr:uid="{00000000-0005-0000-0000-0000F1010000}"/>
    <cellStyle name="Euro 39 6" xfId="499" xr:uid="{00000000-0005-0000-0000-0000F2010000}"/>
    <cellStyle name="Euro 4" xfId="500" xr:uid="{00000000-0005-0000-0000-0000F3010000}"/>
    <cellStyle name="Euro 4 2" xfId="501" xr:uid="{00000000-0005-0000-0000-0000F4010000}"/>
    <cellStyle name="Euro 4 2 2" xfId="502" xr:uid="{00000000-0005-0000-0000-0000F5010000}"/>
    <cellStyle name="Euro 4 3" xfId="503" xr:uid="{00000000-0005-0000-0000-0000F6010000}"/>
    <cellStyle name="Euro 4 3 2" xfId="504" xr:uid="{00000000-0005-0000-0000-0000F7010000}"/>
    <cellStyle name="Euro 4 3 2 2" xfId="505" xr:uid="{00000000-0005-0000-0000-0000F8010000}"/>
    <cellStyle name="Euro 4 3 3" xfId="506" xr:uid="{00000000-0005-0000-0000-0000F9010000}"/>
    <cellStyle name="Euro 4 3 4" xfId="507" xr:uid="{00000000-0005-0000-0000-0000FA010000}"/>
    <cellStyle name="Euro 4 4" xfId="508" xr:uid="{00000000-0005-0000-0000-0000FB010000}"/>
    <cellStyle name="Euro 4 4 2" xfId="509" xr:uid="{00000000-0005-0000-0000-0000FC010000}"/>
    <cellStyle name="Euro 4 5" xfId="510" xr:uid="{00000000-0005-0000-0000-0000FD010000}"/>
    <cellStyle name="Euro 4 6" xfId="511" xr:uid="{00000000-0005-0000-0000-0000FE010000}"/>
    <cellStyle name="Euro 40" xfId="512" xr:uid="{00000000-0005-0000-0000-0000FF010000}"/>
    <cellStyle name="Euro 40 2" xfId="513" xr:uid="{00000000-0005-0000-0000-000000020000}"/>
    <cellStyle name="Euro 40 2 2" xfId="514" xr:uid="{00000000-0005-0000-0000-000001020000}"/>
    <cellStyle name="Euro 40 3" xfId="515" xr:uid="{00000000-0005-0000-0000-000002020000}"/>
    <cellStyle name="Euro 40 3 2" xfId="516" xr:uid="{00000000-0005-0000-0000-000003020000}"/>
    <cellStyle name="Euro 40 3 2 2" xfId="517" xr:uid="{00000000-0005-0000-0000-000004020000}"/>
    <cellStyle name="Euro 40 3 3" xfId="518" xr:uid="{00000000-0005-0000-0000-000005020000}"/>
    <cellStyle name="Euro 40 3 4" xfId="519" xr:uid="{00000000-0005-0000-0000-000006020000}"/>
    <cellStyle name="Euro 40 4" xfId="520" xr:uid="{00000000-0005-0000-0000-000007020000}"/>
    <cellStyle name="Euro 40 4 2" xfId="521" xr:uid="{00000000-0005-0000-0000-000008020000}"/>
    <cellStyle name="Euro 40 5" xfId="522" xr:uid="{00000000-0005-0000-0000-000009020000}"/>
    <cellStyle name="Euro 40 6" xfId="523" xr:uid="{00000000-0005-0000-0000-00000A020000}"/>
    <cellStyle name="Euro 41" xfId="524" xr:uid="{00000000-0005-0000-0000-00000B020000}"/>
    <cellStyle name="Euro 41 2" xfId="525" xr:uid="{00000000-0005-0000-0000-00000C020000}"/>
    <cellStyle name="Euro 41 2 2" xfId="526" xr:uid="{00000000-0005-0000-0000-00000D020000}"/>
    <cellStyle name="Euro 41 3" xfId="527" xr:uid="{00000000-0005-0000-0000-00000E020000}"/>
    <cellStyle name="Euro 41 3 2" xfId="528" xr:uid="{00000000-0005-0000-0000-00000F020000}"/>
    <cellStyle name="Euro 41 3 2 2" xfId="529" xr:uid="{00000000-0005-0000-0000-000010020000}"/>
    <cellStyle name="Euro 41 3 3" xfId="530" xr:uid="{00000000-0005-0000-0000-000011020000}"/>
    <cellStyle name="Euro 41 3 4" xfId="531" xr:uid="{00000000-0005-0000-0000-000012020000}"/>
    <cellStyle name="Euro 41 4" xfId="532" xr:uid="{00000000-0005-0000-0000-000013020000}"/>
    <cellStyle name="Euro 41 4 2" xfId="533" xr:uid="{00000000-0005-0000-0000-000014020000}"/>
    <cellStyle name="Euro 41 5" xfId="534" xr:uid="{00000000-0005-0000-0000-000015020000}"/>
    <cellStyle name="Euro 41 6" xfId="535" xr:uid="{00000000-0005-0000-0000-000016020000}"/>
    <cellStyle name="Euro 42" xfId="536" xr:uid="{00000000-0005-0000-0000-000017020000}"/>
    <cellStyle name="Euro 42 2" xfId="537" xr:uid="{00000000-0005-0000-0000-000018020000}"/>
    <cellStyle name="Euro 42 2 2" xfId="538" xr:uid="{00000000-0005-0000-0000-000019020000}"/>
    <cellStyle name="Euro 42 3" xfId="539" xr:uid="{00000000-0005-0000-0000-00001A020000}"/>
    <cellStyle name="Euro 42 3 2" xfId="540" xr:uid="{00000000-0005-0000-0000-00001B020000}"/>
    <cellStyle name="Euro 42 3 2 2" xfId="541" xr:uid="{00000000-0005-0000-0000-00001C020000}"/>
    <cellStyle name="Euro 42 3 3" xfId="542" xr:uid="{00000000-0005-0000-0000-00001D020000}"/>
    <cellStyle name="Euro 42 3 4" xfId="543" xr:uid="{00000000-0005-0000-0000-00001E020000}"/>
    <cellStyle name="Euro 42 4" xfId="544" xr:uid="{00000000-0005-0000-0000-00001F020000}"/>
    <cellStyle name="Euro 42 4 2" xfId="545" xr:uid="{00000000-0005-0000-0000-000020020000}"/>
    <cellStyle name="Euro 42 5" xfId="546" xr:uid="{00000000-0005-0000-0000-000021020000}"/>
    <cellStyle name="Euro 42 6" xfId="547" xr:uid="{00000000-0005-0000-0000-000022020000}"/>
    <cellStyle name="Euro 43" xfId="548" xr:uid="{00000000-0005-0000-0000-000023020000}"/>
    <cellStyle name="Euro 43 2" xfId="549" xr:uid="{00000000-0005-0000-0000-000024020000}"/>
    <cellStyle name="Euro 43 2 2" xfId="550" xr:uid="{00000000-0005-0000-0000-000025020000}"/>
    <cellStyle name="Euro 43 3" xfId="551" xr:uid="{00000000-0005-0000-0000-000026020000}"/>
    <cellStyle name="Euro 43 3 2" xfId="552" xr:uid="{00000000-0005-0000-0000-000027020000}"/>
    <cellStyle name="Euro 43 3 2 2" xfId="553" xr:uid="{00000000-0005-0000-0000-000028020000}"/>
    <cellStyle name="Euro 43 3 3" xfId="554" xr:uid="{00000000-0005-0000-0000-000029020000}"/>
    <cellStyle name="Euro 43 3 4" xfId="555" xr:uid="{00000000-0005-0000-0000-00002A020000}"/>
    <cellStyle name="Euro 43 4" xfId="556" xr:uid="{00000000-0005-0000-0000-00002B020000}"/>
    <cellStyle name="Euro 43 4 2" xfId="557" xr:uid="{00000000-0005-0000-0000-00002C020000}"/>
    <cellStyle name="Euro 43 5" xfId="558" xr:uid="{00000000-0005-0000-0000-00002D020000}"/>
    <cellStyle name="Euro 43 6" xfId="559" xr:uid="{00000000-0005-0000-0000-00002E020000}"/>
    <cellStyle name="Euro 44" xfId="560" xr:uid="{00000000-0005-0000-0000-00002F020000}"/>
    <cellStyle name="Euro 44 2" xfId="561" xr:uid="{00000000-0005-0000-0000-000030020000}"/>
    <cellStyle name="Euro 44 2 2" xfId="562" xr:uid="{00000000-0005-0000-0000-000031020000}"/>
    <cellStyle name="Euro 44 3" xfId="563" xr:uid="{00000000-0005-0000-0000-000032020000}"/>
    <cellStyle name="Euro 44 3 2" xfId="564" xr:uid="{00000000-0005-0000-0000-000033020000}"/>
    <cellStyle name="Euro 44 3 2 2" xfId="565" xr:uid="{00000000-0005-0000-0000-000034020000}"/>
    <cellStyle name="Euro 44 3 3" xfId="566" xr:uid="{00000000-0005-0000-0000-000035020000}"/>
    <cellStyle name="Euro 44 3 4" xfId="567" xr:uid="{00000000-0005-0000-0000-000036020000}"/>
    <cellStyle name="Euro 44 4" xfId="568" xr:uid="{00000000-0005-0000-0000-000037020000}"/>
    <cellStyle name="Euro 44 4 2" xfId="569" xr:uid="{00000000-0005-0000-0000-000038020000}"/>
    <cellStyle name="Euro 44 5" xfId="570" xr:uid="{00000000-0005-0000-0000-000039020000}"/>
    <cellStyle name="Euro 44 6" xfId="571" xr:uid="{00000000-0005-0000-0000-00003A020000}"/>
    <cellStyle name="Euro 45" xfId="572" xr:uid="{00000000-0005-0000-0000-00003B020000}"/>
    <cellStyle name="Euro 45 2" xfId="573" xr:uid="{00000000-0005-0000-0000-00003C020000}"/>
    <cellStyle name="Euro 45 3" xfId="574" xr:uid="{00000000-0005-0000-0000-00003D020000}"/>
    <cellStyle name="Euro 46" xfId="575" xr:uid="{00000000-0005-0000-0000-00003E020000}"/>
    <cellStyle name="Euro 46 2" xfId="576" xr:uid="{00000000-0005-0000-0000-00003F020000}"/>
    <cellStyle name="Euro 47" xfId="577" xr:uid="{00000000-0005-0000-0000-000040020000}"/>
    <cellStyle name="Euro 47 2" xfId="578" xr:uid="{00000000-0005-0000-0000-000041020000}"/>
    <cellStyle name="Euro 47 2 2" xfId="579" xr:uid="{00000000-0005-0000-0000-000042020000}"/>
    <cellStyle name="Euro 47 3" xfId="580" xr:uid="{00000000-0005-0000-0000-000043020000}"/>
    <cellStyle name="Euro 47 4" xfId="581" xr:uid="{00000000-0005-0000-0000-000044020000}"/>
    <cellStyle name="Euro 48" xfId="582" xr:uid="{00000000-0005-0000-0000-000045020000}"/>
    <cellStyle name="Euro 48 2" xfId="583" xr:uid="{00000000-0005-0000-0000-000046020000}"/>
    <cellStyle name="Euro 49" xfId="584" xr:uid="{00000000-0005-0000-0000-000047020000}"/>
    <cellStyle name="Euro 49 2" xfId="585" xr:uid="{00000000-0005-0000-0000-000048020000}"/>
    <cellStyle name="Euro 5" xfId="586" xr:uid="{00000000-0005-0000-0000-000049020000}"/>
    <cellStyle name="Euro 5 2" xfId="587" xr:uid="{00000000-0005-0000-0000-00004A020000}"/>
    <cellStyle name="Euro 5 2 2" xfId="588" xr:uid="{00000000-0005-0000-0000-00004B020000}"/>
    <cellStyle name="Euro 5 3" xfId="589" xr:uid="{00000000-0005-0000-0000-00004C020000}"/>
    <cellStyle name="Euro 5 3 2" xfId="590" xr:uid="{00000000-0005-0000-0000-00004D020000}"/>
    <cellStyle name="Euro 5 3 2 2" xfId="591" xr:uid="{00000000-0005-0000-0000-00004E020000}"/>
    <cellStyle name="Euro 5 3 3" xfId="592" xr:uid="{00000000-0005-0000-0000-00004F020000}"/>
    <cellStyle name="Euro 5 3 4" xfId="593" xr:uid="{00000000-0005-0000-0000-000050020000}"/>
    <cellStyle name="Euro 5 4" xfId="594" xr:uid="{00000000-0005-0000-0000-000051020000}"/>
    <cellStyle name="Euro 5 4 2" xfId="595" xr:uid="{00000000-0005-0000-0000-000052020000}"/>
    <cellStyle name="Euro 5 5" xfId="596" xr:uid="{00000000-0005-0000-0000-000053020000}"/>
    <cellStyle name="Euro 5 6" xfId="597" xr:uid="{00000000-0005-0000-0000-000054020000}"/>
    <cellStyle name="Euro 50" xfId="598" xr:uid="{00000000-0005-0000-0000-000055020000}"/>
    <cellStyle name="Euro 51" xfId="599" xr:uid="{00000000-0005-0000-0000-000056020000}"/>
    <cellStyle name="Euro 6" xfId="600" xr:uid="{00000000-0005-0000-0000-000057020000}"/>
    <cellStyle name="Euro 6 2" xfId="601" xr:uid="{00000000-0005-0000-0000-000058020000}"/>
    <cellStyle name="Euro 6 2 2" xfId="602" xr:uid="{00000000-0005-0000-0000-000059020000}"/>
    <cellStyle name="Euro 6 3" xfId="603" xr:uid="{00000000-0005-0000-0000-00005A020000}"/>
    <cellStyle name="Euro 6 3 2" xfId="604" xr:uid="{00000000-0005-0000-0000-00005B020000}"/>
    <cellStyle name="Euro 6 3 2 2" xfId="605" xr:uid="{00000000-0005-0000-0000-00005C020000}"/>
    <cellStyle name="Euro 6 3 3" xfId="606" xr:uid="{00000000-0005-0000-0000-00005D020000}"/>
    <cellStyle name="Euro 6 3 4" xfId="607" xr:uid="{00000000-0005-0000-0000-00005E020000}"/>
    <cellStyle name="Euro 6 4" xfId="608" xr:uid="{00000000-0005-0000-0000-00005F020000}"/>
    <cellStyle name="Euro 6 4 2" xfId="609" xr:uid="{00000000-0005-0000-0000-000060020000}"/>
    <cellStyle name="Euro 6 5" xfId="610" xr:uid="{00000000-0005-0000-0000-000061020000}"/>
    <cellStyle name="Euro 6 6" xfId="611" xr:uid="{00000000-0005-0000-0000-000062020000}"/>
    <cellStyle name="Euro 7" xfId="612" xr:uid="{00000000-0005-0000-0000-000063020000}"/>
    <cellStyle name="Euro 7 2" xfId="613" xr:uid="{00000000-0005-0000-0000-000064020000}"/>
    <cellStyle name="Euro 7 2 2" xfId="614" xr:uid="{00000000-0005-0000-0000-000065020000}"/>
    <cellStyle name="Euro 7 3" xfId="615" xr:uid="{00000000-0005-0000-0000-000066020000}"/>
    <cellStyle name="Euro 7 3 2" xfId="616" xr:uid="{00000000-0005-0000-0000-000067020000}"/>
    <cellStyle name="Euro 7 3 2 2" xfId="617" xr:uid="{00000000-0005-0000-0000-000068020000}"/>
    <cellStyle name="Euro 7 3 3" xfId="618" xr:uid="{00000000-0005-0000-0000-000069020000}"/>
    <cellStyle name="Euro 7 3 4" xfId="619" xr:uid="{00000000-0005-0000-0000-00006A020000}"/>
    <cellStyle name="Euro 7 4" xfId="620" xr:uid="{00000000-0005-0000-0000-00006B020000}"/>
    <cellStyle name="Euro 7 4 2" xfId="621" xr:uid="{00000000-0005-0000-0000-00006C020000}"/>
    <cellStyle name="Euro 7 5" xfId="622" xr:uid="{00000000-0005-0000-0000-00006D020000}"/>
    <cellStyle name="Euro 7 6" xfId="623" xr:uid="{00000000-0005-0000-0000-00006E020000}"/>
    <cellStyle name="Euro 8" xfId="624" xr:uid="{00000000-0005-0000-0000-00006F020000}"/>
    <cellStyle name="Euro 8 2" xfId="625" xr:uid="{00000000-0005-0000-0000-000070020000}"/>
    <cellStyle name="Euro 8 2 2" xfId="626" xr:uid="{00000000-0005-0000-0000-000071020000}"/>
    <cellStyle name="Euro 8 3" xfId="627" xr:uid="{00000000-0005-0000-0000-000072020000}"/>
    <cellStyle name="Euro 8 3 2" xfId="628" xr:uid="{00000000-0005-0000-0000-000073020000}"/>
    <cellStyle name="Euro 8 3 2 2" xfId="629" xr:uid="{00000000-0005-0000-0000-000074020000}"/>
    <cellStyle name="Euro 8 3 3" xfId="630" xr:uid="{00000000-0005-0000-0000-000075020000}"/>
    <cellStyle name="Euro 8 3 4" xfId="631" xr:uid="{00000000-0005-0000-0000-000076020000}"/>
    <cellStyle name="Euro 8 4" xfId="632" xr:uid="{00000000-0005-0000-0000-000077020000}"/>
    <cellStyle name="Euro 8 4 2" xfId="633" xr:uid="{00000000-0005-0000-0000-000078020000}"/>
    <cellStyle name="Euro 8 5" xfId="634" xr:uid="{00000000-0005-0000-0000-000079020000}"/>
    <cellStyle name="Euro 8 6" xfId="635" xr:uid="{00000000-0005-0000-0000-00007A020000}"/>
    <cellStyle name="Euro 9" xfId="636" xr:uid="{00000000-0005-0000-0000-00007B020000}"/>
    <cellStyle name="Euro 9 2" xfId="637" xr:uid="{00000000-0005-0000-0000-00007C020000}"/>
    <cellStyle name="Euro 9 2 2" xfId="638" xr:uid="{00000000-0005-0000-0000-00007D020000}"/>
    <cellStyle name="Euro 9 3" xfId="639" xr:uid="{00000000-0005-0000-0000-00007E020000}"/>
    <cellStyle name="Euro 9 3 2" xfId="640" xr:uid="{00000000-0005-0000-0000-00007F020000}"/>
    <cellStyle name="Euro 9 3 2 2" xfId="641" xr:uid="{00000000-0005-0000-0000-000080020000}"/>
    <cellStyle name="Euro 9 3 3" xfId="642" xr:uid="{00000000-0005-0000-0000-000081020000}"/>
    <cellStyle name="Euro 9 3 4" xfId="643" xr:uid="{00000000-0005-0000-0000-000082020000}"/>
    <cellStyle name="Euro 9 4" xfId="644" xr:uid="{00000000-0005-0000-0000-000083020000}"/>
    <cellStyle name="Euro 9 4 2" xfId="645" xr:uid="{00000000-0005-0000-0000-000084020000}"/>
    <cellStyle name="Euro 9 5" xfId="646" xr:uid="{00000000-0005-0000-0000-000085020000}"/>
    <cellStyle name="Euro 9 6" xfId="647" xr:uid="{00000000-0005-0000-0000-000086020000}"/>
    <cellStyle name="Fixed2 - Type2" xfId="648" xr:uid="{00000000-0005-0000-0000-000087020000}"/>
    <cellStyle name="Good 2" xfId="649" xr:uid="{00000000-0005-0000-0000-000088020000}"/>
    <cellStyle name="Hyperlink 2" xfId="650" xr:uid="{00000000-0005-0000-0000-000089020000}"/>
    <cellStyle name="Input 2" xfId="651" xr:uid="{00000000-0005-0000-0000-00008A020000}"/>
    <cellStyle name="Input 2 2" xfId="652" xr:uid="{00000000-0005-0000-0000-00008B020000}"/>
    <cellStyle name="Input 2 2 2" xfId="653" xr:uid="{00000000-0005-0000-0000-00008C020000}"/>
    <cellStyle name="Input 2 3" xfId="654" xr:uid="{00000000-0005-0000-0000-00008D020000}"/>
    <cellStyle name="Input 3" xfId="655" xr:uid="{00000000-0005-0000-0000-00008E020000}"/>
    <cellStyle name="Input 3 2" xfId="656" xr:uid="{00000000-0005-0000-0000-00008F020000}"/>
    <cellStyle name="InputCells" xfId="657" xr:uid="{00000000-0005-0000-0000-000090020000}"/>
    <cellStyle name="Komma 2" xfId="658" xr:uid="{00000000-0005-0000-0000-000091020000}"/>
    <cellStyle name="Komma 3" xfId="659" xr:uid="{00000000-0005-0000-0000-000092020000}"/>
    <cellStyle name="Kontroller celle 2" xfId="660" xr:uid="{00000000-0005-0000-0000-000093020000}"/>
    <cellStyle name="Link 2" xfId="661" xr:uid="{00000000-0005-0000-0000-000094020000}"/>
    <cellStyle name="Markeringsfarve1 2" xfId="662" xr:uid="{00000000-0005-0000-0000-000095020000}"/>
    <cellStyle name="Markeringsfarve2 2" xfId="663" xr:uid="{00000000-0005-0000-0000-000096020000}"/>
    <cellStyle name="Markeringsfarve3 2" xfId="664" xr:uid="{00000000-0005-0000-0000-000097020000}"/>
    <cellStyle name="Markeringsfarve4 2" xfId="665" xr:uid="{00000000-0005-0000-0000-000098020000}"/>
    <cellStyle name="Markeringsfarve5 2" xfId="666" xr:uid="{00000000-0005-0000-0000-000099020000}"/>
    <cellStyle name="Markeringsfarve6 2" xfId="667" xr:uid="{00000000-0005-0000-0000-00009A020000}"/>
    <cellStyle name="Migliaia [0] 10" xfId="668" xr:uid="{00000000-0005-0000-0000-00009B020000}"/>
    <cellStyle name="Migliaia [0] 10 2" xfId="669" xr:uid="{00000000-0005-0000-0000-00009C020000}"/>
    <cellStyle name="Migliaia [0] 10 2 2" xfId="670" xr:uid="{00000000-0005-0000-0000-00009D020000}"/>
    <cellStyle name="Migliaia [0] 10 3" xfId="671" xr:uid="{00000000-0005-0000-0000-00009E020000}"/>
    <cellStyle name="Migliaia [0] 10 4" xfId="672" xr:uid="{00000000-0005-0000-0000-00009F020000}"/>
    <cellStyle name="Migliaia [0] 11" xfId="673" xr:uid="{00000000-0005-0000-0000-0000A0020000}"/>
    <cellStyle name="Migliaia [0] 11 2" xfId="674" xr:uid="{00000000-0005-0000-0000-0000A1020000}"/>
    <cellStyle name="Migliaia [0] 11 2 2" xfId="675" xr:uid="{00000000-0005-0000-0000-0000A2020000}"/>
    <cellStyle name="Migliaia [0] 11 3" xfId="676" xr:uid="{00000000-0005-0000-0000-0000A3020000}"/>
    <cellStyle name="Migliaia [0] 11 4" xfId="677" xr:uid="{00000000-0005-0000-0000-0000A4020000}"/>
    <cellStyle name="Migliaia [0] 12" xfId="678" xr:uid="{00000000-0005-0000-0000-0000A5020000}"/>
    <cellStyle name="Migliaia [0] 12 2" xfId="679" xr:uid="{00000000-0005-0000-0000-0000A6020000}"/>
    <cellStyle name="Migliaia [0] 12 2 2" xfId="680" xr:uid="{00000000-0005-0000-0000-0000A7020000}"/>
    <cellStyle name="Migliaia [0] 12 3" xfId="681" xr:uid="{00000000-0005-0000-0000-0000A8020000}"/>
    <cellStyle name="Migliaia [0] 12 4" xfId="682" xr:uid="{00000000-0005-0000-0000-0000A9020000}"/>
    <cellStyle name="Migliaia [0] 13" xfId="683" xr:uid="{00000000-0005-0000-0000-0000AA020000}"/>
    <cellStyle name="Migliaia [0] 13 2" xfId="684" xr:uid="{00000000-0005-0000-0000-0000AB020000}"/>
    <cellStyle name="Migliaia [0] 13 2 2" xfId="685" xr:uid="{00000000-0005-0000-0000-0000AC020000}"/>
    <cellStyle name="Migliaia [0] 13 3" xfId="686" xr:uid="{00000000-0005-0000-0000-0000AD020000}"/>
    <cellStyle name="Migliaia [0] 13 4" xfId="687" xr:uid="{00000000-0005-0000-0000-0000AE020000}"/>
    <cellStyle name="Migliaia [0] 14" xfId="688" xr:uid="{00000000-0005-0000-0000-0000AF020000}"/>
    <cellStyle name="Migliaia [0] 14 2" xfId="689" xr:uid="{00000000-0005-0000-0000-0000B0020000}"/>
    <cellStyle name="Migliaia [0] 14 2 2" xfId="690" xr:uid="{00000000-0005-0000-0000-0000B1020000}"/>
    <cellStyle name="Migliaia [0] 14 3" xfId="691" xr:uid="{00000000-0005-0000-0000-0000B2020000}"/>
    <cellStyle name="Migliaia [0] 14 4" xfId="692" xr:uid="{00000000-0005-0000-0000-0000B3020000}"/>
    <cellStyle name="Migliaia [0] 15" xfId="693" xr:uid="{00000000-0005-0000-0000-0000B4020000}"/>
    <cellStyle name="Migliaia [0] 15 2" xfId="694" xr:uid="{00000000-0005-0000-0000-0000B5020000}"/>
    <cellStyle name="Migliaia [0] 15 2 2" xfId="695" xr:uid="{00000000-0005-0000-0000-0000B6020000}"/>
    <cellStyle name="Migliaia [0] 15 3" xfId="696" xr:uid="{00000000-0005-0000-0000-0000B7020000}"/>
    <cellStyle name="Migliaia [0] 15 4" xfId="697" xr:uid="{00000000-0005-0000-0000-0000B8020000}"/>
    <cellStyle name="Migliaia [0] 16" xfId="698" xr:uid="{00000000-0005-0000-0000-0000B9020000}"/>
    <cellStyle name="Migliaia [0] 16 2" xfId="699" xr:uid="{00000000-0005-0000-0000-0000BA020000}"/>
    <cellStyle name="Migliaia [0] 16 2 2" xfId="700" xr:uid="{00000000-0005-0000-0000-0000BB020000}"/>
    <cellStyle name="Migliaia [0] 16 3" xfId="701" xr:uid="{00000000-0005-0000-0000-0000BC020000}"/>
    <cellStyle name="Migliaia [0] 16 4" xfId="702" xr:uid="{00000000-0005-0000-0000-0000BD020000}"/>
    <cellStyle name="Migliaia [0] 17" xfId="703" xr:uid="{00000000-0005-0000-0000-0000BE020000}"/>
    <cellStyle name="Migliaia [0] 17 2" xfId="704" xr:uid="{00000000-0005-0000-0000-0000BF020000}"/>
    <cellStyle name="Migliaia [0] 17 2 2" xfId="705" xr:uid="{00000000-0005-0000-0000-0000C0020000}"/>
    <cellStyle name="Migliaia [0] 17 3" xfId="706" xr:uid="{00000000-0005-0000-0000-0000C1020000}"/>
    <cellStyle name="Migliaia [0] 17 4" xfId="707" xr:uid="{00000000-0005-0000-0000-0000C2020000}"/>
    <cellStyle name="Migliaia [0] 18" xfId="708" xr:uid="{00000000-0005-0000-0000-0000C3020000}"/>
    <cellStyle name="Migliaia [0] 18 2" xfId="709" xr:uid="{00000000-0005-0000-0000-0000C4020000}"/>
    <cellStyle name="Migliaia [0] 18 2 2" xfId="710" xr:uid="{00000000-0005-0000-0000-0000C5020000}"/>
    <cellStyle name="Migliaia [0] 18 3" xfId="711" xr:uid="{00000000-0005-0000-0000-0000C6020000}"/>
    <cellStyle name="Migliaia [0] 18 4" xfId="712" xr:uid="{00000000-0005-0000-0000-0000C7020000}"/>
    <cellStyle name="Migliaia [0] 19" xfId="713" xr:uid="{00000000-0005-0000-0000-0000C8020000}"/>
    <cellStyle name="Migliaia [0] 19 2" xfId="714" xr:uid="{00000000-0005-0000-0000-0000C9020000}"/>
    <cellStyle name="Migliaia [0] 19 2 2" xfId="715" xr:uid="{00000000-0005-0000-0000-0000CA020000}"/>
    <cellStyle name="Migliaia [0] 19 3" xfId="716" xr:uid="{00000000-0005-0000-0000-0000CB020000}"/>
    <cellStyle name="Migliaia [0] 19 4" xfId="717" xr:uid="{00000000-0005-0000-0000-0000CC020000}"/>
    <cellStyle name="Migliaia [0] 2" xfId="718" xr:uid="{00000000-0005-0000-0000-0000CD020000}"/>
    <cellStyle name="Migliaia [0] 2 2" xfId="719" xr:uid="{00000000-0005-0000-0000-0000CE020000}"/>
    <cellStyle name="Migliaia [0] 2 2 2" xfId="720" xr:uid="{00000000-0005-0000-0000-0000CF020000}"/>
    <cellStyle name="Migliaia [0] 2 3" xfId="721" xr:uid="{00000000-0005-0000-0000-0000D0020000}"/>
    <cellStyle name="Migliaia [0] 2 4" xfId="722" xr:uid="{00000000-0005-0000-0000-0000D1020000}"/>
    <cellStyle name="Migliaia [0] 20" xfId="723" xr:uid="{00000000-0005-0000-0000-0000D2020000}"/>
    <cellStyle name="Migliaia [0] 20 2" xfId="724" xr:uid="{00000000-0005-0000-0000-0000D3020000}"/>
    <cellStyle name="Migliaia [0] 20 2 2" xfId="725" xr:uid="{00000000-0005-0000-0000-0000D4020000}"/>
    <cellStyle name="Migliaia [0] 20 3" xfId="726" xr:uid="{00000000-0005-0000-0000-0000D5020000}"/>
    <cellStyle name="Migliaia [0] 20 4" xfId="727" xr:uid="{00000000-0005-0000-0000-0000D6020000}"/>
    <cellStyle name="Migliaia [0] 21" xfId="728" xr:uid="{00000000-0005-0000-0000-0000D7020000}"/>
    <cellStyle name="Migliaia [0] 21 2" xfId="729" xr:uid="{00000000-0005-0000-0000-0000D8020000}"/>
    <cellStyle name="Migliaia [0] 21 2 2" xfId="730" xr:uid="{00000000-0005-0000-0000-0000D9020000}"/>
    <cellStyle name="Migliaia [0] 21 3" xfId="731" xr:uid="{00000000-0005-0000-0000-0000DA020000}"/>
    <cellStyle name="Migliaia [0] 21 4" xfId="732" xr:uid="{00000000-0005-0000-0000-0000DB020000}"/>
    <cellStyle name="Migliaia [0] 22" xfId="733" xr:uid="{00000000-0005-0000-0000-0000DC020000}"/>
    <cellStyle name="Migliaia [0] 22 2" xfId="734" xr:uid="{00000000-0005-0000-0000-0000DD020000}"/>
    <cellStyle name="Migliaia [0] 22 2 2" xfId="735" xr:uid="{00000000-0005-0000-0000-0000DE020000}"/>
    <cellStyle name="Migliaia [0] 22 3" xfId="736" xr:uid="{00000000-0005-0000-0000-0000DF020000}"/>
    <cellStyle name="Migliaia [0] 22 4" xfId="737" xr:uid="{00000000-0005-0000-0000-0000E0020000}"/>
    <cellStyle name="Migliaia [0] 23" xfId="738" xr:uid="{00000000-0005-0000-0000-0000E1020000}"/>
    <cellStyle name="Migliaia [0] 23 2" xfId="739" xr:uid="{00000000-0005-0000-0000-0000E2020000}"/>
    <cellStyle name="Migliaia [0] 23 2 2" xfId="740" xr:uid="{00000000-0005-0000-0000-0000E3020000}"/>
    <cellStyle name="Migliaia [0] 23 3" xfId="741" xr:uid="{00000000-0005-0000-0000-0000E4020000}"/>
    <cellStyle name="Migliaia [0] 23 4" xfId="742" xr:uid="{00000000-0005-0000-0000-0000E5020000}"/>
    <cellStyle name="Migliaia [0] 24" xfId="743" xr:uid="{00000000-0005-0000-0000-0000E6020000}"/>
    <cellStyle name="Migliaia [0] 24 2" xfId="744" xr:uid="{00000000-0005-0000-0000-0000E7020000}"/>
    <cellStyle name="Migliaia [0] 24 2 2" xfId="745" xr:uid="{00000000-0005-0000-0000-0000E8020000}"/>
    <cellStyle name="Migliaia [0] 24 3" xfId="746" xr:uid="{00000000-0005-0000-0000-0000E9020000}"/>
    <cellStyle name="Migliaia [0] 24 4" xfId="747" xr:uid="{00000000-0005-0000-0000-0000EA020000}"/>
    <cellStyle name="Migliaia [0] 25" xfId="748" xr:uid="{00000000-0005-0000-0000-0000EB020000}"/>
    <cellStyle name="Migliaia [0] 25 2" xfId="749" xr:uid="{00000000-0005-0000-0000-0000EC020000}"/>
    <cellStyle name="Migliaia [0] 25 2 2" xfId="750" xr:uid="{00000000-0005-0000-0000-0000ED020000}"/>
    <cellStyle name="Migliaia [0] 25 3" xfId="751" xr:uid="{00000000-0005-0000-0000-0000EE020000}"/>
    <cellStyle name="Migliaia [0] 25 4" xfId="752" xr:uid="{00000000-0005-0000-0000-0000EF020000}"/>
    <cellStyle name="Migliaia [0] 26" xfId="753" xr:uid="{00000000-0005-0000-0000-0000F0020000}"/>
    <cellStyle name="Migliaia [0] 26 2" xfId="754" xr:uid="{00000000-0005-0000-0000-0000F1020000}"/>
    <cellStyle name="Migliaia [0] 26 2 2" xfId="755" xr:uid="{00000000-0005-0000-0000-0000F2020000}"/>
    <cellStyle name="Migliaia [0] 26 3" xfId="756" xr:uid="{00000000-0005-0000-0000-0000F3020000}"/>
    <cellStyle name="Migliaia [0] 26 4" xfId="757" xr:uid="{00000000-0005-0000-0000-0000F4020000}"/>
    <cellStyle name="Migliaia [0] 27" xfId="758" xr:uid="{00000000-0005-0000-0000-0000F5020000}"/>
    <cellStyle name="Migliaia [0] 27 2" xfId="759" xr:uid="{00000000-0005-0000-0000-0000F6020000}"/>
    <cellStyle name="Migliaia [0] 27 2 2" xfId="760" xr:uid="{00000000-0005-0000-0000-0000F7020000}"/>
    <cellStyle name="Migliaia [0] 27 3" xfId="761" xr:uid="{00000000-0005-0000-0000-0000F8020000}"/>
    <cellStyle name="Migliaia [0] 27 4" xfId="762" xr:uid="{00000000-0005-0000-0000-0000F9020000}"/>
    <cellStyle name="Migliaia [0] 28" xfId="763" xr:uid="{00000000-0005-0000-0000-0000FA020000}"/>
    <cellStyle name="Migliaia [0] 28 2" xfId="764" xr:uid="{00000000-0005-0000-0000-0000FB020000}"/>
    <cellStyle name="Migliaia [0] 28 2 2" xfId="765" xr:uid="{00000000-0005-0000-0000-0000FC020000}"/>
    <cellStyle name="Migliaia [0] 28 3" xfId="766" xr:uid="{00000000-0005-0000-0000-0000FD020000}"/>
    <cellStyle name="Migliaia [0] 28 4" xfId="767" xr:uid="{00000000-0005-0000-0000-0000FE020000}"/>
    <cellStyle name="Migliaia [0] 29" xfId="768" xr:uid="{00000000-0005-0000-0000-0000FF020000}"/>
    <cellStyle name="Migliaia [0] 29 2" xfId="769" xr:uid="{00000000-0005-0000-0000-000000030000}"/>
    <cellStyle name="Migliaia [0] 29 2 2" xfId="770" xr:uid="{00000000-0005-0000-0000-000001030000}"/>
    <cellStyle name="Migliaia [0] 29 3" xfId="771" xr:uid="{00000000-0005-0000-0000-000002030000}"/>
    <cellStyle name="Migliaia [0] 29 4" xfId="772" xr:uid="{00000000-0005-0000-0000-000003030000}"/>
    <cellStyle name="Migliaia [0] 3" xfId="773" xr:uid="{00000000-0005-0000-0000-000004030000}"/>
    <cellStyle name="Migliaia [0] 3 2" xfId="774" xr:uid="{00000000-0005-0000-0000-000005030000}"/>
    <cellStyle name="Migliaia [0] 3 2 2" xfId="775" xr:uid="{00000000-0005-0000-0000-000006030000}"/>
    <cellStyle name="Migliaia [0] 3 3" xfId="776" xr:uid="{00000000-0005-0000-0000-000007030000}"/>
    <cellStyle name="Migliaia [0] 3 4" xfId="777" xr:uid="{00000000-0005-0000-0000-000008030000}"/>
    <cellStyle name="Migliaia [0] 30" xfId="778" xr:uid="{00000000-0005-0000-0000-000009030000}"/>
    <cellStyle name="Migliaia [0] 30 2" xfId="779" xr:uid="{00000000-0005-0000-0000-00000A030000}"/>
    <cellStyle name="Migliaia [0] 30 2 2" xfId="780" xr:uid="{00000000-0005-0000-0000-00000B030000}"/>
    <cellStyle name="Migliaia [0] 30 3" xfId="781" xr:uid="{00000000-0005-0000-0000-00000C030000}"/>
    <cellStyle name="Migliaia [0] 30 4" xfId="782" xr:uid="{00000000-0005-0000-0000-00000D030000}"/>
    <cellStyle name="Migliaia [0] 31" xfId="783" xr:uid="{00000000-0005-0000-0000-00000E030000}"/>
    <cellStyle name="Migliaia [0] 31 2" xfId="784" xr:uid="{00000000-0005-0000-0000-00000F030000}"/>
    <cellStyle name="Migliaia [0] 31 2 2" xfId="785" xr:uid="{00000000-0005-0000-0000-000010030000}"/>
    <cellStyle name="Migliaia [0] 31 3" xfId="786" xr:uid="{00000000-0005-0000-0000-000011030000}"/>
    <cellStyle name="Migliaia [0] 31 4" xfId="787" xr:uid="{00000000-0005-0000-0000-000012030000}"/>
    <cellStyle name="Migliaia [0] 32" xfId="788" xr:uid="{00000000-0005-0000-0000-000013030000}"/>
    <cellStyle name="Migliaia [0] 32 2" xfId="789" xr:uid="{00000000-0005-0000-0000-000014030000}"/>
    <cellStyle name="Migliaia [0] 32 2 2" xfId="790" xr:uid="{00000000-0005-0000-0000-000015030000}"/>
    <cellStyle name="Migliaia [0] 32 3" xfId="791" xr:uid="{00000000-0005-0000-0000-000016030000}"/>
    <cellStyle name="Migliaia [0] 32 4" xfId="792" xr:uid="{00000000-0005-0000-0000-000017030000}"/>
    <cellStyle name="Migliaia [0] 33" xfId="793" xr:uid="{00000000-0005-0000-0000-000018030000}"/>
    <cellStyle name="Migliaia [0] 33 2" xfId="794" xr:uid="{00000000-0005-0000-0000-000019030000}"/>
    <cellStyle name="Migliaia [0] 33 2 2" xfId="795" xr:uid="{00000000-0005-0000-0000-00001A030000}"/>
    <cellStyle name="Migliaia [0] 33 3" xfId="796" xr:uid="{00000000-0005-0000-0000-00001B030000}"/>
    <cellStyle name="Migliaia [0] 33 4" xfId="797" xr:uid="{00000000-0005-0000-0000-00001C030000}"/>
    <cellStyle name="Migliaia [0] 34" xfId="798" xr:uid="{00000000-0005-0000-0000-00001D030000}"/>
    <cellStyle name="Migliaia [0] 34 2" xfId="799" xr:uid="{00000000-0005-0000-0000-00001E030000}"/>
    <cellStyle name="Migliaia [0] 34 2 2" xfId="800" xr:uid="{00000000-0005-0000-0000-00001F030000}"/>
    <cellStyle name="Migliaia [0] 34 3" xfId="801" xr:uid="{00000000-0005-0000-0000-000020030000}"/>
    <cellStyle name="Migliaia [0] 34 4" xfId="802" xr:uid="{00000000-0005-0000-0000-000021030000}"/>
    <cellStyle name="Migliaia [0] 35" xfId="803" xr:uid="{00000000-0005-0000-0000-000022030000}"/>
    <cellStyle name="Migliaia [0] 35 2" xfId="804" xr:uid="{00000000-0005-0000-0000-000023030000}"/>
    <cellStyle name="Migliaia [0] 35 2 2" xfId="805" xr:uid="{00000000-0005-0000-0000-000024030000}"/>
    <cellStyle name="Migliaia [0] 35 3" xfId="806" xr:uid="{00000000-0005-0000-0000-000025030000}"/>
    <cellStyle name="Migliaia [0] 35 4" xfId="807" xr:uid="{00000000-0005-0000-0000-000026030000}"/>
    <cellStyle name="Migliaia [0] 36" xfId="808" xr:uid="{00000000-0005-0000-0000-000027030000}"/>
    <cellStyle name="Migliaia [0] 36 2" xfId="809" xr:uid="{00000000-0005-0000-0000-000028030000}"/>
    <cellStyle name="Migliaia [0] 36 2 2" xfId="810" xr:uid="{00000000-0005-0000-0000-000029030000}"/>
    <cellStyle name="Migliaia [0] 36 3" xfId="811" xr:uid="{00000000-0005-0000-0000-00002A030000}"/>
    <cellStyle name="Migliaia [0] 36 4" xfId="812" xr:uid="{00000000-0005-0000-0000-00002B030000}"/>
    <cellStyle name="Migliaia [0] 37" xfId="813" xr:uid="{00000000-0005-0000-0000-00002C030000}"/>
    <cellStyle name="Migliaia [0] 37 2" xfId="814" xr:uid="{00000000-0005-0000-0000-00002D030000}"/>
    <cellStyle name="Migliaia [0] 37 2 2" xfId="815" xr:uid="{00000000-0005-0000-0000-00002E030000}"/>
    <cellStyle name="Migliaia [0] 37 3" xfId="816" xr:uid="{00000000-0005-0000-0000-00002F030000}"/>
    <cellStyle name="Migliaia [0] 37 4" xfId="817" xr:uid="{00000000-0005-0000-0000-000030030000}"/>
    <cellStyle name="Migliaia [0] 38" xfId="818" xr:uid="{00000000-0005-0000-0000-000031030000}"/>
    <cellStyle name="Migliaia [0] 38 2" xfId="819" xr:uid="{00000000-0005-0000-0000-000032030000}"/>
    <cellStyle name="Migliaia [0] 38 2 2" xfId="820" xr:uid="{00000000-0005-0000-0000-000033030000}"/>
    <cellStyle name="Migliaia [0] 38 3" xfId="821" xr:uid="{00000000-0005-0000-0000-000034030000}"/>
    <cellStyle name="Migliaia [0] 38 4" xfId="822" xr:uid="{00000000-0005-0000-0000-000035030000}"/>
    <cellStyle name="Migliaia [0] 39" xfId="823" xr:uid="{00000000-0005-0000-0000-000036030000}"/>
    <cellStyle name="Migliaia [0] 39 2" xfId="824" xr:uid="{00000000-0005-0000-0000-000037030000}"/>
    <cellStyle name="Migliaia [0] 39 2 2" xfId="825" xr:uid="{00000000-0005-0000-0000-000038030000}"/>
    <cellStyle name="Migliaia [0] 39 3" xfId="826" xr:uid="{00000000-0005-0000-0000-000039030000}"/>
    <cellStyle name="Migliaia [0] 39 4" xfId="827" xr:uid="{00000000-0005-0000-0000-00003A030000}"/>
    <cellStyle name="Migliaia [0] 4" xfId="828" xr:uid="{00000000-0005-0000-0000-00003B030000}"/>
    <cellStyle name="Migliaia [0] 4 2" xfId="829" xr:uid="{00000000-0005-0000-0000-00003C030000}"/>
    <cellStyle name="Migliaia [0] 4 2 2" xfId="830" xr:uid="{00000000-0005-0000-0000-00003D030000}"/>
    <cellStyle name="Migliaia [0] 4 3" xfId="831" xr:uid="{00000000-0005-0000-0000-00003E030000}"/>
    <cellStyle name="Migliaia [0] 4 4" xfId="832" xr:uid="{00000000-0005-0000-0000-00003F030000}"/>
    <cellStyle name="Migliaia [0] 40" xfId="833" xr:uid="{00000000-0005-0000-0000-000040030000}"/>
    <cellStyle name="Migliaia [0] 40 2" xfId="834" xr:uid="{00000000-0005-0000-0000-000041030000}"/>
    <cellStyle name="Migliaia [0] 40 2 2" xfId="835" xr:uid="{00000000-0005-0000-0000-000042030000}"/>
    <cellStyle name="Migliaia [0] 40 3" xfId="836" xr:uid="{00000000-0005-0000-0000-000043030000}"/>
    <cellStyle name="Migliaia [0] 40 4" xfId="837" xr:uid="{00000000-0005-0000-0000-000044030000}"/>
    <cellStyle name="Migliaia [0] 41" xfId="838" xr:uid="{00000000-0005-0000-0000-000045030000}"/>
    <cellStyle name="Migliaia [0] 41 2" xfId="839" xr:uid="{00000000-0005-0000-0000-000046030000}"/>
    <cellStyle name="Migliaia [0] 41 2 2" xfId="840" xr:uid="{00000000-0005-0000-0000-000047030000}"/>
    <cellStyle name="Migliaia [0] 41 3" xfId="841" xr:uid="{00000000-0005-0000-0000-000048030000}"/>
    <cellStyle name="Migliaia [0] 41 4" xfId="842" xr:uid="{00000000-0005-0000-0000-000049030000}"/>
    <cellStyle name="Migliaia [0] 42" xfId="843" xr:uid="{00000000-0005-0000-0000-00004A030000}"/>
    <cellStyle name="Migliaia [0] 42 2" xfId="844" xr:uid="{00000000-0005-0000-0000-00004B030000}"/>
    <cellStyle name="Migliaia [0] 42 2 2" xfId="845" xr:uid="{00000000-0005-0000-0000-00004C030000}"/>
    <cellStyle name="Migliaia [0] 42 3" xfId="846" xr:uid="{00000000-0005-0000-0000-00004D030000}"/>
    <cellStyle name="Migliaia [0] 42 4" xfId="847" xr:uid="{00000000-0005-0000-0000-00004E030000}"/>
    <cellStyle name="Migliaia [0] 43" xfId="848" xr:uid="{00000000-0005-0000-0000-00004F030000}"/>
    <cellStyle name="Migliaia [0] 43 2" xfId="849" xr:uid="{00000000-0005-0000-0000-000050030000}"/>
    <cellStyle name="Migliaia [0] 43 2 2" xfId="850" xr:uid="{00000000-0005-0000-0000-000051030000}"/>
    <cellStyle name="Migliaia [0] 43 3" xfId="851" xr:uid="{00000000-0005-0000-0000-000052030000}"/>
    <cellStyle name="Migliaia [0] 43 4" xfId="852" xr:uid="{00000000-0005-0000-0000-000053030000}"/>
    <cellStyle name="Migliaia [0] 44" xfId="853" xr:uid="{00000000-0005-0000-0000-000054030000}"/>
    <cellStyle name="Migliaia [0] 44 2" xfId="854" xr:uid="{00000000-0005-0000-0000-000055030000}"/>
    <cellStyle name="Migliaia [0] 44 2 2" xfId="855" xr:uid="{00000000-0005-0000-0000-000056030000}"/>
    <cellStyle name="Migliaia [0] 44 3" xfId="856" xr:uid="{00000000-0005-0000-0000-000057030000}"/>
    <cellStyle name="Migliaia [0] 44 4" xfId="857" xr:uid="{00000000-0005-0000-0000-000058030000}"/>
    <cellStyle name="Migliaia [0] 45" xfId="858" xr:uid="{00000000-0005-0000-0000-000059030000}"/>
    <cellStyle name="Migliaia [0] 45 2" xfId="859" xr:uid="{00000000-0005-0000-0000-00005A030000}"/>
    <cellStyle name="Migliaia [0] 45 2 2" xfId="860" xr:uid="{00000000-0005-0000-0000-00005B030000}"/>
    <cellStyle name="Migliaia [0] 45 3" xfId="861" xr:uid="{00000000-0005-0000-0000-00005C030000}"/>
    <cellStyle name="Migliaia [0] 45 4" xfId="862" xr:uid="{00000000-0005-0000-0000-00005D030000}"/>
    <cellStyle name="Migliaia [0] 46" xfId="863" xr:uid="{00000000-0005-0000-0000-00005E030000}"/>
    <cellStyle name="Migliaia [0] 46 2" xfId="864" xr:uid="{00000000-0005-0000-0000-00005F030000}"/>
    <cellStyle name="Migliaia [0] 46 2 2" xfId="865" xr:uid="{00000000-0005-0000-0000-000060030000}"/>
    <cellStyle name="Migliaia [0] 46 3" xfId="866" xr:uid="{00000000-0005-0000-0000-000061030000}"/>
    <cellStyle name="Migliaia [0] 46 4" xfId="867" xr:uid="{00000000-0005-0000-0000-000062030000}"/>
    <cellStyle name="Migliaia [0] 47" xfId="868" xr:uid="{00000000-0005-0000-0000-000063030000}"/>
    <cellStyle name="Migliaia [0] 47 2" xfId="869" xr:uid="{00000000-0005-0000-0000-000064030000}"/>
    <cellStyle name="Migliaia [0] 47 2 2" xfId="870" xr:uid="{00000000-0005-0000-0000-000065030000}"/>
    <cellStyle name="Migliaia [0] 47 3" xfId="871" xr:uid="{00000000-0005-0000-0000-000066030000}"/>
    <cellStyle name="Migliaia [0] 47 4" xfId="872" xr:uid="{00000000-0005-0000-0000-000067030000}"/>
    <cellStyle name="Migliaia [0] 48" xfId="873" xr:uid="{00000000-0005-0000-0000-000068030000}"/>
    <cellStyle name="Migliaia [0] 48 2" xfId="874" xr:uid="{00000000-0005-0000-0000-000069030000}"/>
    <cellStyle name="Migliaia [0] 48 2 2" xfId="875" xr:uid="{00000000-0005-0000-0000-00006A030000}"/>
    <cellStyle name="Migliaia [0] 48 3" xfId="876" xr:uid="{00000000-0005-0000-0000-00006B030000}"/>
    <cellStyle name="Migliaia [0] 48 4" xfId="877" xr:uid="{00000000-0005-0000-0000-00006C030000}"/>
    <cellStyle name="Migliaia [0] 49" xfId="878" xr:uid="{00000000-0005-0000-0000-00006D030000}"/>
    <cellStyle name="Migliaia [0] 49 2" xfId="879" xr:uid="{00000000-0005-0000-0000-00006E030000}"/>
    <cellStyle name="Migliaia [0] 49 2 2" xfId="880" xr:uid="{00000000-0005-0000-0000-00006F030000}"/>
    <cellStyle name="Migliaia [0] 49 3" xfId="881" xr:uid="{00000000-0005-0000-0000-000070030000}"/>
    <cellStyle name="Migliaia [0] 49 4" xfId="882" xr:uid="{00000000-0005-0000-0000-000071030000}"/>
    <cellStyle name="Migliaia [0] 5" xfId="883" xr:uid="{00000000-0005-0000-0000-000072030000}"/>
    <cellStyle name="Migliaia [0] 5 2" xfId="884" xr:uid="{00000000-0005-0000-0000-000073030000}"/>
    <cellStyle name="Migliaia [0] 5 2 2" xfId="885" xr:uid="{00000000-0005-0000-0000-000074030000}"/>
    <cellStyle name="Migliaia [0] 5 3" xfId="886" xr:uid="{00000000-0005-0000-0000-000075030000}"/>
    <cellStyle name="Migliaia [0] 5 4" xfId="887" xr:uid="{00000000-0005-0000-0000-000076030000}"/>
    <cellStyle name="Migliaia [0] 50" xfId="888" xr:uid="{00000000-0005-0000-0000-000077030000}"/>
    <cellStyle name="Migliaia [0] 50 2" xfId="889" xr:uid="{00000000-0005-0000-0000-000078030000}"/>
    <cellStyle name="Migliaia [0] 50 2 2" xfId="890" xr:uid="{00000000-0005-0000-0000-000079030000}"/>
    <cellStyle name="Migliaia [0] 50 3" xfId="891" xr:uid="{00000000-0005-0000-0000-00007A030000}"/>
    <cellStyle name="Migliaia [0] 50 4" xfId="892" xr:uid="{00000000-0005-0000-0000-00007B030000}"/>
    <cellStyle name="Migliaia [0] 51" xfId="893" xr:uid="{00000000-0005-0000-0000-00007C030000}"/>
    <cellStyle name="Migliaia [0] 51 2" xfId="894" xr:uid="{00000000-0005-0000-0000-00007D030000}"/>
    <cellStyle name="Migliaia [0] 51 2 2" xfId="895" xr:uid="{00000000-0005-0000-0000-00007E030000}"/>
    <cellStyle name="Migliaia [0] 51 3" xfId="896" xr:uid="{00000000-0005-0000-0000-00007F030000}"/>
    <cellStyle name="Migliaia [0] 51 4" xfId="897" xr:uid="{00000000-0005-0000-0000-000080030000}"/>
    <cellStyle name="Migliaia [0] 52" xfId="898" xr:uid="{00000000-0005-0000-0000-000081030000}"/>
    <cellStyle name="Migliaia [0] 52 2" xfId="899" xr:uid="{00000000-0005-0000-0000-000082030000}"/>
    <cellStyle name="Migliaia [0] 52 2 2" xfId="900" xr:uid="{00000000-0005-0000-0000-000083030000}"/>
    <cellStyle name="Migliaia [0] 52 3" xfId="901" xr:uid="{00000000-0005-0000-0000-000084030000}"/>
    <cellStyle name="Migliaia [0] 52 4" xfId="902" xr:uid="{00000000-0005-0000-0000-000085030000}"/>
    <cellStyle name="Migliaia [0] 53" xfId="903" xr:uid="{00000000-0005-0000-0000-000086030000}"/>
    <cellStyle name="Migliaia [0] 53 2" xfId="904" xr:uid="{00000000-0005-0000-0000-000087030000}"/>
    <cellStyle name="Migliaia [0] 53 2 2" xfId="905" xr:uid="{00000000-0005-0000-0000-000088030000}"/>
    <cellStyle name="Migliaia [0] 53 3" xfId="906" xr:uid="{00000000-0005-0000-0000-000089030000}"/>
    <cellStyle name="Migliaia [0] 53 4" xfId="907" xr:uid="{00000000-0005-0000-0000-00008A030000}"/>
    <cellStyle name="Migliaia [0] 54" xfId="908" xr:uid="{00000000-0005-0000-0000-00008B030000}"/>
    <cellStyle name="Migliaia [0] 54 2" xfId="909" xr:uid="{00000000-0005-0000-0000-00008C030000}"/>
    <cellStyle name="Migliaia [0] 54 2 2" xfId="910" xr:uid="{00000000-0005-0000-0000-00008D030000}"/>
    <cellStyle name="Migliaia [0] 54 3" xfId="911" xr:uid="{00000000-0005-0000-0000-00008E030000}"/>
    <cellStyle name="Migliaia [0] 54 4" xfId="912" xr:uid="{00000000-0005-0000-0000-00008F030000}"/>
    <cellStyle name="Migliaia [0] 55" xfId="913" xr:uid="{00000000-0005-0000-0000-000090030000}"/>
    <cellStyle name="Migliaia [0] 55 2" xfId="914" xr:uid="{00000000-0005-0000-0000-000091030000}"/>
    <cellStyle name="Migliaia [0] 55 2 2" xfId="915" xr:uid="{00000000-0005-0000-0000-000092030000}"/>
    <cellStyle name="Migliaia [0] 55 3" xfId="916" xr:uid="{00000000-0005-0000-0000-000093030000}"/>
    <cellStyle name="Migliaia [0] 55 4" xfId="917" xr:uid="{00000000-0005-0000-0000-000094030000}"/>
    <cellStyle name="Migliaia [0] 56" xfId="918" xr:uid="{00000000-0005-0000-0000-000095030000}"/>
    <cellStyle name="Migliaia [0] 56 2" xfId="919" xr:uid="{00000000-0005-0000-0000-000096030000}"/>
    <cellStyle name="Migliaia [0] 56 2 2" xfId="920" xr:uid="{00000000-0005-0000-0000-000097030000}"/>
    <cellStyle name="Migliaia [0] 56 3" xfId="921" xr:uid="{00000000-0005-0000-0000-000098030000}"/>
    <cellStyle name="Migliaia [0] 56 4" xfId="922" xr:uid="{00000000-0005-0000-0000-000099030000}"/>
    <cellStyle name="Migliaia [0] 57" xfId="923" xr:uid="{00000000-0005-0000-0000-00009A030000}"/>
    <cellStyle name="Migliaia [0] 57 2" xfId="924" xr:uid="{00000000-0005-0000-0000-00009B030000}"/>
    <cellStyle name="Migliaia [0] 57 2 2" xfId="925" xr:uid="{00000000-0005-0000-0000-00009C030000}"/>
    <cellStyle name="Migliaia [0] 57 3" xfId="926" xr:uid="{00000000-0005-0000-0000-00009D030000}"/>
    <cellStyle name="Migliaia [0] 57 4" xfId="927" xr:uid="{00000000-0005-0000-0000-00009E030000}"/>
    <cellStyle name="Migliaia [0] 58" xfId="928" xr:uid="{00000000-0005-0000-0000-00009F030000}"/>
    <cellStyle name="Migliaia [0] 58 2" xfId="929" xr:uid="{00000000-0005-0000-0000-0000A0030000}"/>
    <cellStyle name="Migliaia [0] 58 2 2" xfId="930" xr:uid="{00000000-0005-0000-0000-0000A1030000}"/>
    <cellStyle name="Migliaia [0] 58 3" xfId="931" xr:uid="{00000000-0005-0000-0000-0000A2030000}"/>
    <cellStyle name="Migliaia [0] 58 4" xfId="932" xr:uid="{00000000-0005-0000-0000-0000A3030000}"/>
    <cellStyle name="Migliaia [0] 59" xfId="933" xr:uid="{00000000-0005-0000-0000-0000A4030000}"/>
    <cellStyle name="Migliaia [0] 59 2" xfId="934" xr:uid="{00000000-0005-0000-0000-0000A5030000}"/>
    <cellStyle name="Migliaia [0] 59 2 2" xfId="935" xr:uid="{00000000-0005-0000-0000-0000A6030000}"/>
    <cellStyle name="Migliaia [0] 59 3" xfId="936" xr:uid="{00000000-0005-0000-0000-0000A7030000}"/>
    <cellStyle name="Migliaia [0] 59 4" xfId="937" xr:uid="{00000000-0005-0000-0000-0000A8030000}"/>
    <cellStyle name="Migliaia [0] 6" xfId="938" xr:uid="{00000000-0005-0000-0000-0000A9030000}"/>
    <cellStyle name="Migliaia [0] 6 2" xfId="939" xr:uid="{00000000-0005-0000-0000-0000AA030000}"/>
    <cellStyle name="Migliaia [0] 6 2 2" xfId="940" xr:uid="{00000000-0005-0000-0000-0000AB030000}"/>
    <cellStyle name="Migliaia [0] 6 3" xfId="941" xr:uid="{00000000-0005-0000-0000-0000AC030000}"/>
    <cellStyle name="Migliaia [0] 6 4" xfId="942" xr:uid="{00000000-0005-0000-0000-0000AD030000}"/>
    <cellStyle name="Migliaia [0] 7" xfId="943" xr:uid="{00000000-0005-0000-0000-0000AE030000}"/>
    <cellStyle name="Migliaia [0] 7 2" xfId="944" xr:uid="{00000000-0005-0000-0000-0000AF030000}"/>
    <cellStyle name="Migliaia [0] 7 2 2" xfId="945" xr:uid="{00000000-0005-0000-0000-0000B0030000}"/>
    <cellStyle name="Migliaia [0] 7 3" xfId="946" xr:uid="{00000000-0005-0000-0000-0000B1030000}"/>
    <cellStyle name="Migliaia [0] 7 4" xfId="947" xr:uid="{00000000-0005-0000-0000-0000B2030000}"/>
    <cellStyle name="Migliaia [0] 8" xfId="948" xr:uid="{00000000-0005-0000-0000-0000B3030000}"/>
    <cellStyle name="Migliaia [0] 8 2" xfId="949" xr:uid="{00000000-0005-0000-0000-0000B4030000}"/>
    <cellStyle name="Migliaia [0] 8 2 2" xfId="950" xr:uid="{00000000-0005-0000-0000-0000B5030000}"/>
    <cellStyle name="Migliaia [0] 8 3" xfId="951" xr:uid="{00000000-0005-0000-0000-0000B6030000}"/>
    <cellStyle name="Migliaia [0] 8 4" xfId="952" xr:uid="{00000000-0005-0000-0000-0000B7030000}"/>
    <cellStyle name="Migliaia [0] 9" xfId="953" xr:uid="{00000000-0005-0000-0000-0000B8030000}"/>
    <cellStyle name="Migliaia [0] 9 2" xfId="954" xr:uid="{00000000-0005-0000-0000-0000B9030000}"/>
    <cellStyle name="Migliaia [0] 9 2 2" xfId="955" xr:uid="{00000000-0005-0000-0000-0000BA030000}"/>
    <cellStyle name="Migliaia [0] 9 3" xfId="956" xr:uid="{00000000-0005-0000-0000-0000BB030000}"/>
    <cellStyle name="Migliaia [0] 9 4" xfId="957" xr:uid="{00000000-0005-0000-0000-0000BC030000}"/>
    <cellStyle name="Migliaia 10" xfId="958" xr:uid="{00000000-0005-0000-0000-0000BD030000}"/>
    <cellStyle name="Migliaia 10 2" xfId="959" xr:uid="{00000000-0005-0000-0000-0000BE030000}"/>
    <cellStyle name="Migliaia 10 2 2" xfId="960" xr:uid="{00000000-0005-0000-0000-0000BF030000}"/>
    <cellStyle name="Migliaia 10 2 3" xfId="961" xr:uid="{00000000-0005-0000-0000-0000C0030000}"/>
    <cellStyle name="Migliaia 10 3" xfId="962" xr:uid="{00000000-0005-0000-0000-0000C1030000}"/>
    <cellStyle name="Migliaia 10 3 2" xfId="963" xr:uid="{00000000-0005-0000-0000-0000C2030000}"/>
    <cellStyle name="Migliaia 10 3 2 2" xfId="964" xr:uid="{00000000-0005-0000-0000-0000C3030000}"/>
    <cellStyle name="Migliaia 10 3 3" xfId="965" xr:uid="{00000000-0005-0000-0000-0000C4030000}"/>
    <cellStyle name="Migliaia 10 3 4" xfId="966" xr:uid="{00000000-0005-0000-0000-0000C5030000}"/>
    <cellStyle name="Migliaia 10 3 5" xfId="967" xr:uid="{00000000-0005-0000-0000-0000C6030000}"/>
    <cellStyle name="Migliaia 10 4" xfId="968" xr:uid="{00000000-0005-0000-0000-0000C7030000}"/>
    <cellStyle name="Migliaia 10 4 2" xfId="969" xr:uid="{00000000-0005-0000-0000-0000C8030000}"/>
    <cellStyle name="Migliaia 10 5" xfId="970" xr:uid="{00000000-0005-0000-0000-0000C9030000}"/>
    <cellStyle name="Migliaia 10 6" xfId="971" xr:uid="{00000000-0005-0000-0000-0000CA030000}"/>
    <cellStyle name="Migliaia 10 7" xfId="972" xr:uid="{00000000-0005-0000-0000-0000CB030000}"/>
    <cellStyle name="Migliaia 10 8" xfId="973" xr:uid="{00000000-0005-0000-0000-0000CC030000}"/>
    <cellStyle name="Migliaia 11" xfId="974" xr:uid="{00000000-0005-0000-0000-0000CD030000}"/>
    <cellStyle name="Migliaia 11 2" xfId="975" xr:uid="{00000000-0005-0000-0000-0000CE030000}"/>
    <cellStyle name="Migliaia 11 2 2" xfId="976" xr:uid="{00000000-0005-0000-0000-0000CF030000}"/>
    <cellStyle name="Migliaia 11 2 3" xfId="977" xr:uid="{00000000-0005-0000-0000-0000D0030000}"/>
    <cellStyle name="Migliaia 11 3" xfId="978" xr:uid="{00000000-0005-0000-0000-0000D1030000}"/>
    <cellStyle name="Migliaia 11 3 2" xfId="979" xr:uid="{00000000-0005-0000-0000-0000D2030000}"/>
    <cellStyle name="Migliaia 11 3 2 2" xfId="980" xr:uid="{00000000-0005-0000-0000-0000D3030000}"/>
    <cellStyle name="Migliaia 11 3 3" xfId="981" xr:uid="{00000000-0005-0000-0000-0000D4030000}"/>
    <cellStyle name="Migliaia 11 3 4" xfId="982" xr:uid="{00000000-0005-0000-0000-0000D5030000}"/>
    <cellStyle name="Migliaia 11 3 5" xfId="983" xr:uid="{00000000-0005-0000-0000-0000D6030000}"/>
    <cellStyle name="Migliaia 11 4" xfId="984" xr:uid="{00000000-0005-0000-0000-0000D7030000}"/>
    <cellStyle name="Migliaia 11 4 2" xfId="985" xr:uid="{00000000-0005-0000-0000-0000D8030000}"/>
    <cellStyle name="Migliaia 11 5" xfId="986" xr:uid="{00000000-0005-0000-0000-0000D9030000}"/>
    <cellStyle name="Migliaia 11 6" xfId="987" xr:uid="{00000000-0005-0000-0000-0000DA030000}"/>
    <cellStyle name="Migliaia 11 7" xfId="988" xr:uid="{00000000-0005-0000-0000-0000DB030000}"/>
    <cellStyle name="Migliaia 11 8" xfId="989" xr:uid="{00000000-0005-0000-0000-0000DC030000}"/>
    <cellStyle name="Migliaia 12" xfId="990" xr:uid="{00000000-0005-0000-0000-0000DD030000}"/>
    <cellStyle name="Migliaia 12 2" xfId="991" xr:uid="{00000000-0005-0000-0000-0000DE030000}"/>
    <cellStyle name="Migliaia 12 2 2" xfId="992" xr:uid="{00000000-0005-0000-0000-0000DF030000}"/>
    <cellStyle name="Migliaia 12 2 3" xfId="993" xr:uid="{00000000-0005-0000-0000-0000E0030000}"/>
    <cellStyle name="Migliaia 12 3" xfId="994" xr:uid="{00000000-0005-0000-0000-0000E1030000}"/>
    <cellStyle name="Migliaia 12 3 2" xfId="995" xr:uid="{00000000-0005-0000-0000-0000E2030000}"/>
    <cellStyle name="Migliaia 12 3 2 2" xfId="996" xr:uid="{00000000-0005-0000-0000-0000E3030000}"/>
    <cellStyle name="Migliaia 12 3 3" xfId="997" xr:uid="{00000000-0005-0000-0000-0000E4030000}"/>
    <cellStyle name="Migliaia 12 3 4" xfId="998" xr:uid="{00000000-0005-0000-0000-0000E5030000}"/>
    <cellStyle name="Migliaia 12 3 5" xfId="999" xr:uid="{00000000-0005-0000-0000-0000E6030000}"/>
    <cellStyle name="Migliaia 12 4" xfId="1000" xr:uid="{00000000-0005-0000-0000-0000E7030000}"/>
    <cellStyle name="Migliaia 12 4 2" xfId="1001" xr:uid="{00000000-0005-0000-0000-0000E8030000}"/>
    <cellStyle name="Migliaia 12 5" xfId="1002" xr:uid="{00000000-0005-0000-0000-0000E9030000}"/>
    <cellStyle name="Migliaia 12 6" xfId="1003" xr:uid="{00000000-0005-0000-0000-0000EA030000}"/>
    <cellStyle name="Migliaia 12 7" xfId="1004" xr:uid="{00000000-0005-0000-0000-0000EB030000}"/>
    <cellStyle name="Migliaia 12 8" xfId="1005" xr:uid="{00000000-0005-0000-0000-0000EC030000}"/>
    <cellStyle name="Migliaia 13" xfId="1006" xr:uid="{00000000-0005-0000-0000-0000ED030000}"/>
    <cellStyle name="Migliaia 13 2" xfId="1007" xr:uid="{00000000-0005-0000-0000-0000EE030000}"/>
    <cellStyle name="Migliaia 13 2 2" xfId="1008" xr:uid="{00000000-0005-0000-0000-0000EF030000}"/>
    <cellStyle name="Migliaia 13 2 3" xfId="1009" xr:uid="{00000000-0005-0000-0000-0000F0030000}"/>
    <cellStyle name="Migliaia 13 3" xfId="1010" xr:uid="{00000000-0005-0000-0000-0000F1030000}"/>
    <cellStyle name="Migliaia 13 3 2" xfId="1011" xr:uid="{00000000-0005-0000-0000-0000F2030000}"/>
    <cellStyle name="Migliaia 13 3 2 2" xfId="1012" xr:uid="{00000000-0005-0000-0000-0000F3030000}"/>
    <cellStyle name="Migliaia 13 3 3" xfId="1013" xr:uid="{00000000-0005-0000-0000-0000F4030000}"/>
    <cellStyle name="Migliaia 13 3 4" xfId="1014" xr:uid="{00000000-0005-0000-0000-0000F5030000}"/>
    <cellStyle name="Migliaia 13 3 5" xfId="1015" xr:uid="{00000000-0005-0000-0000-0000F6030000}"/>
    <cellStyle name="Migliaia 13 4" xfId="1016" xr:uid="{00000000-0005-0000-0000-0000F7030000}"/>
    <cellStyle name="Migliaia 13 4 2" xfId="1017" xr:uid="{00000000-0005-0000-0000-0000F8030000}"/>
    <cellStyle name="Migliaia 13 5" xfId="1018" xr:uid="{00000000-0005-0000-0000-0000F9030000}"/>
    <cellStyle name="Migliaia 13 6" xfId="1019" xr:uid="{00000000-0005-0000-0000-0000FA030000}"/>
    <cellStyle name="Migliaia 13 7" xfId="1020" xr:uid="{00000000-0005-0000-0000-0000FB030000}"/>
    <cellStyle name="Migliaia 13 8" xfId="1021" xr:uid="{00000000-0005-0000-0000-0000FC030000}"/>
    <cellStyle name="Migliaia 14" xfId="1022" xr:uid="{00000000-0005-0000-0000-0000FD030000}"/>
    <cellStyle name="Migliaia 14 2" xfId="1023" xr:uid="{00000000-0005-0000-0000-0000FE030000}"/>
    <cellStyle name="Migliaia 14 2 2" xfId="1024" xr:uid="{00000000-0005-0000-0000-0000FF030000}"/>
    <cellStyle name="Migliaia 14 2 3" xfId="1025" xr:uid="{00000000-0005-0000-0000-000000040000}"/>
    <cellStyle name="Migliaia 14 3" xfId="1026" xr:uid="{00000000-0005-0000-0000-000001040000}"/>
    <cellStyle name="Migliaia 14 3 2" xfId="1027" xr:uid="{00000000-0005-0000-0000-000002040000}"/>
    <cellStyle name="Migliaia 14 3 2 2" xfId="1028" xr:uid="{00000000-0005-0000-0000-000003040000}"/>
    <cellStyle name="Migliaia 14 3 3" xfId="1029" xr:uid="{00000000-0005-0000-0000-000004040000}"/>
    <cellStyle name="Migliaia 14 3 4" xfId="1030" xr:uid="{00000000-0005-0000-0000-000005040000}"/>
    <cellStyle name="Migliaia 14 3 5" xfId="1031" xr:uid="{00000000-0005-0000-0000-000006040000}"/>
    <cellStyle name="Migliaia 14 4" xfId="1032" xr:uid="{00000000-0005-0000-0000-000007040000}"/>
    <cellStyle name="Migliaia 14 4 2" xfId="1033" xr:uid="{00000000-0005-0000-0000-000008040000}"/>
    <cellStyle name="Migliaia 14 5" xfId="1034" xr:uid="{00000000-0005-0000-0000-000009040000}"/>
    <cellStyle name="Migliaia 14 6" xfId="1035" xr:uid="{00000000-0005-0000-0000-00000A040000}"/>
    <cellStyle name="Migliaia 14 7" xfId="1036" xr:uid="{00000000-0005-0000-0000-00000B040000}"/>
    <cellStyle name="Migliaia 14 8" xfId="1037" xr:uid="{00000000-0005-0000-0000-00000C040000}"/>
    <cellStyle name="Migliaia 15" xfId="1038" xr:uid="{00000000-0005-0000-0000-00000D040000}"/>
    <cellStyle name="Migliaia 15 2" xfId="1039" xr:uid="{00000000-0005-0000-0000-00000E040000}"/>
    <cellStyle name="Migliaia 15 2 2" xfId="1040" xr:uid="{00000000-0005-0000-0000-00000F040000}"/>
    <cellStyle name="Migliaia 15 2 3" xfId="1041" xr:uid="{00000000-0005-0000-0000-000010040000}"/>
    <cellStyle name="Migliaia 15 3" xfId="1042" xr:uid="{00000000-0005-0000-0000-000011040000}"/>
    <cellStyle name="Migliaia 15 3 2" xfId="1043" xr:uid="{00000000-0005-0000-0000-000012040000}"/>
    <cellStyle name="Migliaia 15 3 2 2" xfId="1044" xr:uid="{00000000-0005-0000-0000-000013040000}"/>
    <cellStyle name="Migliaia 15 3 3" xfId="1045" xr:uid="{00000000-0005-0000-0000-000014040000}"/>
    <cellStyle name="Migliaia 15 3 4" xfId="1046" xr:uid="{00000000-0005-0000-0000-000015040000}"/>
    <cellStyle name="Migliaia 15 3 5" xfId="1047" xr:uid="{00000000-0005-0000-0000-000016040000}"/>
    <cellStyle name="Migliaia 15 4" xfId="1048" xr:uid="{00000000-0005-0000-0000-000017040000}"/>
    <cellStyle name="Migliaia 15 4 2" xfId="1049" xr:uid="{00000000-0005-0000-0000-000018040000}"/>
    <cellStyle name="Migliaia 15 5" xfId="1050" xr:uid="{00000000-0005-0000-0000-000019040000}"/>
    <cellStyle name="Migliaia 15 6" xfId="1051" xr:uid="{00000000-0005-0000-0000-00001A040000}"/>
    <cellStyle name="Migliaia 15 7" xfId="1052" xr:uid="{00000000-0005-0000-0000-00001B040000}"/>
    <cellStyle name="Migliaia 15 8" xfId="1053" xr:uid="{00000000-0005-0000-0000-00001C040000}"/>
    <cellStyle name="Migliaia 16" xfId="1054" xr:uid="{00000000-0005-0000-0000-00001D040000}"/>
    <cellStyle name="Migliaia 16 2" xfId="1055" xr:uid="{00000000-0005-0000-0000-00001E040000}"/>
    <cellStyle name="Migliaia 16 2 2" xfId="1056" xr:uid="{00000000-0005-0000-0000-00001F040000}"/>
    <cellStyle name="Migliaia 16 2 3" xfId="1057" xr:uid="{00000000-0005-0000-0000-000020040000}"/>
    <cellStyle name="Migliaia 16 3" xfId="1058" xr:uid="{00000000-0005-0000-0000-000021040000}"/>
    <cellStyle name="Migliaia 16 3 2" xfId="1059" xr:uid="{00000000-0005-0000-0000-000022040000}"/>
    <cellStyle name="Migliaia 16 3 2 2" xfId="1060" xr:uid="{00000000-0005-0000-0000-000023040000}"/>
    <cellStyle name="Migliaia 16 3 3" xfId="1061" xr:uid="{00000000-0005-0000-0000-000024040000}"/>
    <cellStyle name="Migliaia 16 3 4" xfId="1062" xr:uid="{00000000-0005-0000-0000-000025040000}"/>
    <cellStyle name="Migliaia 16 3 5" xfId="1063" xr:uid="{00000000-0005-0000-0000-000026040000}"/>
    <cellStyle name="Migliaia 16 4" xfId="1064" xr:uid="{00000000-0005-0000-0000-000027040000}"/>
    <cellStyle name="Migliaia 16 4 2" xfId="1065" xr:uid="{00000000-0005-0000-0000-000028040000}"/>
    <cellStyle name="Migliaia 16 5" xfId="1066" xr:uid="{00000000-0005-0000-0000-000029040000}"/>
    <cellStyle name="Migliaia 16 6" xfId="1067" xr:uid="{00000000-0005-0000-0000-00002A040000}"/>
    <cellStyle name="Migliaia 16 7" xfId="1068" xr:uid="{00000000-0005-0000-0000-00002B040000}"/>
    <cellStyle name="Migliaia 16 8" xfId="1069" xr:uid="{00000000-0005-0000-0000-00002C040000}"/>
    <cellStyle name="Migliaia 17" xfId="1070" xr:uid="{00000000-0005-0000-0000-00002D040000}"/>
    <cellStyle name="Migliaia 17 2" xfId="1071" xr:uid="{00000000-0005-0000-0000-00002E040000}"/>
    <cellStyle name="Migliaia 17 2 2" xfId="1072" xr:uid="{00000000-0005-0000-0000-00002F040000}"/>
    <cellStyle name="Migliaia 17 2 3" xfId="1073" xr:uid="{00000000-0005-0000-0000-000030040000}"/>
    <cellStyle name="Migliaia 17 3" xfId="1074" xr:uid="{00000000-0005-0000-0000-000031040000}"/>
    <cellStyle name="Migliaia 17 3 2" xfId="1075" xr:uid="{00000000-0005-0000-0000-000032040000}"/>
    <cellStyle name="Migliaia 17 3 2 2" xfId="1076" xr:uid="{00000000-0005-0000-0000-000033040000}"/>
    <cellStyle name="Migliaia 17 3 3" xfId="1077" xr:uid="{00000000-0005-0000-0000-000034040000}"/>
    <cellStyle name="Migliaia 17 3 4" xfId="1078" xr:uid="{00000000-0005-0000-0000-000035040000}"/>
    <cellStyle name="Migliaia 17 3 5" xfId="1079" xr:uid="{00000000-0005-0000-0000-000036040000}"/>
    <cellStyle name="Migliaia 17 4" xfId="1080" xr:uid="{00000000-0005-0000-0000-000037040000}"/>
    <cellStyle name="Migliaia 17 4 2" xfId="1081" xr:uid="{00000000-0005-0000-0000-000038040000}"/>
    <cellStyle name="Migliaia 17 5" xfId="1082" xr:uid="{00000000-0005-0000-0000-000039040000}"/>
    <cellStyle name="Migliaia 17 6" xfId="1083" xr:uid="{00000000-0005-0000-0000-00003A040000}"/>
    <cellStyle name="Migliaia 17 7" xfId="1084" xr:uid="{00000000-0005-0000-0000-00003B040000}"/>
    <cellStyle name="Migliaia 17 8" xfId="1085" xr:uid="{00000000-0005-0000-0000-00003C040000}"/>
    <cellStyle name="Migliaia 18" xfId="1086" xr:uid="{00000000-0005-0000-0000-00003D040000}"/>
    <cellStyle name="Migliaia 18 2" xfId="1087" xr:uid="{00000000-0005-0000-0000-00003E040000}"/>
    <cellStyle name="Migliaia 18 2 2" xfId="1088" xr:uid="{00000000-0005-0000-0000-00003F040000}"/>
    <cellStyle name="Migliaia 18 2 3" xfId="1089" xr:uid="{00000000-0005-0000-0000-000040040000}"/>
    <cellStyle name="Migliaia 18 3" xfId="1090" xr:uid="{00000000-0005-0000-0000-000041040000}"/>
    <cellStyle name="Migliaia 18 3 2" xfId="1091" xr:uid="{00000000-0005-0000-0000-000042040000}"/>
    <cellStyle name="Migliaia 18 3 2 2" xfId="1092" xr:uid="{00000000-0005-0000-0000-000043040000}"/>
    <cellStyle name="Migliaia 18 3 3" xfId="1093" xr:uid="{00000000-0005-0000-0000-000044040000}"/>
    <cellStyle name="Migliaia 18 3 4" xfId="1094" xr:uid="{00000000-0005-0000-0000-000045040000}"/>
    <cellStyle name="Migliaia 18 3 5" xfId="1095" xr:uid="{00000000-0005-0000-0000-000046040000}"/>
    <cellStyle name="Migliaia 18 4" xfId="1096" xr:uid="{00000000-0005-0000-0000-000047040000}"/>
    <cellStyle name="Migliaia 18 4 2" xfId="1097" xr:uid="{00000000-0005-0000-0000-000048040000}"/>
    <cellStyle name="Migliaia 18 5" xfId="1098" xr:uid="{00000000-0005-0000-0000-000049040000}"/>
    <cellStyle name="Migliaia 18 6" xfId="1099" xr:uid="{00000000-0005-0000-0000-00004A040000}"/>
    <cellStyle name="Migliaia 18 7" xfId="1100" xr:uid="{00000000-0005-0000-0000-00004B040000}"/>
    <cellStyle name="Migliaia 18 8" xfId="1101" xr:uid="{00000000-0005-0000-0000-00004C040000}"/>
    <cellStyle name="Migliaia 19" xfId="1102" xr:uid="{00000000-0005-0000-0000-00004D040000}"/>
    <cellStyle name="Migliaia 19 2" xfId="1103" xr:uid="{00000000-0005-0000-0000-00004E040000}"/>
    <cellStyle name="Migliaia 19 2 2" xfId="1104" xr:uid="{00000000-0005-0000-0000-00004F040000}"/>
    <cellStyle name="Migliaia 19 2 3" xfId="1105" xr:uid="{00000000-0005-0000-0000-000050040000}"/>
    <cellStyle name="Migliaia 19 3" xfId="1106" xr:uid="{00000000-0005-0000-0000-000051040000}"/>
    <cellStyle name="Migliaia 19 3 2" xfId="1107" xr:uid="{00000000-0005-0000-0000-000052040000}"/>
    <cellStyle name="Migliaia 19 3 2 2" xfId="1108" xr:uid="{00000000-0005-0000-0000-000053040000}"/>
    <cellStyle name="Migliaia 19 3 3" xfId="1109" xr:uid="{00000000-0005-0000-0000-000054040000}"/>
    <cellStyle name="Migliaia 19 3 4" xfId="1110" xr:uid="{00000000-0005-0000-0000-000055040000}"/>
    <cellStyle name="Migliaia 19 3 5" xfId="1111" xr:uid="{00000000-0005-0000-0000-000056040000}"/>
    <cellStyle name="Migliaia 19 4" xfId="1112" xr:uid="{00000000-0005-0000-0000-000057040000}"/>
    <cellStyle name="Migliaia 19 4 2" xfId="1113" xr:uid="{00000000-0005-0000-0000-000058040000}"/>
    <cellStyle name="Migliaia 19 5" xfId="1114" xr:uid="{00000000-0005-0000-0000-000059040000}"/>
    <cellStyle name="Migliaia 19 6" xfId="1115" xr:uid="{00000000-0005-0000-0000-00005A040000}"/>
    <cellStyle name="Migliaia 19 7" xfId="1116" xr:uid="{00000000-0005-0000-0000-00005B040000}"/>
    <cellStyle name="Migliaia 19 8" xfId="1117" xr:uid="{00000000-0005-0000-0000-00005C040000}"/>
    <cellStyle name="Migliaia 2" xfId="1118" xr:uid="{00000000-0005-0000-0000-00005D040000}"/>
    <cellStyle name="Migliaia 2 2" xfId="1119" xr:uid="{00000000-0005-0000-0000-00005E040000}"/>
    <cellStyle name="Migliaia 2 2 2" xfId="1120" xr:uid="{00000000-0005-0000-0000-00005F040000}"/>
    <cellStyle name="Migliaia 2 2 2 2" xfId="1121" xr:uid="{00000000-0005-0000-0000-000060040000}"/>
    <cellStyle name="Migliaia 2 2 3" xfId="1122" xr:uid="{00000000-0005-0000-0000-000061040000}"/>
    <cellStyle name="Migliaia 2 2 4" xfId="1123" xr:uid="{00000000-0005-0000-0000-000062040000}"/>
    <cellStyle name="Migliaia 2 3" xfId="1124" xr:uid="{00000000-0005-0000-0000-000063040000}"/>
    <cellStyle name="Migliaia 2 3 2" xfId="1125" xr:uid="{00000000-0005-0000-0000-000064040000}"/>
    <cellStyle name="Migliaia 2 3 2 2" xfId="1126" xr:uid="{00000000-0005-0000-0000-000065040000}"/>
    <cellStyle name="Migliaia 2 3 3" xfId="1127" xr:uid="{00000000-0005-0000-0000-000066040000}"/>
    <cellStyle name="Migliaia 2 3 4" xfId="1128" xr:uid="{00000000-0005-0000-0000-000067040000}"/>
    <cellStyle name="Migliaia 2 4" xfId="1129" xr:uid="{00000000-0005-0000-0000-000068040000}"/>
    <cellStyle name="Migliaia 2 4 2" xfId="1130" xr:uid="{00000000-0005-0000-0000-000069040000}"/>
    <cellStyle name="Migliaia 2 4 2 2" xfId="1131" xr:uid="{00000000-0005-0000-0000-00006A040000}"/>
    <cellStyle name="Migliaia 2 4 3" xfId="1132" xr:uid="{00000000-0005-0000-0000-00006B040000}"/>
    <cellStyle name="Migliaia 2 4 4" xfId="1133" xr:uid="{00000000-0005-0000-0000-00006C040000}"/>
    <cellStyle name="Migliaia 2 4 5" xfId="1134" xr:uid="{00000000-0005-0000-0000-00006D040000}"/>
    <cellStyle name="Migliaia 2 5" xfId="1135" xr:uid="{00000000-0005-0000-0000-00006E040000}"/>
    <cellStyle name="Migliaia 2 5 2" xfId="1136" xr:uid="{00000000-0005-0000-0000-00006F040000}"/>
    <cellStyle name="Migliaia 2 6" xfId="1137" xr:uid="{00000000-0005-0000-0000-000070040000}"/>
    <cellStyle name="Migliaia 2 7" xfId="1138" xr:uid="{00000000-0005-0000-0000-000071040000}"/>
    <cellStyle name="Migliaia 2 8" xfId="1139" xr:uid="{00000000-0005-0000-0000-000072040000}"/>
    <cellStyle name="Migliaia 2 9" xfId="1140" xr:uid="{00000000-0005-0000-0000-000073040000}"/>
    <cellStyle name="Migliaia 2_Domestico_reg&amp;naz" xfId="1141" xr:uid="{00000000-0005-0000-0000-000074040000}"/>
    <cellStyle name="Migliaia 20" xfId="1142" xr:uid="{00000000-0005-0000-0000-000075040000}"/>
    <cellStyle name="Migliaia 20 2" xfId="1143" xr:uid="{00000000-0005-0000-0000-000076040000}"/>
    <cellStyle name="Migliaia 20 2 2" xfId="1144" xr:uid="{00000000-0005-0000-0000-000077040000}"/>
    <cellStyle name="Migliaia 20 2 3" xfId="1145" xr:uid="{00000000-0005-0000-0000-000078040000}"/>
    <cellStyle name="Migliaia 20 3" xfId="1146" xr:uid="{00000000-0005-0000-0000-000079040000}"/>
    <cellStyle name="Migliaia 20 3 2" xfId="1147" xr:uid="{00000000-0005-0000-0000-00007A040000}"/>
    <cellStyle name="Migliaia 20 3 2 2" xfId="1148" xr:uid="{00000000-0005-0000-0000-00007B040000}"/>
    <cellStyle name="Migliaia 20 3 3" xfId="1149" xr:uid="{00000000-0005-0000-0000-00007C040000}"/>
    <cellStyle name="Migliaia 20 3 4" xfId="1150" xr:uid="{00000000-0005-0000-0000-00007D040000}"/>
    <cellStyle name="Migliaia 20 3 5" xfId="1151" xr:uid="{00000000-0005-0000-0000-00007E040000}"/>
    <cellStyle name="Migliaia 20 4" xfId="1152" xr:uid="{00000000-0005-0000-0000-00007F040000}"/>
    <cellStyle name="Migliaia 20 4 2" xfId="1153" xr:uid="{00000000-0005-0000-0000-000080040000}"/>
    <cellStyle name="Migliaia 20 5" xfId="1154" xr:uid="{00000000-0005-0000-0000-000081040000}"/>
    <cellStyle name="Migliaia 20 6" xfId="1155" xr:uid="{00000000-0005-0000-0000-000082040000}"/>
    <cellStyle name="Migliaia 20 7" xfId="1156" xr:uid="{00000000-0005-0000-0000-000083040000}"/>
    <cellStyle name="Migliaia 20 8" xfId="1157" xr:uid="{00000000-0005-0000-0000-000084040000}"/>
    <cellStyle name="Migliaia 21" xfId="1158" xr:uid="{00000000-0005-0000-0000-000085040000}"/>
    <cellStyle name="Migliaia 21 2" xfId="1159" xr:uid="{00000000-0005-0000-0000-000086040000}"/>
    <cellStyle name="Migliaia 21 2 2" xfId="1160" xr:uid="{00000000-0005-0000-0000-000087040000}"/>
    <cellStyle name="Migliaia 21 2 3" xfId="1161" xr:uid="{00000000-0005-0000-0000-000088040000}"/>
    <cellStyle name="Migliaia 21 3" xfId="1162" xr:uid="{00000000-0005-0000-0000-000089040000}"/>
    <cellStyle name="Migliaia 21 3 2" xfId="1163" xr:uid="{00000000-0005-0000-0000-00008A040000}"/>
    <cellStyle name="Migliaia 21 3 2 2" xfId="1164" xr:uid="{00000000-0005-0000-0000-00008B040000}"/>
    <cellStyle name="Migliaia 21 3 3" xfId="1165" xr:uid="{00000000-0005-0000-0000-00008C040000}"/>
    <cellStyle name="Migliaia 21 3 4" xfId="1166" xr:uid="{00000000-0005-0000-0000-00008D040000}"/>
    <cellStyle name="Migliaia 21 3 5" xfId="1167" xr:uid="{00000000-0005-0000-0000-00008E040000}"/>
    <cellStyle name="Migliaia 21 4" xfId="1168" xr:uid="{00000000-0005-0000-0000-00008F040000}"/>
    <cellStyle name="Migliaia 21 4 2" xfId="1169" xr:uid="{00000000-0005-0000-0000-000090040000}"/>
    <cellStyle name="Migliaia 21 5" xfId="1170" xr:uid="{00000000-0005-0000-0000-000091040000}"/>
    <cellStyle name="Migliaia 21 6" xfId="1171" xr:uid="{00000000-0005-0000-0000-000092040000}"/>
    <cellStyle name="Migliaia 21 7" xfId="1172" xr:uid="{00000000-0005-0000-0000-000093040000}"/>
    <cellStyle name="Migliaia 21 8" xfId="1173" xr:uid="{00000000-0005-0000-0000-000094040000}"/>
    <cellStyle name="Migliaia 22" xfId="1174" xr:uid="{00000000-0005-0000-0000-000095040000}"/>
    <cellStyle name="Migliaia 22 2" xfId="1175" xr:uid="{00000000-0005-0000-0000-000096040000}"/>
    <cellStyle name="Migliaia 22 2 2" xfId="1176" xr:uid="{00000000-0005-0000-0000-000097040000}"/>
    <cellStyle name="Migliaia 22 2 3" xfId="1177" xr:uid="{00000000-0005-0000-0000-000098040000}"/>
    <cellStyle name="Migliaia 22 3" xfId="1178" xr:uid="{00000000-0005-0000-0000-000099040000}"/>
    <cellStyle name="Migliaia 22 3 2" xfId="1179" xr:uid="{00000000-0005-0000-0000-00009A040000}"/>
    <cellStyle name="Migliaia 22 3 2 2" xfId="1180" xr:uid="{00000000-0005-0000-0000-00009B040000}"/>
    <cellStyle name="Migliaia 22 3 3" xfId="1181" xr:uid="{00000000-0005-0000-0000-00009C040000}"/>
    <cellStyle name="Migliaia 22 3 4" xfId="1182" xr:uid="{00000000-0005-0000-0000-00009D040000}"/>
    <cellStyle name="Migliaia 22 3 5" xfId="1183" xr:uid="{00000000-0005-0000-0000-00009E040000}"/>
    <cellStyle name="Migliaia 22 4" xfId="1184" xr:uid="{00000000-0005-0000-0000-00009F040000}"/>
    <cellStyle name="Migliaia 22 4 2" xfId="1185" xr:uid="{00000000-0005-0000-0000-0000A0040000}"/>
    <cellStyle name="Migliaia 22 5" xfId="1186" xr:uid="{00000000-0005-0000-0000-0000A1040000}"/>
    <cellStyle name="Migliaia 22 6" xfId="1187" xr:uid="{00000000-0005-0000-0000-0000A2040000}"/>
    <cellStyle name="Migliaia 22 7" xfId="1188" xr:uid="{00000000-0005-0000-0000-0000A3040000}"/>
    <cellStyle name="Migliaia 22 8" xfId="1189" xr:uid="{00000000-0005-0000-0000-0000A4040000}"/>
    <cellStyle name="Migliaia 23" xfId="1190" xr:uid="{00000000-0005-0000-0000-0000A5040000}"/>
    <cellStyle name="Migliaia 23 2" xfId="1191" xr:uid="{00000000-0005-0000-0000-0000A6040000}"/>
    <cellStyle name="Migliaia 23 2 2" xfId="1192" xr:uid="{00000000-0005-0000-0000-0000A7040000}"/>
    <cellStyle name="Migliaia 23 2 3" xfId="1193" xr:uid="{00000000-0005-0000-0000-0000A8040000}"/>
    <cellStyle name="Migliaia 23 3" xfId="1194" xr:uid="{00000000-0005-0000-0000-0000A9040000}"/>
    <cellStyle name="Migliaia 23 3 2" xfId="1195" xr:uid="{00000000-0005-0000-0000-0000AA040000}"/>
    <cellStyle name="Migliaia 23 3 2 2" xfId="1196" xr:uid="{00000000-0005-0000-0000-0000AB040000}"/>
    <cellStyle name="Migliaia 23 3 3" xfId="1197" xr:uid="{00000000-0005-0000-0000-0000AC040000}"/>
    <cellStyle name="Migliaia 23 3 4" xfId="1198" xr:uid="{00000000-0005-0000-0000-0000AD040000}"/>
    <cellStyle name="Migliaia 23 3 5" xfId="1199" xr:uid="{00000000-0005-0000-0000-0000AE040000}"/>
    <cellStyle name="Migliaia 23 4" xfId="1200" xr:uid="{00000000-0005-0000-0000-0000AF040000}"/>
    <cellStyle name="Migliaia 23 4 2" xfId="1201" xr:uid="{00000000-0005-0000-0000-0000B0040000}"/>
    <cellStyle name="Migliaia 23 5" xfId="1202" xr:uid="{00000000-0005-0000-0000-0000B1040000}"/>
    <cellStyle name="Migliaia 23 6" xfId="1203" xr:uid="{00000000-0005-0000-0000-0000B2040000}"/>
    <cellStyle name="Migliaia 23 7" xfId="1204" xr:uid="{00000000-0005-0000-0000-0000B3040000}"/>
    <cellStyle name="Migliaia 23 8" xfId="1205" xr:uid="{00000000-0005-0000-0000-0000B4040000}"/>
    <cellStyle name="Migliaia 24" xfId="1206" xr:uid="{00000000-0005-0000-0000-0000B5040000}"/>
    <cellStyle name="Migliaia 24 2" xfId="1207" xr:uid="{00000000-0005-0000-0000-0000B6040000}"/>
    <cellStyle name="Migliaia 24 2 2" xfId="1208" xr:uid="{00000000-0005-0000-0000-0000B7040000}"/>
    <cellStyle name="Migliaia 24 2 3" xfId="1209" xr:uid="{00000000-0005-0000-0000-0000B8040000}"/>
    <cellStyle name="Migliaia 24 3" xfId="1210" xr:uid="{00000000-0005-0000-0000-0000B9040000}"/>
    <cellStyle name="Migliaia 24 3 2" xfId="1211" xr:uid="{00000000-0005-0000-0000-0000BA040000}"/>
    <cellStyle name="Migliaia 24 3 2 2" xfId="1212" xr:uid="{00000000-0005-0000-0000-0000BB040000}"/>
    <cellStyle name="Migliaia 24 3 3" xfId="1213" xr:uid="{00000000-0005-0000-0000-0000BC040000}"/>
    <cellStyle name="Migliaia 24 3 4" xfId="1214" xr:uid="{00000000-0005-0000-0000-0000BD040000}"/>
    <cellStyle name="Migliaia 24 3 5" xfId="1215" xr:uid="{00000000-0005-0000-0000-0000BE040000}"/>
    <cellStyle name="Migliaia 24 4" xfId="1216" xr:uid="{00000000-0005-0000-0000-0000BF040000}"/>
    <cellStyle name="Migliaia 24 4 2" xfId="1217" xr:uid="{00000000-0005-0000-0000-0000C0040000}"/>
    <cellStyle name="Migliaia 24 5" xfId="1218" xr:uid="{00000000-0005-0000-0000-0000C1040000}"/>
    <cellStyle name="Migliaia 24 6" xfId="1219" xr:uid="{00000000-0005-0000-0000-0000C2040000}"/>
    <cellStyle name="Migliaia 24 7" xfId="1220" xr:uid="{00000000-0005-0000-0000-0000C3040000}"/>
    <cellStyle name="Migliaia 24 8" xfId="1221" xr:uid="{00000000-0005-0000-0000-0000C4040000}"/>
    <cellStyle name="Migliaia 25" xfId="1222" xr:uid="{00000000-0005-0000-0000-0000C5040000}"/>
    <cellStyle name="Migliaia 25 2" xfId="1223" xr:uid="{00000000-0005-0000-0000-0000C6040000}"/>
    <cellStyle name="Migliaia 25 2 2" xfId="1224" xr:uid="{00000000-0005-0000-0000-0000C7040000}"/>
    <cellStyle name="Migliaia 25 2 3" xfId="1225" xr:uid="{00000000-0005-0000-0000-0000C8040000}"/>
    <cellStyle name="Migliaia 25 3" xfId="1226" xr:uid="{00000000-0005-0000-0000-0000C9040000}"/>
    <cellStyle name="Migliaia 25 3 2" xfId="1227" xr:uid="{00000000-0005-0000-0000-0000CA040000}"/>
    <cellStyle name="Migliaia 25 3 2 2" xfId="1228" xr:uid="{00000000-0005-0000-0000-0000CB040000}"/>
    <cellStyle name="Migliaia 25 3 3" xfId="1229" xr:uid="{00000000-0005-0000-0000-0000CC040000}"/>
    <cellStyle name="Migliaia 25 3 4" xfId="1230" xr:uid="{00000000-0005-0000-0000-0000CD040000}"/>
    <cellStyle name="Migliaia 25 3 5" xfId="1231" xr:uid="{00000000-0005-0000-0000-0000CE040000}"/>
    <cellStyle name="Migliaia 25 4" xfId="1232" xr:uid="{00000000-0005-0000-0000-0000CF040000}"/>
    <cellStyle name="Migliaia 25 4 2" xfId="1233" xr:uid="{00000000-0005-0000-0000-0000D0040000}"/>
    <cellStyle name="Migliaia 25 5" xfId="1234" xr:uid="{00000000-0005-0000-0000-0000D1040000}"/>
    <cellStyle name="Migliaia 25 6" xfId="1235" xr:uid="{00000000-0005-0000-0000-0000D2040000}"/>
    <cellStyle name="Migliaia 25 7" xfId="1236" xr:uid="{00000000-0005-0000-0000-0000D3040000}"/>
    <cellStyle name="Migliaia 25 8" xfId="1237" xr:uid="{00000000-0005-0000-0000-0000D4040000}"/>
    <cellStyle name="Migliaia 26" xfId="1238" xr:uid="{00000000-0005-0000-0000-0000D5040000}"/>
    <cellStyle name="Migliaia 26 2" xfId="1239" xr:uid="{00000000-0005-0000-0000-0000D6040000}"/>
    <cellStyle name="Migliaia 26 2 2" xfId="1240" xr:uid="{00000000-0005-0000-0000-0000D7040000}"/>
    <cellStyle name="Migliaia 26 2 3" xfId="1241" xr:uid="{00000000-0005-0000-0000-0000D8040000}"/>
    <cellStyle name="Migliaia 26 3" xfId="1242" xr:uid="{00000000-0005-0000-0000-0000D9040000}"/>
    <cellStyle name="Migliaia 26 3 2" xfId="1243" xr:uid="{00000000-0005-0000-0000-0000DA040000}"/>
    <cellStyle name="Migliaia 26 3 2 2" xfId="1244" xr:uid="{00000000-0005-0000-0000-0000DB040000}"/>
    <cellStyle name="Migliaia 26 3 3" xfId="1245" xr:uid="{00000000-0005-0000-0000-0000DC040000}"/>
    <cellStyle name="Migliaia 26 3 4" xfId="1246" xr:uid="{00000000-0005-0000-0000-0000DD040000}"/>
    <cellStyle name="Migliaia 26 3 5" xfId="1247" xr:uid="{00000000-0005-0000-0000-0000DE040000}"/>
    <cellStyle name="Migliaia 26 4" xfId="1248" xr:uid="{00000000-0005-0000-0000-0000DF040000}"/>
    <cellStyle name="Migliaia 26 4 2" xfId="1249" xr:uid="{00000000-0005-0000-0000-0000E0040000}"/>
    <cellStyle name="Migliaia 26 5" xfId="1250" xr:uid="{00000000-0005-0000-0000-0000E1040000}"/>
    <cellStyle name="Migliaia 26 6" xfId="1251" xr:uid="{00000000-0005-0000-0000-0000E2040000}"/>
    <cellStyle name="Migliaia 26 7" xfId="1252" xr:uid="{00000000-0005-0000-0000-0000E3040000}"/>
    <cellStyle name="Migliaia 26 8" xfId="1253" xr:uid="{00000000-0005-0000-0000-0000E4040000}"/>
    <cellStyle name="Migliaia 27" xfId="1254" xr:uid="{00000000-0005-0000-0000-0000E5040000}"/>
    <cellStyle name="Migliaia 27 2" xfId="1255" xr:uid="{00000000-0005-0000-0000-0000E6040000}"/>
    <cellStyle name="Migliaia 27 2 2" xfId="1256" xr:uid="{00000000-0005-0000-0000-0000E7040000}"/>
    <cellStyle name="Migliaia 27 2 3" xfId="1257" xr:uid="{00000000-0005-0000-0000-0000E8040000}"/>
    <cellStyle name="Migliaia 27 3" xfId="1258" xr:uid="{00000000-0005-0000-0000-0000E9040000}"/>
    <cellStyle name="Migliaia 27 3 2" xfId="1259" xr:uid="{00000000-0005-0000-0000-0000EA040000}"/>
    <cellStyle name="Migliaia 27 3 2 2" xfId="1260" xr:uid="{00000000-0005-0000-0000-0000EB040000}"/>
    <cellStyle name="Migliaia 27 3 3" xfId="1261" xr:uid="{00000000-0005-0000-0000-0000EC040000}"/>
    <cellStyle name="Migliaia 27 3 4" xfId="1262" xr:uid="{00000000-0005-0000-0000-0000ED040000}"/>
    <cellStyle name="Migliaia 27 3 5" xfId="1263" xr:uid="{00000000-0005-0000-0000-0000EE040000}"/>
    <cellStyle name="Migliaia 27 4" xfId="1264" xr:uid="{00000000-0005-0000-0000-0000EF040000}"/>
    <cellStyle name="Migliaia 27 4 2" xfId="1265" xr:uid="{00000000-0005-0000-0000-0000F0040000}"/>
    <cellStyle name="Migliaia 27 5" xfId="1266" xr:uid="{00000000-0005-0000-0000-0000F1040000}"/>
    <cellStyle name="Migliaia 27 6" xfId="1267" xr:uid="{00000000-0005-0000-0000-0000F2040000}"/>
    <cellStyle name="Migliaia 27 7" xfId="1268" xr:uid="{00000000-0005-0000-0000-0000F3040000}"/>
    <cellStyle name="Migliaia 27 8" xfId="1269" xr:uid="{00000000-0005-0000-0000-0000F4040000}"/>
    <cellStyle name="Migliaia 28" xfId="1270" xr:uid="{00000000-0005-0000-0000-0000F5040000}"/>
    <cellStyle name="Migliaia 28 2" xfId="1271" xr:uid="{00000000-0005-0000-0000-0000F6040000}"/>
    <cellStyle name="Migliaia 28 2 2" xfId="1272" xr:uid="{00000000-0005-0000-0000-0000F7040000}"/>
    <cellStyle name="Migliaia 28 2 3" xfId="1273" xr:uid="{00000000-0005-0000-0000-0000F8040000}"/>
    <cellStyle name="Migliaia 28 3" xfId="1274" xr:uid="{00000000-0005-0000-0000-0000F9040000}"/>
    <cellStyle name="Migliaia 28 3 2" xfId="1275" xr:uid="{00000000-0005-0000-0000-0000FA040000}"/>
    <cellStyle name="Migliaia 28 3 2 2" xfId="1276" xr:uid="{00000000-0005-0000-0000-0000FB040000}"/>
    <cellStyle name="Migliaia 28 3 3" xfId="1277" xr:uid="{00000000-0005-0000-0000-0000FC040000}"/>
    <cellStyle name="Migliaia 28 3 4" xfId="1278" xr:uid="{00000000-0005-0000-0000-0000FD040000}"/>
    <cellStyle name="Migliaia 28 3 5" xfId="1279" xr:uid="{00000000-0005-0000-0000-0000FE040000}"/>
    <cellStyle name="Migliaia 28 4" xfId="1280" xr:uid="{00000000-0005-0000-0000-0000FF040000}"/>
    <cellStyle name="Migliaia 28 4 2" xfId="1281" xr:uid="{00000000-0005-0000-0000-000000050000}"/>
    <cellStyle name="Migliaia 28 5" xfId="1282" xr:uid="{00000000-0005-0000-0000-000001050000}"/>
    <cellStyle name="Migliaia 28 6" xfId="1283" xr:uid="{00000000-0005-0000-0000-000002050000}"/>
    <cellStyle name="Migliaia 28 7" xfId="1284" xr:uid="{00000000-0005-0000-0000-000003050000}"/>
    <cellStyle name="Migliaia 28 8" xfId="1285" xr:uid="{00000000-0005-0000-0000-000004050000}"/>
    <cellStyle name="Migliaia 29" xfId="1286" xr:uid="{00000000-0005-0000-0000-000005050000}"/>
    <cellStyle name="Migliaia 29 2" xfId="1287" xr:uid="{00000000-0005-0000-0000-000006050000}"/>
    <cellStyle name="Migliaia 29 2 2" xfId="1288" xr:uid="{00000000-0005-0000-0000-000007050000}"/>
    <cellStyle name="Migliaia 29 2 3" xfId="1289" xr:uid="{00000000-0005-0000-0000-000008050000}"/>
    <cellStyle name="Migliaia 29 3" xfId="1290" xr:uid="{00000000-0005-0000-0000-000009050000}"/>
    <cellStyle name="Migliaia 29 3 2" xfId="1291" xr:uid="{00000000-0005-0000-0000-00000A050000}"/>
    <cellStyle name="Migliaia 29 3 2 2" xfId="1292" xr:uid="{00000000-0005-0000-0000-00000B050000}"/>
    <cellStyle name="Migliaia 29 3 3" xfId="1293" xr:uid="{00000000-0005-0000-0000-00000C050000}"/>
    <cellStyle name="Migliaia 29 3 4" xfId="1294" xr:uid="{00000000-0005-0000-0000-00000D050000}"/>
    <cellStyle name="Migliaia 29 3 5" xfId="1295" xr:uid="{00000000-0005-0000-0000-00000E050000}"/>
    <cellStyle name="Migliaia 29 4" xfId="1296" xr:uid="{00000000-0005-0000-0000-00000F050000}"/>
    <cellStyle name="Migliaia 29 4 2" xfId="1297" xr:uid="{00000000-0005-0000-0000-000010050000}"/>
    <cellStyle name="Migliaia 29 5" xfId="1298" xr:uid="{00000000-0005-0000-0000-000011050000}"/>
    <cellStyle name="Migliaia 29 6" xfId="1299" xr:uid="{00000000-0005-0000-0000-000012050000}"/>
    <cellStyle name="Migliaia 29 7" xfId="1300" xr:uid="{00000000-0005-0000-0000-000013050000}"/>
    <cellStyle name="Migliaia 29 8" xfId="1301" xr:uid="{00000000-0005-0000-0000-000014050000}"/>
    <cellStyle name="Migliaia 3" xfId="1302" xr:uid="{00000000-0005-0000-0000-000015050000}"/>
    <cellStyle name="Migliaia 3 2" xfId="1303" xr:uid="{00000000-0005-0000-0000-000016050000}"/>
    <cellStyle name="Migliaia 3 2 2" xfId="1304" xr:uid="{00000000-0005-0000-0000-000017050000}"/>
    <cellStyle name="Migliaia 3 2 3" xfId="1305" xr:uid="{00000000-0005-0000-0000-000018050000}"/>
    <cellStyle name="Migliaia 3 3" xfId="1306" xr:uid="{00000000-0005-0000-0000-000019050000}"/>
    <cellStyle name="Migliaia 3 3 2" xfId="1307" xr:uid="{00000000-0005-0000-0000-00001A050000}"/>
    <cellStyle name="Migliaia 3 3 2 2" xfId="1308" xr:uid="{00000000-0005-0000-0000-00001B050000}"/>
    <cellStyle name="Migliaia 3 3 3" xfId="1309" xr:uid="{00000000-0005-0000-0000-00001C050000}"/>
    <cellStyle name="Migliaia 3 3 4" xfId="1310" xr:uid="{00000000-0005-0000-0000-00001D050000}"/>
    <cellStyle name="Migliaia 3 3 5" xfId="1311" xr:uid="{00000000-0005-0000-0000-00001E050000}"/>
    <cellStyle name="Migliaia 3 4" xfId="1312" xr:uid="{00000000-0005-0000-0000-00001F050000}"/>
    <cellStyle name="Migliaia 3 4 2" xfId="1313" xr:uid="{00000000-0005-0000-0000-000020050000}"/>
    <cellStyle name="Migliaia 3 5" xfId="1314" xr:uid="{00000000-0005-0000-0000-000021050000}"/>
    <cellStyle name="Migliaia 3 6" xfId="1315" xr:uid="{00000000-0005-0000-0000-000022050000}"/>
    <cellStyle name="Migliaia 3 7" xfId="1316" xr:uid="{00000000-0005-0000-0000-000023050000}"/>
    <cellStyle name="Migliaia 3 8" xfId="1317" xr:uid="{00000000-0005-0000-0000-000024050000}"/>
    <cellStyle name="Migliaia 30" xfId="1318" xr:uid="{00000000-0005-0000-0000-000025050000}"/>
    <cellStyle name="Migliaia 30 2" xfId="1319" xr:uid="{00000000-0005-0000-0000-000026050000}"/>
    <cellStyle name="Migliaia 30 2 2" xfId="1320" xr:uid="{00000000-0005-0000-0000-000027050000}"/>
    <cellStyle name="Migliaia 30 2 3" xfId="1321" xr:uid="{00000000-0005-0000-0000-000028050000}"/>
    <cellStyle name="Migliaia 30 3" xfId="1322" xr:uid="{00000000-0005-0000-0000-000029050000}"/>
    <cellStyle name="Migliaia 30 3 2" xfId="1323" xr:uid="{00000000-0005-0000-0000-00002A050000}"/>
    <cellStyle name="Migliaia 30 3 2 2" xfId="1324" xr:uid="{00000000-0005-0000-0000-00002B050000}"/>
    <cellStyle name="Migliaia 30 3 3" xfId="1325" xr:uid="{00000000-0005-0000-0000-00002C050000}"/>
    <cellStyle name="Migliaia 30 3 4" xfId="1326" xr:uid="{00000000-0005-0000-0000-00002D050000}"/>
    <cellStyle name="Migliaia 30 3 5" xfId="1327" xr:uid="{00000000-0005-0000-0000-00002E050000}"/>
    <cellStyle name="Migliaia 30 4" xfId="1328" xr:uid="{00000000-0005-0000-0000-00002F050000}"/>
    <cellStyle name="Migliaia 30 4 2" xfId="1329" xr:uid="{00000000-0005-0000-0000-000030050000}"/>
    <cellStyle name="Migliaia 30 5" xfId="1330" xr:uid="{00000000-0005-0000-0000-000031050000}"/>
    <cellStyle name="Migliaia 30 6" xfId="1331" xr:uid="{00000000-0005-0000-0000-000032050000}"/>
    <cellStyle name="Migliaia 30 7" xfId="1332" xr:uid="{00000000-0005-0000-0000-000033050000}"/>
    <cellStyle name="Migliaia 30 8" xfId="1333" xr:uid="{00000000-0005-0000-0000-000034050000}"/>
    <cellStyle name="Migliaia 31" xfId="1334" xr:uid="{00000000-0005-0000-0000-000035050000}"/>
    <cellStyle name="Migliaia 31 2" xfId="1335" xr:uid="{00000000-0005-0000-0000-000036050000}"/>
    <cellStyle name="Migliaia 31 2 2" xfId="1336" xr:uid="{00000000-0005-0000-0000-000037050000}"/>
    <cellStyle name="Migliaia 31 2 3" xfId="1337" xr:uid="{00000000-0005-0000-0000-000038050000}"/>
    <cellStyle name="Migliaia 31 3" xfId="1338" xr:uid="{00000000-0005-0000-0000-000039050000}"/>
    <cellStyle name="Migliaia 31 3 2" xfId="1339" xr:uid="{00000000-0005-0000-0000-00003A050000}"/>
    <cellStyle name="Migliaia 31 3 2 2" xfId="1340" xr:uid="{00000000-0005-0000-0000-00003B050000}"/>
    <cellStyle name="Migliaia 31 3 3" xfId="1341" xr:uid="{00000000-0005-0000-0000-00003C050000}"/>
    <cellStyle name="Migliaia 31 3 4" xfId="1342" xr:uid="{00000000-0005-0000-0000-00003D050000}"/>
    <cellStyle name="Migliaia 31 3 5" xfId="1343" xr:uid="{00000000-0005-0000-0000-00003E050000}"/>
    <cellStyle name="Migliaia 31 4" xfId="1344" xr:uid="{00000000-0005-0000-0000-00003F050000}"/>
    <cellStyle name="Migliaia 31 4 2" xfId="1345" xr:uid="{00000000-0005-0000-0000-000040050000}"/>
    <cellStyle name="Migliaia 31 5" xfId="1346" xr:uid="{00000000-0005-0000-0000-000041050000}"/>
    <cellStyle name="Migliaia 31 6" xfId="1347" xr:uid="{00000000-0005-0000-0000-000042050000}"/>
    <cellStyle name="Migliaia 31 7" xfId="1348" xr:uid="{00000000-0005-0000-0000-000043050000}"/>
    <cellStyle name="Migliaia 31 8" xfId="1349" xr:uid="{00000000-0005-0000-0000-000044050000}"/>
    <cellStyle name="Migliaia 32" xfId="1350" xr:uid="{00000000-0005-0000-0000-000045050000}"/>
    <cellStyle name="Migliaia 32 2" xfId="1351" xr:uid="{00000000-0005-0000-0000-000046050000}"/>
    <cellStyle name="Migliaia 32 2 2" xfId="1352" xr:uid="{00000000-0005-0000-0000-000047050000}"/>
    <cellStyle name="Migliaia 32 2 3" xfId="1353" xr:uid="{00000000-0005-0000-0000-000048050000}"/>
    <cellStyle name="Migliaia 32 3" xfId="1354" xr:uid="{00000000-0005-0000-0000-000049050000}"/>
    <cellStyle name="Migliaia 32 3 2" xfId="1355" xr:uid="{00000000-0005-0000-0000-00004A050000}"/>
    <cellStyle name="Migliaia 32 3 2 2" xfId="1356" xr:uid="{00000000-0005-0000-0000-00004B050000}"/>
    <cellStyle name="Migliaia 32 3 3" xfId="1357" xr:uid="{00000000-0005-0000-0000-00004C050000}"/>
    <cellStyle name="Migliaia 32 3 4" xfId="1358" xr:uid="{00000000-0005-0000-0000-00004D050000}"/>
    <cellStyle name="Migliaia 32 3 5" xfId="1359" xr:uid="{00000000-0005-0000-0000-00004E050000}"/>
    <cellStyle name="Migliaia 32 4" xfId="1360" xr:uid="{00000000-0005-0000-0000-00004F050000}"/>
    <cellStyle name="Migliaia 32 4 2" xfId="1361" xr:uid="{00000000-0005-0000-0000-000050050000}"/>
    <cellStyle name="Migliaia 32 5" xfId="1362" xr:uid="{00000000-0005-0000-0000-000051050000}"/>
    <cellStyle name="Migliaia 32 6" xfId="1363" xr:uid="{00000000-0005-0000-0000-000052050000}"/>
    <cellStyle name="Migliaia 32 7" xfId="1364" xr:uid="{00000000-0005-0000-0000-000053050000}"/>
    <cellStyle name="Migliaia 32 8" xfId="1365" xr:uid="{00000000-0005-0000-0000-000054050000}"/>
    <cellStyle name="Migliaia 33" xfId="1366" xr:uid="{00000000-0005-0000-0000-000055050000}"/>
    <cellStyle name="Migliaia 33 2" xfId="1367" xr:uid="{00000000-0005-0000-0000-000056050000}"/>
    <cellStyle name="Migliaia 33 2 2" xfId="1368" xr:uid="{00000000-0005-0000-0000-000057050000}"/>
    <cellStyle name="Migliaia 33 2 3" xfId="1369" xr:uid="{00000000-0005-0000-0000-000058050000}"/>
    <cellStyle name="Migliaia 33 3" xfId="1370" xr:uid="{00000000-0005-0000-0000-000059050000}"/>
    <cellStyle name="Migliaia 33 3 2" xfId="1371" xr:uid="{00000000-0005-0000-0000-00005A050000}"/>
    <cellStyle name="Migliaia 33 3 2 2" xfId="1372" xr:uid="{00000000-0005-0000-0000-00005B050000}"/>
    <cellStyle name="Migliaia 33 3 3" xfId="1373" xr:uid="{00000000-0005-0000-0000-00005C050000}"/>
    <cellStyle name="Migliaia 33 3 4" xfId="1374" xr:uid="{00000000-0005-0000-0000-00005D050000}"/>
    <cellStyle name="Migliaia 33 3 5" xfId="1375" xr:uid="{00000000-0005-0000-0000-00005E050000}"/>
    <cellStyle name="Migliaia 33 4" xfId="1376" xr:uid="{00000000-0005-0000-0000-00005F050000}"/>
    <cellStyle name="Migliaia 33 4 2" xfId="1377" xr:uid="{00000000-0005-0000-0000-000060050000}"/>
    <cellStyle name="Migliaia 33 5" xfId="1378" xr:uid="{00000000-0005-0000-0000-000061050000}"/>
    <cellStyle name="Migliaia 33 6" xfId="1379" xr:uid="{00000000-0005-0000-0000-000062050000}"/>
    <cellStyle name="Migliaia 33 7" xfId="1380" xr:uid="{00000000-0005-0000-0000-000063050000}"/>
    <cellStyle name="Migliaia 33 8" xfId="1381" xr:uid="{00000000-0005-0000-0000-000064050000}"/>
    <cellStyle name="Migliaia 34" xfId="1382" xr:uid="{00000000-0005-0000-0000-000065050000}"/>
    <cellStyle name="Migliaia 34 2" xfId="1383" xr:uid="{00000000-0005-0000-0000-000066050000}"/>
    <cellStyle name="Migliaia 34 2 2" xfId="1384" xr:uid="{00000000-0005-0000-0000-000067050000}"/>
    <cellStyle name="Migliaia 34 2 3" xfId="1385" xr:uid="{00000000-0005-0000-0000-000068050000}"/>
    <cellStyle name="Migliaia 34 3" xfId="1386" xr:uid="{00000000-0005-0000-0000-000069050000}"/>
    <cellStyle name="Migliaia 34 3 2" xfId="1387" xr:uid="{00000000-0005-0000-0000-00006A050000}"/>
    <cellStyle name="Migliaia 34 3 2 2" xfId="1388" xr:uid="{00000000-0005-0000-0000-00006B050000}"/>
    <cellStyle name="Migliaia 34 3 3" xfId="1389" xr:uid="{00000000-0005-0000-0000-00006C050000}"/>
    <cellStyle name="Migliaia 34 3 4" xfId="1390" xr:uid="{00000000-0005-0000-0000-00006D050000}"/>
    <cellStyle name="Migliaia 34 3 5" xfId="1391" xr:uid="{00000000-0005-0000-0000-00006E050000}"/>
    <cellStyle name="Migliaia 34 4" xfId="1392" xr:uid="{00000000-0005-0000-0000-00006F050000}"/>
    <cellStyle name="Migliaia 34 4 2" xfId="1393" xr:uid="{00000000-0005-0000-0000-000070050000}"/>
    <cellStyle name="Migliaia 34 5" xfId="1394" xr:uid="{00000000-0005-0000-0000-000071050000}"/>
    <cellStyle name="Migliaia 34 6" xfId="1395" xr:uid="{00000000-0005-0000-0000-000072050000}"/>
    <cellStyle name="Migliaia 34 7" xfId="1396" xr:uid="{00000000-0005-0000-0000-000073050000}"/>
    <cellStyle name="Migliaia 34 8" xfId="1397" xr:uid="{00000000-0005-0000-0000-000074050000}"/>
    <cellStyle name="Migliaia 35" xfId="1398" xr:uid="{00000000-0005-0000-0000-000075050000}"/>
    <cellStyle name="Migliaia 35 2" xfId="1399" xr:uid="{00000000-0005-0000-0000-000076050000}"/>
    <cellStyle name="Migliaia 35 2 2" xfId="1400" xr:uid="{00000000-0005-0000-0000-000077050000}"/>
    <cellStyle name="Migliaia 35 2 3" xfId="1401" xr:uid="{00000000-0005-0000-0000-000078050000}"/>
    <cellStyle name="Migliaia 35 3" xfId="1402" xr:uid="{00000000-0005-0000-0000-000079050000}"/>
    <cellStyle name="Migliaia 35 3 2" xfId="1403" xr:uid="{00000000-0005-0000-0000-00007A050000}"/>
    <cellStyle name="Migliaia 35 3 2 2" xfId="1404" xr:uid="{00000000-0005-0000-0000-00007B050000}"/>
    <cellStyle name="Migliaia 35 3 3" xfId="1405" xr:uid="{00000000-0005-0000-0000-00007C050000}"/>
    <cellStyle name="Migliaia 35 3 4" xfId="1406" xr:uid="{00000000-0005-0000-0000-00007D050000}"/>
    <cellStyle name="Migliaia 35 3 5" xfId="1407" xr:uid="{00000000-0005-0000-0000-00007E050000}"/>
    <cellStyle name="Migliaia 35 4" xfId="1408" xr:uid="{00000000-0005-0000-0000-00007F050000}"/>
    <cellStyle name="Migliaia 35 4 2" xfId="1409" xr:uid="{00000000-0005-0000-0000-000080050000}"/>
    <cellStyle name="Migliaia 35 5" xfId="1410" xr:uid="{00000000-0005-0000-0000-000081050000}"/>
    <cellStyle name="Migliaia 35 6" xfId="1411" xr:uid="{00000000-0005-0000-0000-000082050000}"/>
    <cellStyle name="Migliaia 35 7" xfId="1412" xr:uid="{00000000-0005-0000-0000-000083050000}"/>
    <cellStyle name="Migliaia 35 8" xfId="1413" xr:uid="{00000000-0005-0000-0000-000084050000}"/>
    <cellStyle name="Migliaia 36" xfId="1414" xr:uid="{00000000-0005-0000-0000-000085050000}"/>
    <cellStyle name="Migliaia 36 2" xfId="1415" xr:uid="{00000000-0005-0000-0000-000086050000}"/>
    <cellStyle name="Migliaia 36 2 2" xfId="1416" xr:uid="{00000000-0005-0000-0000-000087050000}"/>
    <cellStyle name="Migliaia 36 2 3" xfId="1417" xr:uid="{00000000-0005-0000-0000-000088050000}"/>
    <cellStyle name="Migliaia 36 3" xfId="1418" xr:uid="{00000000-0005-0000-0000-000089050000}"/>
    <cellStyle name="Migliaia 36 3 2" xfId="1419" xr:uid="{00000000-0005-0000-0000-00008A050000}"/>
    <cellStyle name="Migliaia 36 3 2 2" xfId="1420" xr:uid="{00000000-0005-0000-0000-00008B050000}"/>
    <cellStyle name="Migliaia 36 3 3" xfId="1421" xr:uid="{00000000-0005-0000-0000-00008C050000}"/>
    <cellStyle name="Migliaia 36 3 4" xfId="1422" xr:uid="{00000000-0005-0000-0000-00008D050000}"/>
    <cellStyle name="Migliaia 36 3 5" xfId="1423" xr:uid="{00000000-0005-0000-0000-00008E050000}"/>
    <cellStyle name="Migliaia 36 4" xfId="1424" xr:uid="{00000000-0005-0000-0000-00008F050000}"/>
    <cellStyle name="Migliaia 36 4 2" xfId="1425" xr:uid="{00000000-0005-0000-0000-000090050000}"/>
    <cellStyle name="Migliaia 36 5" xfId="1426" xr:uid="{00000000-0005-0000-0000-000091050000}"/>
    <cellStyle name="Migliaia 36 6" xfId="1427" xr:uid="{00000000-0005-0000-0000-000092050000}"/>
    <cellStyle name="Migliaia 36 7" xfId="1428" xr:uid="{00000000-0005-0000-0000-000093050000}"/>
    <cellStyle name="Migliaia 36 8" xfId="1429" xr:uid="{00000000-0005-0000-0000-000094050000}"/>
    <cellStyle name="Migliaia 37" xfId="1430" xr:uid="{00000000-0005-0000-0000-000095050000}"/>
    <cellStyle name="Migliaia 37 2" xfId="1431" xr:uid="{00000000-0005-0000-0000-000096050000}"/>
    <cellStyle name="Migliaia 37 2 2" xfId="1432" xr:uid="{00000000-0005-0000-0000-000097050000}"/>
    <cellStyle name="Migliaia 37 2 3" xfId="1433" xr:uid="{00000000-0005-0000-0000-000098050000}"/>
    <cellStyle name="Migliaia 37 3" xfId="1434" xr:uid="{00000000-0005-0000-0000-000099050000}"/>
    <cellStyle name="Migliaia 37 3 2" xfId="1435" xr:uid="{00000000-0005-0000-0000-00009A050000}"/>
    <cellStyle name="Migliaia 37 3 2 2" xfId="1436" xr:uid="{00000000-0005-0000-0000-00009B050000}"/>
    <cellStyle name="Migliaia 37 3 3" xfId="1437" xr:uid="{00000000-0005-0000-0000-00009C050000}"/>
    <cellStyle name="Migliaia 37 3 4" xfId="1438" xr:uid="{00000000-0005-0000-0000-00009D050000}"/>
    <cellStyle name="Migliaia 37 3 5" xfId="1439" xr:uid="{00000000-0005-0000-0000-00009E050000}"/>
    <cellStyle name="Migliaia 37 4" xfId="1440" xr:uid="{00000000-0005-0000-0000-00009F050000}"/>
    <cellStyle name="Migliaia 37 4 2" xfId="1441" xr:uid="{00000000-0005-0000-0000-0000A0050000}"/>
    <cellStyle name="Migliaia 37 5" xfId="1442" xr:uid="{00000000-0005-0000-0000-0000A1050000}"/>
    <cellStyle name="Migliaia 37 6" xfId="1443" xr:uid="{00000000-0005-0000-0000-0000A2050000}"/>
    <cellStyle name="Migliaia 37 7" xfId="1444" xr:uid="{00000000-0005-0000-0000-0000A3050000}"/>
    <cellStyle name="Migliaia 37 8" xfId="1445" xr:uid="{00000000-0005-0000-0000-0000A4050000}"/>
    <cellStyle name="Migliaia 38" xfId="1446" xr:uid="{00000000-0005-0000-0000-0000A5050000}"/>
    <cellStyle name="Migliaia 38 2" xfId="1447" xr:uid="{00000000-0005-0000-0000-0000A6050000}"/>
    <cellStyle name="Migliaia 38 2 2" xfId="1448" xr:uid="{00000000-0005-0000-0000-0000A7050000}"/>
    <cellStyle name="Migliaia 38 2 3" xfId="1449" xr:uid="{00000000-0005-0000-0000-0000A8050000}"/>
    <cellStyle name="Migliaia 38 3" xfId="1450" xr:uid="{00000000-0005-0000-0000-0000A9050000}"/>
    <cellStyle name="Migliaia 38 3 2" xfId="1451" xr:uid="{00000000-0005-0000-0000-0000AA050000}"/>
    <cellStyle name="Migliaia 38 3 2 2" xfId="1452" xr:uid="{00000000-0005-0000-0000-0000AB050000}"/>
    <cellStyle name="Migliaia 38 3 3" xfId="1453" xr:uid="{00000000-0005-0000-0000-0000AC050000}"/>
    <cellStyle name="Migliaia 38 3 4" xfId="1454" xr:uid="{00000000-0005-0000-0000-0000AD050000}"/>
    <cellStyle name="Migliaia 38 3 5" xfId="1455" xr:uid="{00000000-0005-0000-0000-0000AE050000}"/>
    <cellStyle name="Migliaia 38 4" xfId="1456" xr:uid="{00000000-0005-0000-0000-0000AF050000}"/>
    <cellStyle name="Migliaia 38 4 2" xfId="1457" xr:uid="{00000000-0005-0000-0000-0000B0050000}"/>
    <cellStyle name="Migliaia 38 5" xfId="1458" xr:uid="{00000000-0005-0000-0000-0000B1050000}"/>
    <cellStyle name="Migliaia 38 6" xfId="1459" xr:uid="{00000000-0005-0000-0000-0000B2050000}"/>
    <cellStyle name="Migliaia 38 7" xfId="1460" xr:uid="{00000000-0005-0000-0000-0000B3050000}"/>
    <cellStyle name="Migliaia 38 8" xfId="1461" xr:uid="{00000000-0005-0000-0000-0000B4050000}"/>
    <cellStyle name="Migliaia 39" xfId="1462" xr:uid="{00000000-0005-0000-0000-0000B5050000}"/>
    <cellStyle name="Migliaia 39 2" xfId="1463" xr:uid="{00000000-0005-0000-0000-0000B6050000}"/>
    <cellStyle name="Migliaia 39 2 2" xfId="1464" xr:uid="{00000000-0005-0000-0000-0000B7050000}"/>
    <cellStyle name="Migliaia 39 2 3" xfId="1465" xr:uid="{00000000-0005-0000-0000-0000B8050000}"/>
    <cellStyle name="Migliaia 39 3" xfId="1466" xr:uid="{00000000-0005-0000-0000-0000B9050000}"/>
    <cellStyle name="Migliaia 39 3 2" xfId="1467" xr:uid="{00000000-0005-0000-0000-0000BA050000}"/>
    <cellStyle name="Migliaia 39 3 2 2" xfId="1468" xr:uid="{00000000-0005-0000-0000-0000BB050000}"/>
    <cellStyle name="Migliaia 39 3 3" xfId="1469" xr:uid="{00000000-0005-0000-0000-0000BC050000}"/>
    <cellStyle name="Migliaia 39 3 4" xfId="1470" xr:uid="{00000000-0005-0000-0000-0000BD050000}"/>
    <cellStyle name="Migliaia 39 3 5" xfId="1471" xr:uid="{00000000-0005-0000-0000-0000BE050000}"/>
    <cellStyle name="Migliaia 39 4" xfId="1472" xr:uid="{00000000-0005-0000-0000-0000BF050000}"/>
    <cellStyle name="Migliaia 39 4 2" xfId="1473" xr:uid="{00000000-0005-0000-0000-0000C0050000}"/>
    <cellStyle name="Migliaia 39 5" xfId="1474" xr:uid="{00000000-0005-0000-0000-0000C1050000}"/>
    <cellStyle name="Migliaia 39 6" xfId="1475" xr:uid="{00000000-0005-0000-0000-0000C2050000}"/>
    <cellStyle name="Migliaia 39 7" xfId="1476" xr:uid="{00000000-0005-0000-0000-0000C3050000}"/>
    <cellStyle name="Migliaia 39 8" xfId="1477" xr:uid="{00000000-0005-0000-0000-0000C4050000}"/>
    <cellStyle name="Migliaia 4" xfId="1478" xr:uid="{00000000-0005-0000-0000-0000C5050000}"/>
    <cellStyle name="Migliaia 4 2" xfId="1479" xr:uid="{00000000-0005-0000-0000-0000C6050000}"/>
    <cellStyle name="Migliaia 4 2 2" xfId="1480" xr:uid="{00000000-0005-0000-0000-0000C7050000}"/>
    <cellStyle name="Migliaia 4 2 3" xfId="1481" xr:uid="{00000000-0005-0000-0000-0000C8050000}"/>
    <cellStyle name="Migliaia 4 3" xfId="1482" xr:uid="{00000000-0005-0000-0000-0000C9050000}"/>
    <cellStyle name="Migliaia 4 3 2" xfId="1483" xr:uid="{00000000-0005-0000-0000-0000CA050000}"/>
    <cellStyle name="Migliaia 4 3 2 2" xfId="1484" xr:uid="{00000000-0005-0000-0000-0000CB050000}"/>
    <cellStyle name="Migliaia 4 3 3" xfId="1485" xr:uid="{00000000-0005-0000-0000-0000CC050000}"/>
    <cellStyle name="Migliaia 4 3 4" xfId="1486" xr:uid="{00000000-0005-0000-0000-0000CD050000}"/>
    <cellStyle name="Migliaia 4 3 5" xfId="1487" xr:uid="{00000000-0005-0000-0000-0000CE050000}"/>
    <cellStyle name="Migliaia 4 4" xfId="1488" xr:uid="{00000000-0005-0000-0000-0000CF050000}"/>
    <cellStyle name="Migliaia 4 4 2" xfId="1489" xr:uid="{00000000-0005-0000-0000-0000D0050000}"/>
    <cellStyle name="Migliaia 4 5" xfId="1490" xr:uid="{00000000-0005-0000-0000-0000D1050000}"/>
    <cellStyle name="Migliaia 4 6" xfId="1491" xr:uid="{00000000-0005-0000-0000-0000D2050000}"/>
    <cellStyle name="Migliaia 4 7" xfId="1492" xr:uid="{00000000-0005-0000-0000-0000D3050000}"/>
    <cellStyle name="Migliaia 4 8" xfId="1493" xr:uid="{00000000-0005-0000-0000-0000D4050000}"/>
    <cellStyle name="Migliaia 40" xfId="1494" xr:uid="{00000000-0005-0000-0000-0000D5050000}"/>
    <cellStyle name="Migliaia 40 2" xfId="1495" xr:uid="{00000000-0005-0000-0000-0000D6050000}"/>
    <cellStyle name="Migliaia 40 2 2" xfId="1496" xr:uid="{00000000-0005-0000-0000-0000D7050000}"/>
    <cellStyle name="Migliaia 40 2 3" xfId="1497" xr:uid="{00000000-0005-0000-0000-0000D8050000}"/>
    <cellStyle name="Migliaia 40 3" xfId="1498" xr:uid="{00000000-0005-0000-0000-0000D9050000}"/>
    <cellStyle name="Migliaia 40 3 2" xfId="1499" xr:uid="{00000000-0005-0000-0000-0000DA050000}"/>
    <cellStyle name="Migliaia 40 3 2 2" xfId="1500" xr:uid="{00000000-0005-0000-0000-0000DB050000}"/>
    <cellStyle name="Migliaia 40 3 3" xfId="1501" xr:uid="{00000000-0005-0000-0000-0000DC050000}"/>
    <cellStyle name="Migliaia 40 3 4" xfId="1502" xr:uid="{00000000-0005-0000-0000-0000DD050000}"/>
    <cellStyle name="Migliaia 40 3 5" xfId="1503" xr:uid="{00000000-0005-0000-0000-0000DE050000}"/>
    <cellStyle name="Migliaia 40 4" xfId="1504" xr:uid="{00000000-0005-0000-0000-0000DF050000}"/>
    <cellStyle name="Migliaia 40 4 2" xfId="1505" xr:uid="{00000000-0005-0000-0000-0000E0050000}"/>
    <cellStyle name="Migliaia 40 5" xfId="1506" xr:uid="{00000000-0005-0000-0000-0000E1050000}"/>
    <cellStyle name="Migliaia 40 6" xfId="1507" xr:uid="{00000000-0005-0000-0000-0000E2050000}"/>
    <cellStyle name="Migliaia 40 7" xfId="1508" xr:uid="{00000000-0005-0000-0000-0000E3050000}"/>
    <cellStyle name="Migliaia 40 8" xfId="1509" xr:uid="{00000000-0005-0000-0000-0000E4050000}"/>
    <cellStyle name="Migliaia 41" xfId="1510" xr:uid="{00000000-0005-0000-0000-0000E5050000}"/>
    <cellStyle name="Migliaia 41 2" xfId="1511" xr:uid="{00000000-0005-0000-0000-0000E6050000}"/>
    <cellStyle name="Migliaia 41 2 2" xfId="1512" xr:uid="{00000000-0005-0000-0000-0000E7050000}"/>
    <cellStyle name="Migliaia 41 2 3" xfId="1513" xr:uid="{00000000-0005-0000-0000-0000E8050000}"/>
    <cellStyle name="Migliaia 41 3" xfId="1514" xr:uid="{00000000-0005-0000-0000-0000E9050000}"/>
    <cellStyle name="Migliaia 41 3 2" xfId="1515" xr:uid="{00000000-0005-0000-0000-0000EA050000}"/>
    <cellStyle name="Migliaia 41 3 2 2" xfId="1516" xr:uid="{00000000-0005-0000-0000-0000EB050000}"/>
    <cellStyle name="Migliaia 41 3 3" xfId="1517" xr:uid="{00000000-0005-0000-0000-0000EC050000}"/>
    <cellStyle name="Migliaia 41 3 4" xfId="1518" xr:uid="{00000000-0005-0000-0000-0000ED050000}"/>
    <cellStyle name="Migliaia 41 3 5" xfId="1519" xr:uid="{00000000-0005-0000-0000-0000EE050000}"/>
    <cellStyle name="Migliaia 41 4" xfId="1520" xr:uid="{00000000-0005-0000-0000-0000EF050000}"/>
    <cellStyle name="Migliaia 41 4 2" xfId="1521" xr:uid="{00000000-0005-0000-0000-0000F0050000}"/>
    <cellStyle name="Migliaia 41 5" xfId="1522" xr:uid="{00000000-0005-0000-0000-0000F1050000}"/>
    <cellStyle name="Migliaia 41 6" xfId="1523" xr:uid="{00000000-0005-0000-0000-0000F2050000}"/>
    <cellStyle name="Migliaia 41 7" xfId="1524" xr:uid="{00000000-0005-0000-0000-0000F3050000}"/>
    <cellStyle name="Migliaia 41 8" xfId="1525" xr:uid="{00000000-0005-0000-0000-0000F4050000}"/>
    <cellStyle name="Migliaia 42" xfId="1526" xr:uid="{00000000-0005-0000-0000-0000F5050000}"/>
    <cellStyle name="Migliaia 42 2" xfId="1527" xr:uid="{00000000-0005-0000-0000-0000F6050000}"/>
    <cellStyle name="Migliaia 42 2 2" xfId="1528" xr:uid="{00000000-0005-0000-0000-0000F7050000}"/>
    <cellStyle name="Migliaia 42 2 3" xfId="1529" xr:uid="{00000000-0005-0000-0000-0000F8050000}"/>
    <cellStyle name="Migliaia 42 3" xfId="1530" xr:uid="{00000000-0005-0000-0000-0000F9050000}"/>
    <cellStyle name="Migliaia 42 3 2" xfId="1531" xr:uid="{00000000-0005-0000-0000-0000FA050000}"/>
    <cellStyle name="Migliaia 42 3 2 2" xfId="1532" xr:uid="{00000000-0005-0000-0000-0000FB050000}"/>
    <cellStyle name="Migliaia 42 3 3" xfId="1533" xr:uid="{00000000-0005-0000-0000-0000FC050000}"/>
    <cellStyle name="Migliaia 42 3 4" xfId="1534" xr:uid="{00000000-0005-0000-0000-0000FD050000}"/>
    <cellStyle name="Migliaia 42 3 5" xfId="1535" xr:uid="{00000000-0005-0000-0000-0000FE050000}"/>
    <cellStyle name="Migliaia 42 4" xfId="1536" xr:uid="{00000000-0005-0000-0000-0000FF050000}"/>
    <cellStyle name="Migliaia 42 4 2" xfId="1537" xr:uid="{00000000-0005-0000-0000-000000060000}"/>
    <cellStyle name="Migliaia 42 5" xfId="1538" xr:uid="{00000000-0005-0000-0000-000001060000}"/>
    <cellStyle name="Migliaia 42 6" xfId="1539" xr:uid="{00000000-0005-0000-0000-000002060000}"/>
    <cellStyle name="Migliaia 42 7" xfId="1540" xr:uid="{00000000-0005-0000-0000-000003060000}"/>
    <cellStyle name="Migliaia 42 8" xfId="1541" xr:uid="{00000000-0005-0000-0000-000004060000}"/>
    <cellStyle name="Migliaia 43" xfId="1542" xr:uid="{00000000-0005-0000-0000-000005060000}"/>
    <cellStyle name="Migliaia 43 2" xfId="1543" xr:uid="{00000000-0005-0000-0000-000006060000}"/>
    <cellStyle name="Migliaia 43 2 2" xfId="1544" xr:uid="{00000000-0005-0000-0000-000007060000}"/>
    <cellStyle name="Migliaia 43 2 3" xfId="1545" xr:uid="{00000000-0005-0000-0000-000008060000}"/>
    <cellStyle name="Migliaia 43 3" xfId="1546" xr:uid="{00000000-0005-0000-0000-000009060000}"/>
    <cellStyle name="Migliaia 43 3 2" xfId="1547" xr:uid="{00000000-0005-0000-0000-00000A060000}"/>
    <cellStyle name="Migliaia 43 3 2 2" xfId="1548" xr:uid="{00000000-0005-0000-0000-00000B060000}"/>
    <cellStyle name="Migliaia 43 3 3" xfId="1549" xr:uid="{00000000-0005-0000-0000-00000C060000}"/>
    <cellStyle name="Migliaia 43 3 4" xfId="1550" xr:uid="{00000000-0005-0000-0000-00000D060000}"/>
    <cellStyle name="Migliaia 43 3 5" xfId="1551" xr:uid="{00000000-0005-0000-0000-00000E060000}"/>
    <cellStyle name="Migliaia 43 4" xfId="1552" xr:uid="{00000000-0005-0000-0000-00000F060000}"/>
    <cellStyle name="Migliaia 43 4 2" xfId="1553" xr:uid="{00000000-0005-0000-0000-000010060000}"/>
    <cellStyle name="Migliaia 43 5" xfId="1554" xr:uid="{00000000-0005-0000-0000-000011060000}"/>
    <cellStyle name="Migliaia 43 6" xfId="1555" xr:uid="{00000000-0005-0000-0000-000012060000}"/>
    <cellStyle name="Migliaia 43 7" xfId="1556" xr:uid="{00000000-0005-0000-0000-000013060000}"/>
    <cellStyle name="Migliaia 43 8" xfId="1557" xr:uid="{00000000-0005-0000-0000-000014060000}"/>
    <cellStyle name="Migliaia 44" xfId="1558" xr:uid="{00000000-0005-0000-0000-000015060000}"/>
    <cellStyle name="Migliaia 44 2" xfId="1559" xr:uid="{00000000-0005-0000-0000-000016060000}"/>
    <cellStyle name="Migliaia 44 2 2" xfId="1560" xr:uid="{00000000-0005-0000-0000-000017060000}"/>
    <cellStyle name="Migliaia 44 2 3" xfId="1561" xr:uid="{00000000-0005-0000-0000-000018060000}"/>
    <cellStyle name="Migliaia 44 3" xfId="1562" xr:uid="{00000000-0005-0000-0000-000019060000}"/>
    <cellStyle name="Migliaia 44 3 2" xfId="1563" xr:uid="{00000000-0005-0000-0000-00001A060000}"/>
    <cellStyle name="Migliaia 44 3 2 2" xfId="1564" xr:uid="{00000000-0005-0000-0000-00001B060000}"/>
    <cellStyle name="Migliaia 44 3 3" xfId="1565" xr:uid="{00000000-0005-0000-0000-00001C060000}"/>
    <cellStyle name="Migliaia 44 3 4" xfId="1566" xr:uid="{00000000-0005-0000-0000-00001D060000}"/>
    <cellStyle name="Migliaia 44 3 5" xfId="1567" xr:uid="{00000000-0005-0000-0000-00001E060000}"/>
    <cellStyle name="Migliaia 44 4" xfId="1568" xr:uid="{00000000-0005-0000-0000-00001F060000}"/>
    <cellStyle name="Migliaia 44 4 2" xfId="1569" xr:uid="{00000000-0005-0000-0000-000020060000}"/>
    <cellStyle name="Migliaia 44 5" xfId="1570" xr:uid="{00000000-0005-0000-0000-000021060000}"/>
    <cellStyle name="Migliaia 44 6" xfId="1571" xr:uid="{00000000-0005-0000-0000-000022060000}"/>
    <cellStyle name="Migliaia 44 7" xfId="1572" xr:uid="{00000000-0005-0000-0000-000023060000}"/>
    <cellStyle name="Migliaia 44 8" xfId="1573" xr:uid="{00000000-0005-0000-0000-000024060000}"/>
    <cellStyle name="Migliaia 45" xfId="1574" xr:uid="{00000000-0005-0000-0000-000025060000}"/>
    <cellStyle name="Migliaia 45 2" xfId="1575" xr:uid="{00000000-0005-0000-0000-000026060000}"/>
    <cellStyle name="Migliaia 45 2 2" xfId="1576" xr:uid="{00000000-0005-0000-0000-000027060000}"/>
    <cellStyle name="Migliaia 45 2 3" xfId="1577" xr:uid="{00000000-0005-0000-0000-000028060000}"/>
    <cellStyle name="Migliaia 45 3" xfId="1578" xr:uid="{00000000-0005-0000-0000-000029060000}"/>
    <cellStyle name="Migliaia 45 3 2" xfId="1579" xr:uid="{00000000-0005-0000-0000-00002A060000}"/>
    <cellStyle name="Migliaia 45 3 2 2" xfId="1580" xr:uid="{00000000-0005-0000-0000-00002B060000}"/>
    <cellStyle name="Migliaia 45 3 3" xfId="1581" xr:uid="{00000000-0005-0000-0000-00002C060000}"/>
    <cellStyle name="Migliaia 45 3 4" xfId="1582" xr:uid="{00000000-0005-0000-0000-00002D060000}"/>
    <cellStyle name="Migliaia 45 3 5" xfId="1583" xr:uid="{00000000-0005-0000-0000-00002E060000}"/>
    <cellStyle name="Migliaia 45 4" xfId="1584" xr:uid="{00000000-0005-0000-0000-00002F060000}"/>
    <cellStyle name="Migliaia 45 4 2" xfId="1585" xr:uid="{00000000-0005-0000-0000-000030060000}"/>
    <cellStyle name="Migliaia 45 5" xfId="1586" xr:uid="{00000000-0005-0000-0000-000031060000}"/>
    <cellStyle name="Migliaia 45 6" xfId="1587" xr:uid="{00000000-0005-0000-0000-000032060000}"/>
    <cellStyle name="Migliaia 45 7" xfId="1588" xr:uid="{00000000-0005-0000-0000-000033060000}"/>
    <cellStyle name="Migliaia 45 8" xfId="1589" xr:uid="{00000000-0005-0000-0000-000034060000}"/>
    <cellStyle name="Migliaia 46" xfId="1590" xr:uid="{00000000-0005-0000-0000-000035060000}"/>
    <cellStyle name="Migliaia 46 2" xfId="1591" xr:uid="{00000000-0005-0000-0000-000036060000}"/>
    <cellStyle name="Migliaia 46 2 2" xfId="1592" xr:uid="{00000000-0005-0000-0000-000037060000}"/>
    <cellStyle name="Migliaia 46 2 3" xfId="1593" xr:uid="{00000000-0005-0000-0000-000038060000}"/>
    <cellStyle name="Migliaia 46 3" xfId="1594" xr:uid="{00000000-0005-0000-0000-000039060000}"/>
    <cellStyle name="Migliaia 46 3 2" xfId="1595" xr:uid="{00000000-0005-0000-0000-00003A060000}"/>
    <cellStyle name="Migliaia 46 3 2 2" xfId="1596" xr:uid="{00000000-0005-0000-0000-00003B060000}"/>
    <cellStyle name="Migliaia 46 3 3" xfId="1597" xr:uid="{00000000-0005-0000-0000-00003C060000}"/>
    <cellStyle name="Migliaia 46 3 4" xfId="1598" xr:uid="{00000000-0005-0000-0000-00003D060000}"/>
    <cellStyle name="Migliaia 46 3 5" xfId="1599" xr:uid="{00000000-0005-0000-0000-00003E060000}"/>
    <cellStyle name="Migliaia 46 4" xfId="1600" xr:uid="{00000000-0005-0000-0000-00003F060000}"/>
    <cellStyle name="Migliaia 46 4 2" xfId="1601" xr:uid="{00000000-0005-0000-0000-000040060000}"/>
    <cellStyle name="Migliaia 46 5" xfId="1602" xr:uid="{00000000-0005-0000-0000-000041060000}"/>
    <cellStyle name="Migliaia 46 6" xfId="1603" xr:uid="{00000000-0005-0000-0000-000042060000}"/>
    <cellStyle name="Migliaia 46 7" xfId="1604" xr:uid="{00000000-0005-0000-0000-000043060000}"/>
    <cellStyle name="Migliaia 46 8" xfId="1605" xr:uid="{00000000-0005-0000-0000-000044060000}"/>
    <cellStyle name="Migliaia 47" xfId="1606" xr:uid="{00000000-0005-0000-0000-000045060000}"/>
    <cellStyle name="Migliaia 47 2" xfId="1607" xr:uid="{00000000-0005-0000-0000-000046060000}"/>
    <cellStyle name="Migliaia 47 2 2" xfId="1608" xr:uid="{00000000-0005-0000-0000-000047060000}"/>
    <cellStyle name="Migliaia 47 2 3" xfId="1609" xr:uid="{00000000-0005-0000-0000-000048060000}"/>
    <cellStyle name="Migliaia 47 3" xfId="1610" xr:uid="{00000000-0005-0000-0000-000049060000}"/>
    <cellStyle name="Migliaia 47 3 2" xfId="1611" xr:uid="{00000000-0005-0000-0000-00004A060000}"/>
    <cellStyle name="Migliaia 47 3 2 2" xfId="1612" xr:uid="{00000000-0005-0000-0000-00004B060000}"/>
    <cellStyle name="Migliaia 47 3 3" xfId="1613" xr:uid="{00000000-0005-0000-0000-00004C060000}"/>
    <cellStyle name="Migliaia 47 3 4" xfId="1614" xr:uid="{00000000-0005-0000-0000-00004D060000}"/>
    <cellStyle name="Migliaia 47 3 5" xfId="1615" xr:uid="{00000000-0005-0000-0000-00004E060000}"/>
    <cellStyle name="Migliaia 47 4" xfId="1616" xr:uid="{00000000-0005-0000-0000-00004F060000}"/>
    <cellStyle name="Migliaia 47 4 2" xfId="1617" xr:uid="{00000000-0005-0000-0000-000050060000}"/>
    <cellStyle name="Migliaia 47 5" xfId="1618" xr:uid="{00000000-0005-0000-0000-000051060000}"/>
    <cellStyle name="Migliaia 47 6" xfId="1619" xr:uid="{00000000-0005-0000-0000-000052060000}"/>
    <cellStyle name="Migliaia 47 7" xfId="1620" xr:uid="{00000000-0005-0000-0000-000053060000}"/>
    <cellStyle name="Migliaia 47 8" xfId="1621" xr:uid="{00000000-0005-0000-0000-000054060000}"/>
    <cellStyle name="Migliaia 48" xfId="1622" xr:uid="{00000000-0005-0000-0000-000055060000}"/>
    <cellStyle name="Migliaia 48 2" xfId="1623" xr:uid="{00000000-0005-0000-0000-000056060000}"/>
    <cellStyle name="Migliaia 48 2 2" xfId="1624" xr:uid="{00000000-0005-0000-0000-000057060000}"/>
    <cellStyle name="Migliaia 48 2 3" xfId="1625" xr:uid="{00000000-0005-0000-0000-000058060000}"/>
    <cellStyle name="Migliaia 48 3" xfId="1626" xr:uid="{00000000-0005-0000-0000-000059060000}"/>
    <cellStyle name="Migliaia 48 3 2" xfId="1627" xr:uid="{00000000-0005-0000-0000-00005A060000}"/>
    <cellStyle name="Migliaia 48 3 2 2" xfId="1628" xr:uid="{00000000-0005-0000-0000-00005B060000}"/>
    <cellStyle name="Migliaia 48 3 3" xfId="1629" xr:uid="{00000000-0005-0000-0000-00005C060000}"/>
    <cellStyle name="Migliaia 48 3 4" xfId="1630" xr:uid="{00000000-0005-0000-0000-00005D060000}"/>
    <cellStyle name="Migliaia 48 3 5" xfId="1631" xr:uid="{00000000-0005-0000-0000-00005E060000}"/>
    <cellStyle name="Migliaia 48 4" xfId="1632" xr:uid="{00000000-0005-0000-0000-00005F060000}"/>
    <cellStyle name="Migliaia 48 4 2" xfId="1633" xr:uid="{00000000-0005-0000-0000-000060060000}"/>
    <cellStyle name="Migliaia 48 5" xfId="1634" xr:uid="{00000000-0005-0000-0000-000061060000}"/>
    <cellStyle name="Migliaia 48 6" xfId="1635" xr:uid="{00000000-0005-0000-0000-000062060000}"/>
    <cellStyle name="Migliaia 48 7" xfId="1636" xr:uid="{00000000-0005-0000-0000-000063060000}"/>
    <cellStyle name="Migliaia 48 8" xfId="1637" xr:uid="{00000000-0005-0000-0000-000064060000}"/>
    <cellStyle name="Migliaia 49" xfId="1638" xr:uid="{00000000-0005-0000-0000-000065060000}"/>
    <cellStyle name="Migliaia 49 2" xfId="1639" xr:uid="{00000000-0005-0000-0000-000066060000}"/>
    <cellStyle name="Migliaia 49 2 2" xfId="1640" xr:uid="{00000000-0005-0000-0000-000067060000}"/>
    <cellStyle name="Migliaia 49 2 3" xfId="1641" xr:uid="{00000000-0005-0000-0000-000068060000}"/>
    <cellStyle name="Migliaia 49 3" xfId="1642" xr:uid="{00000000-0005-0000-0000-000069060000}"/>
    <cellStyle name="Migliaia 49 3 2" xfId="1643" xr:uid="{00000000-0005-0000-0000-00006A060000}"/>
    <cellStyle name="Migliaia 49 3 2 2" xfId="1644" xr:uid="{00000000-0005-0000-0000-00006B060000}"/>
    <cellStyle name="Migliaia 49 3 3" xfId="1645" xr:uid="{00000000-0005-0000-0000-00006C060000}"/>
    <cellStyle name="Migliaia 49 3 4" xfId="1646" xr:uid="{00000000-0005-0000-0000-00006D060000}"/>
    <cellStyle name="Migliaia 49 3 5" xfId="1647" xr:uid="{00000000-0005-0000-0000-00006E060000}"/>
    <cellStyle name="Migliaia 49 4" xfId="1648" xr:uid="{00000000-0005-0000-0000-00006F060000}"/>
    <cellStyle name="Migliaia 49 4 2" xfId="1649" xr:uid="{00000000-0005-0000-0000-000070060000}"/>
    <cellStyle name="Migliaia 49 5" xfId="1650" xr:uid="{00000000-0005-0000-0000-000071060000}"/>
    <cellStyle name="Migliaia 49 6" xfId="1651" xr:uid="{00000000-0005-0000-0000-000072060000}"/>
    <cellStyle name="Migliaia 49 7" xfId="1652" xr:uid="{00000000-0005-0000-0000-000073060000}"/>
    <cellStyle name="Migliaia 49 8" xfId="1653" xr:uid="{00000000-0005-0000-0000-000074060000}"/>
    <cellStyle name="Migliaia 5" xfId="1654" xr:uid="{00000000-0005-0000-0000-000075060000}"/>
    <cellStyle name="Migliaia 5 2" xfId="1655" xr:uid="{00000000-0005-0000-0000-000076060000}"/>
    <cellStyle name="Migliaia 5 2 2" xfId="1656" xr:uid="{00000000-0005-0000-0000-000077060000}"/>
    <cellStyle name="Migliaia 5 2 3" xfId="1657" xr:uid="{00000000-0005-0000-0000-000078060000}"/>
    <cellStyle name="Migliaia 5 3" xfId="1658" xr:uid="{00000000-0005-0000-0000-000079060000}"/>
    <cellStyle name="Migliaia 5 3 2" xfId="1659" xr:uid="{00000000-0005-0000-0000-00007A060000}"/>
    <cellStyle name="Migliaia 5 3 2 2" xfId="1660" xr:uid="{00000000-0005-0000-0000-00007B060000}"/>
    <cellStyle name="Migliaia 5 3 3" xfId="1661" xr:uid="{00000000-0005-0000-0000-00007C060000}"/>
    <cellStyle name="Migliaia 5 3 4" xfId="1662" xr:uid="{00000000-0005-0000-0000-00007D060000}"/>
    <cellStyle name="Migliaia 5 3 5" xfId="1663" xr:uid="{00000000-0005-0000-0000-00007E060000}"/>
    <cellStyle name="Migliaia 5 4" xfId="1664" xr:uid="{00000000-0005-0000-0000-00007F060000}"/>
    <cellStyle name="Migliaia 5 4 2" xfId="1665" xr:uid="{00000000-0005-0000-0000-000080060000}"/>
    <cellStyle name="Migliaia 5 5" xfId="1666" xr:uid="{00000000-0005-0000-0000-000081060000}"/>
    <cellStyle name="Migliaia 5 6" xfId="1667" xr:uid="{00000000-0005-0000-0000-000082060000}"/>
    <cellStyle name="Migliaia 5 7" xfId="1668" xr:uid="{00000000-0005-0000-0000-000083060000}"/>
    <cellStyle name="Migliaia 5 8" xfId="1669" xr:uid="{00000000-0005-0000-0000-000084060000}"/>
    <cellStyle name="Migliaia 50" xfId="1670" xr:uid="{00000000-0005-0000-0000-000085060000}"/>
    <cellStyle name="Migliaia 50 2" xfId="1671" xr:uid="{00000000-0005-0000-0000-000086060000}"/>
    <cellStyle name="Migliaia 50 2 2" xfId="1672" xr:uid="{00000000-0005-0000-0000-000087060000}"/>
    <cellStyle name="Migliaia 50 2 3" xfId="1673" xr:uid="{00000000-0005-0000-0000-000088060000}"/>
    <cellStyle name="Migliaia 50 3" xfId="1674" xr:uid="{00000000-0005-0000-0000-000089060000}"/>
    <cellStyle name="Migliaia 50 3 2" xfId="1675" xr:uid="{00000000-0005-0000-0000-00008A060000}"/>
    <cellStyle name="Migliaia 50 3 2 2" xfId="1676" xr:uid="{00000000-0005-0000-0000-00008B060000}"/>
    <cellStyle name="Migliaia 50 3 3" xfId="1677" xr:uid="{00000000-0005-0000-0000-00008C060000}"/>
    <cellStyle name="Migliaia 50 3 4" xfId="1678" xr:uid="{00000000-0005-0000-0000-00008D060000}"/>
    <cellStyle name="Migliaia 50 3 5" xfId="1679" xr:uid="{00000000-0005-0000-0000-00008E060000}"/>
    <cellStyle name="Migliaia 50 4" xfId="1680" xr:uid="{00000000-0005-0000-0000-00008F060000}"/>
    <cellStyle name="Migliaia 50 4 2" xfId="1681" xr:uid="{00000000-0005-0000-0000-000090060000}"/>
    <cellStyle name="Migliaia 50 5" xfId="1682" xr:uid="{00000000-0005-0000-0000-000091060000}"/>
    <cellStyle name="Migliaia 50 6" xfId="1683" xr:uid="{00000000-0005-0000-0000-000092060000}"/>
    <cellStyle name="Migliaia 50 7" xfId="1684" xr:uid="{00000000-0005-0000-0000-000093060000}"/>
    <cellStyle name="Migliaia 50 8" xfId="1685" xr:uid="{00000000-0005-0000-0000-000094060000}"/>
    <cellStyle name="Migliaia 51" xfId="1686" xr:uid="{00000000-0005-0000-0000-000095060000}"/>
    <cellStyle name="Migliaia 51 2" xfId="1687" xr:uid="{00000000-0005-0000-0000-000096060000}"/>
    <cellStyle name="Migliaia 51 2 2" xfId="1688" xr:uid="{00000000-0005-0000-0000-000097060000}"/>
    <cellStyle name="Migliaia 51 2 3" xfId="1689" xr:uid="{00000000-0005-0000-0000-000098060000}"/>
    <cellStyle name="Migliaia 51 3" xfId="1690" xr:uid="{00000000-0005-0000-0000-000099060000}"/>
    <cellStyle name="Migliaia 51 3 2" xfId="1691" xr:uid="{00000000-0005-0000-0000-00009A060000}"/>
    <cellStyle name="Migliaia 51 3 2 2" xfId="1692" xr:uid="{00000000-0005-0000-0000-00009B060000}"/>
    <cellStyle name="Migliaia 51 3 3" xfId="1693" xr:uid="{00000000-0005-0000-0000-00009C060000}"/>
    <cellStyle name="Migliaia 51 3 4" xfId="1694" xr:uid="{00000000-0005-0000-0000-00009D060000}"/>
    <cellStyle name="Migliaia 51 3 5" xfId="1695" xr:uid="{00000000-0005-0000-0000-00009E060000}"/>
    <cellStyle name="Migliaia 51 4" xfId="1696" xr:uid="{00000000-0005-0000-0000-00009F060000}"/>
    <cellStyle name="Migliaia 51 4 2" xfId="1697" xr:uid="{00000000-0005-0000-0000-0000A0060000}"/>
    <cellStyle name="Migliaia 51 5" xfId="1698" xr:uid="{00000000-0005-0000-0000-0000A1060000}"/>
    <cellStyle name="Migliaia 51 6" xfId="1699" xr:uid="{00000000-0005-0000-0000-0000A2060000}"/>
    <cellStyle name="Migliaia 51 7" xfId="1700" xr:uid="{00000000-0005-0000-0000-0000A3060000}"/>
    <cellStyle name="Migliaia 51 8" xfId="1701" xr:uid="{00000000-0005-0000-0000-0000A4060000}"/>
    <cellStyle name="Migliaia 52" xfId="1702" xr:uid="{00000000-0005-0000-0000-0000A5060000}"/>
    <cellStyle name="Migliaia 52 2" xfId="1703" xr:uid="{00000000-0005-0000-0000-0000A6060000}"/>
    <cellStyle name="Migliaia 52 2 2" xfId="1704" xr:uid="{00000000-0005-0000-0000-0000A7060000}"/>
    <cellStyle name="Migliaia 52 2 3" xfId="1705" xr:uid="{00000000-0005-0000-0000-0000A8060000}"/>
    <cellStyle name="Migliaia 52 3" xfId="1706" xr:uid="{00000000-0005-0000-0000-0000A9060000}"/>
    <cellStyle name="Migliaia 52 3 2" xfId="1707" xr:uid="{00000000-0005-0000-0000-0000AA060000}"/>
    <cellStyle name="Migliaia 52 3 2 2" xfId="1708" xr:uid="{00000000-0005-0000-0000-0000AB060000}"/>
    <cellStyle name="Migliaia 52 3 3" xfId="1709" xr:uid="{00000000-0005-0000-0000-0000AC060000}"/>
    <cellStyle name="Migliaia 52 3 4" xfId="1710" xr:uid="{00000000-0005-0000-0000-0000AD060000}"/>
    <cellStyle name="Migliaia 52 3 5" xfId="1711" xr:uid="{00000000-0005-0000-0000-0000AE060000}"/>
    <cellStyle name="Migliaia 52 4" xfId="1712" xr:uid="{00000000-0005-0000-0000-0000AF060000}"/>
    <cellStyle name="Migliaia 52 4 2" xfId="1713" xr:uid="{00000000-0005-0000-0000-0000B0060000}"/>
    <cellStyle name="Migliaia 52 5" xfId="1714" xr:uid="{00000000-0005-0000-0000-0000B1060000}"/>
    <cellStyle name="Migliaia 52 6" xfId="1715" xr:uid="{00000000-0005-0000-0000-0000B2060000}"/>
    <cellStyle name="Migliaia 52 7" xfId="1716" xr:uid="{00000000-0005-0000-0000-0000B3060000}"/>
    <cellStyle name="Migliaia 52 8" xfId="1717" xr:uid="{00000000-0005-0000-0000-0000B4060000}"/>
    <cellStyle name="Migliaia 53" xfId="1718" xr:uid="{00000000-0005-0000-0000-0000B5060000}"/>
    <cellStyle name="Migliaia 53 2" xfId="1719" xr:uid="{00000000-0005-0000-0000-0000B6060000}"/>
    <cellStyle name="Migliaia 53 2 2" xfId="1720" xr:uid="{00000000-0005-0000-0000-0000B7060000}"/>
    <cellStyle name="Migliaia 53 2 3" xfId="1721" xr:uid="{00000000-0005-0000-0000-0000B8060000}"/>
    <cellStyle name="Migliaia 53 3" xfId="1722" xr:uid="{00000000-0005-0000-0000-0000B9060000}"/>
    <cellStyle name="Migliaia 53 3 2" xfId="1723" xr:uid="{00000000-0005-0000-0000-0000BA060000}"/>
    <cellStyle name="Migliaia 53 3 2 2" xfId="1724" xr:uid="{00000000-0005-0000-0000-0000BB060000}"/>
    <cellStyle name="Migliaia 53 3 3" xfId="1725" xr:uid="{00000000-0005-0000-0000-0000BC060000}"/>
    <cellStyle name="Migliaia 53 3 4" xfId="1726" xr:uid="{00000000-0005-0000-0000-0000BD060000}"/>
    <cellStyle name="Migliaia 53 3 5" xfId="1727" xr:uid="{00000000-0005-0000-0000-0000BE060000}"/>
    <cellStyle name="Migliaia 53 4" xfId="1728" xr:uid="{00000000-0005-0000-0000-0000BF060000}"/>
    <cellStyle name="Migliaia 53 4 2" xfId="1729" xr:uid="{00000000-0005-0000-0000-0000C0060000}"/>
    <cellStyle name="Migliaia 53 5" xfId="1730" xr:uid="{00000000-0005-0000-0000-0000C1060000}"/>
    <cellStyle name="Migliaia 53 6" xfId="1731" xr:uid="{00000000-0005-0000-0000-0000C2060000}"/>
    <cellStyle name="Migliaia 53 7" xfId="1732" xr:uid="{00000000-0005-0000-0000-0000C3060000}"/>
    <cellStyle name="Migliaia 53 8" xfId="1733" xr:uid="{00000000-0005-0000-0000-0000C4060000}"/>
    <cellStyle name="Migliaia 54" xfId="1734" xr:uid="{00000000-0005-0000-0000-0000C5060000}"/>
    <cellStyle name="Migliaia 54 2" xfId="1735" xr:uid="{00000000-0005-0000-0000-0000C6060000}"/>
    <cellStyle name="Migliaia 54 2 2" xfId="1736" xr:uid="{00000000-0005-0000-0000-0000C7060000}"/>
    <cellStyle name="Migliaia 54 2 3" xfId="1737" xr:uid="{00000000-0005-0000-0000-0000C8060000}"/>
    <cellStyle name="Migliaia 54 3" xfId="1738" xr:uid="{00000000-0005-0000-0000-0000C9060000}"/>
    <cellStyle name="Migliaia 54 3 2" xfId="1739" xr:uid="{00000000-0005-0000-0000-0000CA060000}"/>
    <cellStyle name="Migliaia 54 3 2 2" xfId="1740" xr:uid="{00000000-0005-0000-0000-0000CB060000}"/>
    <cellStyle name="Migliaia 54 3 3" xfId="1741" xr:uid="{00000000-0005-0000-0000-0000CC060000}"/>
    <cellStyle name="Migliaia 54 3 4" xfId="1742" xr:uid="{00000000-0005-0000-0000-0000CD060000}"/>
    <cellStyle name="Migliaia 54 3 5" xfId="1743" xr:uid="{00000000-0005-0000-0000-0000CE060000}"/>
    <cellStyle name="Migliaia 54 4" xfId="1744" xr:uid="{00000000-0005-0000-0000-0000CF060000}"/>
    <cellStyle name="Migliaia 54 4 2" xfId="1745" xr:uid="{00000000-0005-0000-0000-0000D0060000}"/>
    <cellStyle name="Migliaia 54 5" xfId="1746" xr:uid="{00000000-0005-0000-0000-0000D1060000}"/>
    <cellStyle name="Migliaia 54 6" xfId="1747" xr:uid="{00000000-0005-0000-0000-0000D2060000}"/>
    <cellStyle name="Migliaia 54 7" xfId="1748" xr:uid="{00000000-0005-0000-0000-0000D3060000}"/>
    <cellStyle name="Migliaia 54 8" xfId="1749" xr:uid="{00000000-0005-0000-0000-0000D4060000}"/>
    <cellStyle name="Migliaia 55" xfId="1750" xr:uid="{00000000-0005-0000-0000-0000D5060000}"/>
    <cellStyle name="Migliaia 55 2" xfId="1751" xr:uid="{00000000-0005-0000-0000-0000D6060000}"/>
    <cellStyle name="Migliaia 55 2 2" xfId="1752" xr:uid="{00000000-0005-0000-0000-0000D7060000}"/>
    <cellStyle name="Migliaia 55 2 3" xfId="1753" xr:uid="{00000000-0005-0000-0000-0000D8060000}"/>
    <cellStyle name="Migliaia 55 3" xfId="1754" xr:uid="{00000000-0005-0000-0000-0000D9060000}"/>
    <cellStyle name="Migliaia 55 3 2" xfId="1755" xr:uid="{00000000-0005-0000-0000-0000DA060000}"/>
    <cellStyle name="Migliaia 55 3 2 2" xfId="1756" xr:uid="{00000000-0005-0000-0000-0000DB060000}"/>
    <cellStyle name="Migliaia 55 3 3" xfId="1757" xr:uid="{00000000-0005-0000-0000-0000DC060000}"/>
    <cellStyle name="Migliaia 55 3 4" xfId="1758" xr:uid="{00000000-0005-0000-0000-0000DD060000}"/>
    <cellStyle name="Migliaia 55 3 5" xfId="1759" xr:uid="{00000000-0005-0000-0000-0000DE060000}"/>
    <cellStyle name="Migliaia 55 4" xfId="1760" xr:uid="{00000000-0005-0000-0000-0000DF060000}"/>
    <cellStyle name="Migliaia 55 4 2" xfId="1761" xr:uid="{00000000-0005-0000-0000-0000E0060000}"/>
    <cellStyle name="Migliaia 55 5" xfId="1762" xr:uid="{00000000-0005-0000-0000-0000E1060000}"/>
    <cellStyle name="Migliaia 55 6" xfId="1763" xr:uid="{00000000-0005-0000-0000-0000E2060000}"/>
    <cellStyle name="Migliaia 55 7" xfId="1764" xr:uid="{00000000-0005-0000-0000-0000E3060000}"/>
    <cellStyle name="Migliaia 55 8" xfId="1765" xr:uid="{00000000-0005-0000-0000-0000E4060000}"/>
    <cellStyle name="Migliaia 56" xfId="1766" xr:uid="{00000000-0005-0000-0000-0000E5060000}"/>
    <cellStyle name="Migliaia 56 2" xfId="1767" xr:uid="{00000000-0005-0000-0000-0000E6060000}"/>
    <cellStyle name="Migliaia 56 2 2" xfId="1768" xr:uid="{00000000-0005-0000-0000-0000E7060000}"/>
    <cellStyle name="Migliaia 56 2 3" xfId="1769" xr:uid="{00000000-0005-0000-0000-0000E8060000}"/>
    <cellStyle name="Migliaia 56 3" xfId="1770" xr:uid="{00000000-0005-0000-0000-0000E9060000}"/>
    <cellStyle name="Migliaia 56 3 2" xfId="1771" xr:uid="{00000000-0005-0000-0000-0000EA060000}"/>
    <cellStyle name="Migliaia 56 3 2 2" xfId="1772" xr:uid="{00000000-0005-0000-0000-0000EB060000}"/>
    <cellStyle name="Migliaia 56 3 3" xfId="1773" xr:uid="{00000000-0005-0000-0000-0000EC060000}"/>
    <cellStyle name="Migliaia 56 3 4" xfId="1774" xr:uid="{00000000-0005-0000-0000-0000ED060000}"/>
    <cellStyle name="Migliaia 56 3 5" xfId="1775" xr:uid="{00000000-0005-0000-0000-0000EE060000}"/>
    <cellStyle name="Migliaia 56 4" xfId="1776" xr:uid="{00000000-0005-0000-0000-0000EF060000}"/>
    <cellStyle name="Migliaia 56 4 2" xfId="1777" xr:uid="{00000000-0005-0000-0000-0000F0060000}"/>
    <cellStyle name="Migliaia 56 5" xfId="1778" xr:uid="{00000000-0005-0000-0000-0000F1060000}"/>
    <cellStyle name="Migliaia 56 6" xfId="1779" xr:uid="{00000000-0005-0000-0000-0000F2060000}"/>
    <cellStyle name="Migliaia 56 7" xfId="1780" xr:uid="{00000000-0005-0000-0000-0000F3060000}"/>
    <cellStyle name="Migliaia 56 8" xfId="1781" xr:uid="{00000000-0005-0000-0000-0000F4060000}"/>
    <cellStyle name="Migliaia 57" xfId="1782" xr:uid="{00000000-0005-0000-0000-0000F5060000}"/>
    <cellStyle name="Migliaia 57 2" xfId="1783" xr:uid="{00000000-0005-0000-0000-0000F6060000}"/>
    <cellStyle name="Migliaia 57 2 2" xfId="1784" xr:uid="{00000000-0005-0000-0000-0000F7060000}"/>
    <cellStyle name="Migliaia 57 2 3" xfId="1785" xr:uid="{00000000-0005-0000-0000-0000F8060000}"/>
    <cellStyle name="Migliaia 57 3" xfId="1786" xr:uid="{00000000-0005-0000-0000-0000F9060000}"/>
    <cellStyle name="Migliaia 57 3 2" xfId="1787" xr:uid="{00000000-0005-0000-0000-0000FA060000}"/>
    <cellStyle name="Migliaia 57 3 2 2" xfId="1788" xr:uid="{00000000-0005-0000-0000-0000FB060000}"/>
    <cellStyle name="Migliaia 57 3 3" xfId="1789" xr:uid="{00000000-0005-0000-0000-0000FC060000}"/>
    <cellStyle name="Migliaia 57 3 4" xfId="1790" xr:uid="{00000000-0005-0000-0000-0000FD060000}"/>
    <cellStyle name="Migliaia 57 3 5" xfId="1791" xr:uid="{00000000-0005-0000-0000-0000FE060000}"/>
    <cellStyle name="Migliaia 57 4" xfId="1792" xr:uid="{00000000-0005-0000-0000-0000FF060000}"/>
    <cellStyle name="Migliaia 57 4 2" xfId="1793" xr:uid="{00000000-0005-0000-0000-000000070000}"/>
    <cellStyle name="Migliaia 57 5" xfId="1794" xr:uid="{00000000-0005-0000-0000-000001070000}"/>
    <cellStyle name="Migliaia 57 6" xfId="1795" xr:uid="{00000000-0005-0000-0000-000002070000}"/>
    <cellStyle name="Migliaia 57 7" xfId="1796" xr:uid="{00000000-0005-0000-0000-000003070000}"/>
    <cellStyle name="Migliaia 57 8" xfId="1797" xr:uid="{00000000-0005-0000-0000-000004070000}"/>
    <cellStyle name="Migliaia 58" xfId="1798" xr:uid="{00000000-0005-0000-0000-000005070000}"/>
    <cellStyle name="Migliaia 58 2" xfId="1799" xr:uid="{00000000-0005-0000-0000-000006070000}"/>
    <cellStyle name="Migliaia 58 2 2" xfId="1800" xr:uid="{00000000-0005-0000-0000-000007070000}"/>
    <cellStyle name="Migliaia 58 2 3" xfId="1801" xr:uid="{00000000-0005-0000-0000-000008070000}"/>
    <cellStyle name="Migliaia 58 3" xfId="1802" xr:uid="{00000000-0005-0000-0000-000009070000}"/>
    <cellStyle name="Migliaia 58 3 2" xfId="1803" xr:uid="{00000000-0005-0000-0000-00000A070000}"/>
    <cellStyle name="Migliaia 58 3 2 2" xfId="1804" xr:uid="{00000000-0005-0000-0000-00000B070000}"/>
    <cellStyle name="Migliaia 58 3 3" xfId="1805" xr:uid="{00000000-0005-0000-0000-00000C070000}"/>
    <cellStyle name="Migliaia 58 3 4" xfId="1806" xr:uid="{00000000-0005-0000-0000-00000D070000}"/>
    <cellStyle name="Migliaia 58 3 5" xfId="1807" xr:uid="{00000000-0005-0000-0000-00000E070000}"/>
    <cellStyle name="Migliaia 58 4" xfId="1808" xr:uid="{00000000-0005-0000-0000-00000F070000}"/>
    <cellStyle name="Migliaia 58 4 2" xfId="1809" xr:uid="{00000000-0005-0000-0000-000010070000}"/>
    <cellStyle name="Migliaia 58 5" xfId="1810" xr:uid="{00000000-0005-0000-0000-000011070000}"/>
    <cellStyle name="Migliaia 58 6" xfId="1811" xr:uid="{00000000-0005-0000-0000-000012070000}"/>
    <cellStyle name="Migliaia 58 7" xfId="1812" xr:uid="{00000000-0005-0000-0000-000013070000}"/>
    <cellStyle name="Migliaia 58 8" xfId="1813" xr:uid="{00000000-0005-0000-0000-000014070000}"/>
    <cellStyle name="Migliaia 59" xfId="1814" xr:uid="{00000000-0005-0000-0000-000015070000}"/>
    <cellStyle name="Migliaia 59 2" xfId="1815" xr:uid="{00000000-0005-0000-0000-000016070000}"/>
    <cellStyle name="Migliaia 59 2 2" xfId="1816" xr:uid="{00000000-0005-0000-0000-000017070000}"/>
    <cellStyle name="Migliaia 59 2 3" xfId="1817" xr:uid="{00000000-0005-0000-0000-000018070000}"/>
    <cellStyle name="Migliaia 59 3" xfId="1818" xr:uid="{00000000-0005-0000-0000-000019070000}"/>
    <cellStyle name="Migliaia 59 3 2" xfId="1819" xr:uid="{00000000-0005-0000-0000-00001A070000}"/>
    <cellStyle name="Migliaia 59 3 2 2" xfId="1820" xr:uid="{00000000-0005-0000-0000-00001B070000}"/>
    <cellStyle name="Migliaia 59 3 3" xfId="1821" xr:uid="{00000000-0005-0000-0000-00001C070000}"/>
    <cellStyle name="Migliaia 59 3 4" xfId="1822" xr:uid="{00000000-0005-0000-0000-00001D070000}"/>
    <cellStyle name="Migliaia 59 3 5" xfId="1823" xr:uid="{00000000-0005-0000-0000-00001E070000}"/>
    <cellStyle name="Migliaia 59 4" xfId="1824" xr:uid="{00000000-0005-0000-0000-00001F070000}"/>
    <cellStyle name="Migliaia 59 4 2" xfId="1825" xr:uid="{00000000-0005-0000-0000-000020070000}"/>
    <cellStyle name="Migliaia 59 5" xfId="1826" xr:uid="{00000000-0005-0000-0000-000021070000}"/>
    <cellStyle name="Migliaia 59 6" xfId="1827" xr:uid="{00000000-0005-0000-0000-000022070000}"/>
    <cellStyle name="Migliaia 59 7" xfId="1828" xr:uid="{00000000-0005-0000-0000-000023070000}"/>
    <cellStyle name="Migliaia 59 8" xfId="1829" xr:uid="{00000000-0005-0000-0000-000024070000}"/>
    <cellStyle name="Migliaia 6" xfId="1830" xr:uid="{00000000-0005-0000-0000-000025070000}"/>
    <cellStyle name="Migliaia 6 2" xfId="1831" xr:uid="{00000000-0005-0000-0000-000026070000}"/>
    <cellStyle name="Migliaia 6 2 2" xfId="1832" xr:uid="{00000000-0005-0000-0000-000027070000}"/>
    <cellStyle name="Migliaia 6 2 3" xfId="1833" xr:uid="{00000000-0005-0000-0000-000028070000}"/>
    <cellStyle name="Migliaia 6 3" xfId="1834" xr:uid="{00000000-0005-0000-0000-000029070000}"/>
    <cellStyle name="Migliaia 6 3 2" xfId="1835" xr:uid="{00000000-0005-0000-0000-00002A070000}"/>
    <cellStyle name="Migliaia 6 3 2 2" xfId="1836" xr:uid="{00000000-0005-0000-0000-00002B070000}"/>
    <cellStyle name="Migliaia 6 3 3" xfId="1837" xr:uid="{00000000-0005-0000-0000-00002C070000}"/>
    <cellStyle name="Migliaia 6 3 4" xfId="1838" xr:uid="{00000000-0005-0000-0000-00002D070000}"/>
    <cellStyle name="Migliaia 6 3 5" xfId="1839" xr:uid="{00000000-0005-0000-0000-00002E070000}"/>
    <cellStyle name="Migliaia 6 4" xfId="1840" xr:uid="{00000000-0005-0000-0000-00002F070000}"/>
    <cellStyle name="Migliaia 6 4 2" xfId="1841" xr:uid="{00000000-0005-0000-0000-000030070000}"/>
    <cellStyle name="Migliaia 6 5" xfId="1842" xr:uid="{00000000-0005-0000-0000-000031070000}"/>
    <cellStyle name="Migliaia 6 6" xfId="1843" xr:uid="{00000000-0005-0000-0000-000032070000}"/>
    <cellStyle name="Migliaia 6 7" xfId="1844" xr:uid="{00000000-0005-0000-0000-000033070000}"/>
    <cellStyle name="Migliaia 6 8" xfId="1845" xr:uid="{00000000-0005-0000-0000-000034070000}"/>
    <cellStyle name="Migliaia 60" xfId="1846" xr:uid="{00000000-0005-0000-0000-000035070000}"/>
    <cellStyle name="Migliaia 60 2" xfId="1847" xr:uid="{00000000-0005-0000-0000-000036070000}"/>
    <cellStyle name="Migliaia 60 2 2" xfId="1848" xr:uid="{00000000-0005-0000-0000-000037070000}"/>
    <cellStyle name="Migliaia 60 2 3" xfId="1849" xr:uid="{00000000-0005-0000-0000-000038070000}"/>
    <cellStyle name="Migliaia 60 3" xfId="1850" xr:uid="{00000000-0005-0000-0000-000039070000}"/>
    <cellStyle name="Migliaia 60 3 2" xfId="1851" xr:uid="{00000000-0005-0000-0000-00003A070000}"/>
    <cellStyle name="Migliaia 60 3 2 2" xfId="1852" xr:uid="{00000000-0005-0000-0000-00003B070000}"/>
    <cellStyle name="Migliaia 60 3 3" xfId="1853" xr:uid="{00000000-0005-0000-0000-00003C070000}"/>
    <cellStyle name="Migliaia 60 3 4" xfId="1854" xr:uid="{00000000-0005-0000-0000-00003D070000}"/>
    <cellStyle name="Migliaia 60 3 5" xfId="1855" xr:uid="{00000000-0005-0000-0000-00003E070000}"/>
    <cellStyle name="Migliaia 60 4" xfId="1856" xr:uid="{00000000-0005-0000-0000-00003F070000}"/>
    <cellStyle name="Migliaia 60 4 2" xfId="1857" xr:uid="{00000000-0005-0000-0000-000040070000}"/>
    <cellStyle name="Migliaia 60 5" xfId="1858" xr:uid="{00000000-0005-0000-0000-000041070000}"/>
    <cellStyle name="Migliaia 60 6" xfId="1859" xr:uid="{00000000-0005-0000-0000-000042070000}"/>
    <cellStyle name="Migliaia 60 7" xfId="1860" xr:uid="{00000000-0005-0000-0000-000043070000}"/>
    <cellStyle name="Migliaia 60 8" xfId="1861" xr:uid="{00000000-0005-0000-0000-000044070000}"/>
    <cellStyle name="Migliaia 61" xfId="1862" xr:uid="{00000000-0005-0000-0000-000045070000}"/>
    <cellStyle name="Migliaia 61 2" xfId="1863" xr:uid="{00000000-0005-0000-0000-000046070000}"/>
    <cellStyle name="Migliaia 61 2 2" xfId="1864" xr:uid="{00000000-0005-0000-0000-000047070000}"/>
    <cellStyle name="Migliaia 61 2 3" xfId="1865" xr:uid="{00000000-0005-0000-0000-000048070000}"/>
    <cellStyle name="Migliaia 61 3" xfId="1866" xr:uid="{00000000-0005-0000-0000-000049070000}"/>
    <cellStyle name="Migliaia 61 3 2" xfId="1867" xr:uid="{00000000-0005-0000-0000-00004A070000}"/>
    <cellStyle name="Migliaia 61 3 2 2" xfId="1868" xr:uid="{00000000-0005-0000-0000-00004B070000}"/>
    <cellStyle name="Migliaia 61 3 3" xfId="1869" xr:uid="{00000000-0005-0000-0000-00004C070000}"/>
    <cellStyle name="Migliaia 61 3 4" xfId="1870" xr:uid="{00000000-0005-0000-0000-00004D070000}"/>
    <cellStyle name="Migliaia 61 3 5" xfId="1871" xr:uid="{00000000-0005-0000-0000-00004E070000}"/>
    <cellStyle name="Migliaia 61 4" xfId="1872" xr:uid="{00000000-0005-0000-0000-00004F070000}"/>
    <cellStyle name="Migliaia 61 4 2" xfId="1873" xr:uid="{00000000-0005-0000-0000-000050070000}"/>
    <cellStyle name="Migliaia 61 5" xfId="1874" xr:uid="{00000000-0005-0000-0000-000051070000}"/>
    <cellStyle name="Migliaia 61 6" xfId="1875" xr:uid="{00000000-0005-0000-0000-000052070000}"/>
    <cellStyle name="Migliaia 61 7" xfId="1876" xr:uid="{00000000-0005-0000-0000-000053070000}"/>
    <cellStyle name="Migliaia 61 8" xfId="1877" xr:uid="{00000000-0005-0000-0000-000054070000}"/>
    <cellStyle name="Migliaia 7" xfId="1878" xr:uid="{00000000-0005-0000-0000-000055070000}"/>
    <cellStyle name="Migliaia 7 2" xfId="1879" xr:uid="{00000000-0005-0000-0000-000056070000}"/>
    <cellStyle name="Migliaia 7 2 2" xfId="1880" xr:uid="{00000000-0005-0000-0000-000057070000}"/>
    <cellStyle name="Migliaia 7 2 3" xfId="1881" xr:uid="{00000000-0005-0000-0000-000058070000}"/>
    <cellStyle name="Migliaia 7 3" xfId="1882" xr:uid="{00000000-0005-0000-0000-000059070000}"/>
    <cellStyle name="Migliaia 7 3 2" xfId="1883" xr:uid="{00000000-0005-0000-0000-00005A070000}"/>
    <cellStyle name="Migliaia 7 3 2 2" xfId="1884" xr:uid="{00000000-0005-0000-0000-00005B070000}"/>
    <cellStyle name="Migliaia 7 3 3" xfId="1885" xr:uid="{00000000-0005-0000-0000-00005C070000}"/>
    <cellStyle name="Migliaia 7 3 4" xfId="1886" xr:uid="{00000000-0005-0000-0000-00005D070000}"/>
    <cellStyle name="Migliaia 7 3 5" xfId="1887" xr:uid="{00000000-0005-0000-0000-00005E070000}"/>
    <cellStyle name="Migliaia 7 4" xfId="1888" xr:uid="{00000000-0005-0000-0000-00005F070000}"/>
    <cellStyle name="Migliaia 7 4 2" xfId="1889" xr:uid="{00000000-0005-0000-0000-000060070000}"/>
    <cellStyle name="Migliaia 7 5" xfId="1890" xr:uid="{00000000-0005-0000-0000-000061070000}"/>
    <cellStyle name="Migliaia 7 6" xfId="1891" xr:uid="{00000000-0005-0000-0000-000062070000}"/>
    <cellStyle name="Migliaia 7 7" xfId="1892" xr:uid="{00000000-0005-0000-0000-000063070000}"/>
    <cellStyle name="Migliaia 7 8" xfId="1893" xr:uid="{00000000-0005-0000-0000-000064070000}"/>
    <cellStyle name="Migliaia 8" xfId="1894" xr:uid="{00000000-0005-0000-0000-000065070000}"/>
    <cellStyle name="Migliaia 8 2" xfId="1895" xr:uid="{00000000-0005-0000-0000-000066070000}"/>
    <cellStyle name="Migliaia 8 2 2" xfId="1896" xr:uid="{00000000-0005-0000-0000-000067070000}"/>
    <cellStyle name="Migliaia 8 2 3" xfId="1897" xr:uid="{00000000-0005-0000-0000-000068070000}"/>
    <cellStyle name="Migliaia 8 3" xfId="1898" xr:uid="{00000000-0005-0000-0000-000069070000}"/>
    <cellStyle name="Migliaia 8 3 2" xfId="1899" xr:uid="{00000000-0005-0000-0000-00006A070000}"/>
    <cellStyle name="Migliaia 8 3 2 2" xfId="1900" xr:uid="{00000000-0005-0000-0000-00006B070000}"/>
    <cellStyle name="Migliaia 8 3 3" xfId="1901" xr:uid="{00000000-0005-0000-0000-00006C070000}"/>
    <cellStyle name="Migliaia 8 3 4" xfId="1902" xr:uid="{00000000-0005-0000-0000-00006D070000}"/>
    <cellStyle name="Migliaia 8 3 5" xfId="1903" xr:uid="{00000000-0005-0000-0000-00006E070000}"/>
    <cellStyle name="Migliaia 8 4" xfId="1904" xr:uid="{00000000-0005-0000-0000-00006F070000}"/>
    <cellStyle name="Migliaia 8 4 2" xfId="1905" xr:uid="{00000000-0005-0000-0000-000070070000}"/>
    <cellStyle name="Migliaia 8 5" xfId="1906" xr:uid="{00000000-0005-0000-0000-000071070000}"/>
    <cellStyle name="Migliaia 8 6" xfId="1907" xr:uid="{00000000-0005-0000-0000-000072070000}"/>
    <cellStyle name="Migliaia 8 7" xfId="1908" xr:uid="{00000000-0005-0000-0000-000073070000}"/>
    <cellStyle name="Migliaia 8 8" xfId="1909" xr:uid="{00000000-0005-0000-0000-000074070000}"/>
    <cellStyle name="Migliaia 9" xfId="1910" xr:uid="{00000000-0005-0000-0000-000075070000}"/>
    <cellStyle name="Migliaia 9 2" xfId="1911" xr:uid="{00000000-0005-0000-0000-000076070000}"/>
    <cellStyle name="Migliaia 9 2 2" xfId="1912" xr:uid="{00000000-0005-0000-0000-000077070000}"/>
    <cellStyle name="Migliaia 9 2 3" xfId="1913" xr:uid="{00000000-0005-0000-0000-000078070000}"/>
    <cellStyle name="Migliaia 9 3" xfId="1914" xr:uid="{00000000-0005-0000-0000-000079070000}"/>
    <cellStyle name="Migliaia 9 3 2" xfId="1915" xr:uid="{00000000-0005-0000-0000-00007A070000}"/>
    <cellStyle name="Migliaia 9 3 2 2" xfId="1916" xr:uid="{00000000-0005-0000-0000-00007B070000}"/>
    <cellStyle name="Migliaia 9 3 3" xfId="1917" xr:uid="{00000000-0005-0000-0000-00007C070000}"/>
    <cellStyle name="Migliaia 9 3 4" xfId="1918" xr:uid="{00000000-0005-0000-0000-00007D070000}"/>
    <cellStyle name="Migliaia 9 3 5" xfId="1919" xr:uid="{00000000-0005-0000-0000-00007E070000}"/>
    <cellStyle name="Migliaia 9 4" xfId="1920" xr:uid="{00000000-0005-0000-0000-00007F070000}"/>
    <cellStyle name="Migliaia 9 4 2" xfId="1921" xr:uid="{00000000-0005-0000-0000-000080070000}"/>
    <cellStyle name="Migliaia 9 5" xfId="1922" xr:uid="{00000000-0005-0000-0000-000081070000}"/>
    <cellStyle name="Migliaia 9 6" xfId="1923" xr:uid="{00000000-0005-0000-0000-000082070000}"/>
    <cellStyle name="Migliaia 9 7" xfId="1924" xr:uid="{00000000-0005-0000-0000-000083070000}"/>
    <cellStyle name="Migliaia 9 8" xfId="1925" xr:uid="{00000000-0005-0000-0000-000084070000}"/>
    <cellStyle name="Neutral 2" xfId="1926" xr:uid="{00000000-0005-0000-0000-000085070000}"/>
    <cellStyle name="Neutrale" xfId="1927" xr:uid="{00000000-0005-0000-0000-000086070000}"/>
    <cellStyle name="Normal" xfId="0" builtinId="0"/>
    <cellStyle name="Normal 10" xfId="1928" xr:uid="{00000000-0005-0000-0000-000088070000}"/>
    <cellStyle name="Normal 10 2" xfId="1929" xr:uid="{00000000-0005-0000-0000-000089070000}"/>
    <cellStyle name="Normal 11" xfId="1930" xr:uid="{00000000-0005-0000-0000-00008A070000}"/>
    <cellStyle name="Normal 12" xfId="1931" xr:uid="{00000000-0005-0000-0000-00008B070000}"/>
    <cellStyle name="Normal 12 2" xfId="1932" xr:uid="{00000000-0005-0000-0000-00008C070000}"/>
    <cellStyle name="Normal 13" xfId="1933" xr:uid="{00000000-0005-0000-0000-00008D070000}"/>
    <cellStyle name="Normal 14" xfId="1934" xr:uid="{00000000-0005-0000-0000-00008E070000}"/>
    <cellStyle name="Normal 15" xfId="1935" xr:uid="{00000000-0005-0000-0000-00008F070000}"/>
    <cellStyle name="Normal 16" xfId="1936" xr:uid="{00000000-0005-0000-0000-000090070000}"/>
    <cellStyle name="Normal 16 2" xfId="1937" xr:uid="{00000000-0005-0000-0000-000091070000}"/>
    <cellStyle name="Normal 16 3" xfId="1938" xr:uid="{00000000-0005-0000-0000-000092070000}"/>
    <cellStyle name="Normal 17" xfId="1939" xr:uid="{00000000-0005-0000-0000-000093070000}"/>
    <cellStyle name="Normal 17 2" xfId="1940" xr:uid="{00000000-0005-0000-0000-000094070000}"/>
    <cellStyle name="Normal 18" xfId="1941" xr:uid="{00000000-0005-0000-0000-000095070000}"/>
    <cellStyle name="Normal 18 2" xfId="1942" xr:uid="{00000000-0005-0000-0000-000096070000}"/>
    <cellStyle name="Normal 18 8" xfId="3693" xr:uid="{00000000-0005-0000-0000-000097070000}"/>
    <cellStyle name="Normal 19" xfId="1943" xr:uid="{00000000-0005-0000-0000-000098070000}"/>
    <cellStyle name="Normal 19 2" xfId="1944" xr:uid="{00000000-0005-0000-0000-000099070000}"/>
    <cellStyle name="Normal 19 3" xfId="1945" xr:uid="{00000000-0005-0000-0000-00009A070000}"/>
    <cellStyle name="Normal 2" xfId="1946" xr:uid="{00000000-0005-0000-0000-00009B070000}"/>
    <cellStyle name="Normal 2 2" xfId="1947" xr:uid="{00000000-0005-0000-0000-00009C070000}"/>
    <cellStyle name="Normal 2 2 2" xfId="1948" xr:uid="{00000000-0005-0000-0000-00009D070000}"/>
    <cellStyle name="Normal 2 2 2 2" xfId="1949" xr:uid="{00000000-0005-0000-0000-00009E070000}"/>
    <cellStyle name="Normal 2 2 2 2 2" xfId="1950" xr:uid="{00000000-0005-0000-0000-00009F070000}"/>
    <cellStyle name="Normal 2 2 2 2 2 2" xfId="1951" xr:uid="{00000000-0005-0000-0000-0000A0070000}"/>
    <cellStyle name="Normal 2 2 2 2 3" xfId="1952" xr:uid="{00000000-0005-0000-0000-0000A1070000}"/>
    <cellStyle name="Normal 2 2 3" xfId="1953" xr:uid="{00000000-0005-0000-0000-0000A2070000}"/>
    <cellStyle name="Normal 2 2 3 2" xfId="1954" xr:uid="{00000000-0005-0000-0000-0000A3070000}"/>
    <cellStyle name="Normal 2 2 3 2 2" xfId="1955" xr:uid="{00000000-0005-0000-0000-0000A4070000}"/>
    <cellStyle name="Normal 2 2 3 3" xfId="1956" xr:uid="{00000000-0005-0000-0000-0000A5070000}"/>
    <cellStyle name="Normal 2 2 4" xfId="1957" xr:uid="{00000000-0005-0000-0000-0000A6070000}"/>
    <cellStyle name="Normal 2 2 4 2" xfId="1958" xr:uid="{00000000-0005-0000-0000-0000A7070000}"/>
    <cellStyle name="Normal 2 2 5" xfId="1959" xr:uid="{00000000-0005-0000-0000-0000A8070000}"/>
    <cellStyle name="Normal 2 3" xfId="1960" xr:uid="{00000000-0005-0000-0000-0000A9070000}"/>
    <cellStyle name="Normal 2 3 2" xfId="1961" xr:uid="{00000000-0005-0000-0000-0000AA070000}"/>
    <cellStyle name="Normal 2 3 3" xfId="1962" xr:uid="{00000000-0005-0000-0000-0000AB070000}"/>
    <cellStyle name="Normal 2 4" xfId="1963" xr:uid="{00000000-0005-0000-0000-0000AC070000}"/>
    <cellStyle name="Normal 2 4 2" xfId="1964" xr:uid="{00000000-0005-0000-0000-0000AD070000}"/>
    <cellStyle name="Normal 2 4 2 2" xfId="1965" xr:uid="{00000000-0005-0000-0000-0000AE070000}"/>
    <cellStyle name="Normal 2 4 3" xfId="1966" xr:uid="{00000000-0005-0000-0000-0000AF070000}"/>
    <cellStyle name="Normal 2 5" xfId="1967" xr:uid="{00000000-0005-0000-0000-0000B0070000}"/>
    <cellStyle name="Normal 2_Plants" xfId="1968" xr:uid="{00000000-0005-0000-0000-0000B1070000}"/>
    <cellStyle name="Normal 20" xfId="1969" xr:uid="{00000000-0005-0000-0000-0000B2070000}"/>
    <cellStyle name="Normal 21" xfId="1970" xr:uid="{00000000-0005-0000-0000-0000B3070000}"/>
    <cellStyle name="Normal 22" xfId="1971" xr:uid="{00000000-0005-0000-0000-0000B4070000}"/>
    <cellStyle name="Normal 23" xfId="1972" xr:uid="{00000000-0005-0000-0000-0000B5070000}"/>
    <cellStyle name="Normal 24" xfId="1973" xr:uid="{00000000-0005-0000-0000-0000B6070000}"/>
    <cellStyle name="Normal 25" xfId="1974" xr:uid="{00000000-0005-0000-0000-0000B7070000}"/>
    <cellStyle name="Normal 26" xfId="1975" xr:uid="{00000000-0005-0000-0000-0000B8070000}"/>
    <cellStyle name="Normal 27" xfId="1976" xr:uid="{00000000-0005-0000-0000-0000B9070000}"/>
    <cellStyle name="Normal 28" xfId="1977" xr:uid="{00000000-0005-0000-0000-0000BA070000}"/>
    <cellStyle name="Normal 29" xfId="1978" xr:uid="{00000000-0005-0000-0000-0000BB070000}"/>
    <cellStyle name="Normal 29 2" xfId="1979" xr:uid="{00000000-0005-0000-0000-0000BC070000}"/>
    <cellStyle name="Normal 3" xfId="1980" xr:uid="{00000000-0005-0000-0000-0000BD070000}"/>
    <cellStyle name="Normal 3 10" xfId="1981" xr:uid="{00000000-0005-0000-0000-0000BE070000}"/>
    <cellStyle name="Normal 3 11" xfId="1982" xr:uid="{00000000-0005-0000-0000-0000BF070000}"/>
    <cellStyle name="Normal 3 12" xfId="1983" xr:uid="{00000000-0005-0000-0000-0000C0070000}"/>
    <cellStyle name="Normal 3 13" xfId="1984" xr:uid="{00000000-0005-0000-0000-0000C1070000}"/>
    <cellStyle name="Normal 3 14" xfId="1985" xr:uid="{00000000-0005-0000-0000-0000C2070000}"/>
    <cellStyle name="Normal 3 15" xfId="1986" xr:uid="{00000000-0005-0000-0000-0000C3070000}"/>
    <cellStyle name="Normal 3 16" xfId="1987" xr:uid="{00000000-0005-0000-0000-0000C4070000}"/>
    <cellStyle name="Normal 3 2" xfId="1988" xr:uid="{00000000-0005-0000-0000-0000C5070000}"/>
    <cellStyle name="Normal 3 2 2" xfId="1989" xr:uid="{00000000-0005-0000-0000-0000C6070000}"/>
    <cellStyle name="Normal 3 2 2 2" xfId="1990" xr:uid="{00000000-0005-0000-0000-0000C7070000}"/>
    <cellStyle name="Normal 3 2 2 3" xfId="1991" xr:uid="{00000000-0005-0000-0000-0000C8070000}"/>
    <cellStyle name="Normal 3 2 2 3 2" xfId="1992" xr:uid="{00000000-0005-0000-0000-0000C9070000}"/>
    <cellStyle name="Normal 3 2 2 4" xfId="1993" xr:uid="{00000000-0005-0000-0000-0000CA070000}"/>
    <cellStyle name="Normal 3 2 3" xfId="1994" xr:uid="{00000000-0005-0000-0000-0000CB070000}"/>
    <cellStyle name="Normal 3 2 3 2" xfId="1995" xr:uid="{00000000-0005-0000-0000-0000CC070000}"/>
    <cellStyle name="Normal 3 2 3 2 2" xfId="1996" xr:uid="{00000000-0005-0000-0000-0000CD070000}"/>
    <cellStyle name="Normal 3 2 3 3" xfId="1997" xr:uid="{00000000-0005-0000-0000-0000CE070000}"/>
    <cellStyle name="Normal 3 2 4" xfId="1998" xr:uid="{00000000-0005-0000-0000-0000CF070000}"/>
    <cellStyle name="Normal 3 2 4 2" xfId="1999" xr:uid="{00000000-0005-0000-0000-0000D0070000}"/>
    <cellStyle name="Normal 3 2 5" xfId="2000" xr:uid="{00000000-0005-0000-0000-0000D1070000}"/>
    <cellStyle name="Normal 3 3" xfId="2001" xr:uid="{00000000-0005-0000-0000-0000D2070000}"/>
    <cellStyle name="Normal 3 3 2" xfId="2002" xr:uid="{00000000-0005-0000-0000-0000D3070000}"/>
    <cellStyle name="Normal 3 3 2 2" xfId="2003" xr:uid="{00000000-0005-0000-0000-0000D4070000}"/>
    <cellStyle name="Normal 3 3 2 2 2" xfId="2004" xr:uid="{00000000-0005-0000-0000-0000D5070000}"/>
    <cellStyle name="Normal 3 3 2 3" xfId="2005" xr:uid="{00000000-0005-0000-0000-0000D6070000}"/>
    <cellStyle name="Normal 3 3 3" xfId="2006" xr:uid="{00000000-0005-0000-0000-0000D7070000}"/>
    <cellStyle name="Normal 3 3 3 2" xfId="2007" xr:uid="{00000000-0005-0000-0000-0000D8070000}"/>
    <cellStyle name="Normal 3 3 4" xfId="2008" xr:uid="{00000000-0005-0000-0000-0000D9070000}"/>
    <cellStyle name="Normal 3 4" xfId="2009" xr:uid="{00000000-0005-0000-0000-0000DA070000}"/>
    <cellStyle name="Normal 3 4 2" xfId="2010" xr:uid="{00000000-0005-0000-0000-0000DB070000}"/>
    <cellStyle name="Normal 3 5" xfId="2011" xr:uid="{00000000-0005-0000-0000-0000DC070000}"/>
    <cellStyle name="Normal 3 5 2" xfId="2012" xr:uid="{00000000-0005-0000-0000-0000DD070000}"/>
    <cellStyle name="Normal 3 6" xfId="2013" xr:uid="{00000000-0005-0000-0000-0000DE070000}"/>
    <cellStyle name="Normal 3 6 2" xfId="2014" xr:uid="{00000000-0005-0000-0000-0000DF070000}"/>
    <cellStyle name="Normal 3 7" xfId="2015" xr:uid="{00000000-0005-0000-0000-0000E0070000}"/>
    <cellStyle name="Normal 3 8" xfId="2016" xr:uid="{00000000-0005-0000-0000-0000E1070000}"/>
    <cellStyle name="Normal 3 9" xfId="2017" xr:uid="{00000000-0005-0000-0000-0000E2070000}"/>
    <cellStyle name="Normal 31" xfId="2018" xr:uid="{00000000-0005-0000-0000-0000E3070000}"/>
    <cellStyle name="Normal 32" xfId="2019" xr:uid="{00000000-0005-0000-0000-0000E4070000}"/>
    <cellStyle name="Normal 33" xfId="2020" xr:uid="{00000000-0005-0000-0000-0000E5070000}"/>
    <cellStyle name="Normal 34" xfId="2021" xr:uid="{00000000-0005-0000-0000-0000E6070000}"/>
    <cellStyle name="Normal 4" xfId="2022" xr:uid="{00000000-0005-0000-0000-0000E7070000}"/>
    <cellStyle name="Normal 4 10" xfId="2023" xr:uid="{00000000-0005-0000-0000-0000E8070000}"/>
    <cellStyle name="Normal 4 11" xfId="2024" xr:uid="{00000000-0005-0000-0000-0000E9070000}"/>
    <cellStyle name="Normal 4 12" xfId="2025" xr:uid="{00000000-0005-0000-0000-0000EA070000}"/>
    <cellStyle name="Normal 4 13" xfId="2026" xr:uid="{00000000-0005-0000-0000-0000EB070000}"/>
    <cellStyle name="Normal 4 14" xfId="2027" xr:uid="{00000000-0005-0000-0000-0000EC070000}"/>
    <cellStyle name="Normal 4 15" xfId="2028" xr:uid="{00000000-0005-0000-0000-0000ED070000}"/>
    <cellStyle name="Normal 4 2" xfId="2029" xr:uid="{00000000-0005-0000-0000-0000EE070000}"/>
    <cellStyle name="Normal 4 3" xfId="2030" xr:uid="{00000000-0005-0000-0000-0000EF070000}"/>
    <cellStyle name="Normal 4 4" xfId="2031" xr:uid="{00000000-0005-0000-0000-0000F0070000}"/>
    <cellStyle name="Normal 4 5" xfId="2032" xr:uid="{00000000-0005-0000-0000-0000F1070000}"/>
    <cellStyle name="Normal 4 6" xfId="2033" xr:uid="{00000000-0005-0000-0000-0000F2070000}"/>
    <cellStyle name="Normal 4 7" xfId="2034" xr:uid="{00000000-0005-0000-0000-0000F3070000}"/>
    <cellStyle name="Normal 4 8" xfId="2035" xr:uid="{00000000-0005-0000-0000-0000F4070000}"/>
    <cellStyle name="Normal 4 9" xfId="2036" xr:uid="{00000000-0005-0000-0000-0000F5070000}"/>
    <cellStyle name="Normal 5" xfId="2037" xr:uid="{00000000-0005-0000-0000-0000F6070000}"/>
    <cellStyle name="Normal 5 2" xfId="2038" xr:uid="{00000000-0005-0000-0000-0000F7070000}"/>
    <cellStyle name="Normal 5 2 2" xfId="2039" xr:uid="{00000000-0005-0000-0000-0000F8070000}"/>
    <cellStyle name="Normal 5 2 2 2" xfId="2040" xr:uid="{00000000-0005-0000-0000-0000F9070000}"/>
    <cellStyle name="Normal 5 2 2 3" xfId="2041" xr:uid="{00000000-0005-0000-0000-0000FA070000}"/>
    <cellStyle name="Normal 5 2 3" xfId="2042" xr:uid="{00000000-0005-0000-0000-0000FB070000}"/>
    <cellStyle name="Normal 5 2 3 2" xfId="2043" xr:uid="{00000000-0005-0000-0000-0000FC070000}"/>
    <cellStyle name="Normal 5 3" xfId="2044" xr:uid="{00000000-0005-0000-0000-0000FD070000}"/>
    <cellStyle name="Normal 6" xfId="2045" xr:uid="{00000000-0005-0000-0000-0000FE070000}"/>
    <cellStyle name="Normal 6 2" xfId="2046" xr:uid="{00000000-0005-0000-0000-0000FF070000}"/>
    <cellStyle name="Normal 6 2 2" xfId="2047" xr:uid="{00000000-0005-0000-0000-000000080000}"/>
    <cellStyle name="Normal 6 2 3" xfId="2048" xr:uid="{00000000-0005-0000-0000-000001080000}"/>
    <cellStyle name="Normal 6 2 3 2" xfId="2049" xr:uid="{00000000-0005-0000-0000-000002080000}"/>
    <cellStyle name="Normal 6 2 4" xfId="2050" xr:uid="{00000000-0005-0000-0000-000003080000}"/>
    <cellStyle name="Normal 6 3" xfId="2051" xr:uid="{00000000-0005-0000-0000-000004080000}"/>
    <cellStyle name="Normal 6 3 2" xfId="2052" xr:uid="{00000000-0005-0000-0000-000005080000}"/>
    <cellStyle name="Normal 6 3 2 2" xfId="2053" xr:uid="{00000000-0005-0000-0000-000006080000}"/>
    <cellStyle name="Normal 6 3 2 2 2" xfId="2054" xr:uid="{00000000-0005-0000-0000-000007080000}"/>
    <cellStyle name="Normal 6 3 2 3" xfId="2055" xr:uid="{00000000-0005-0000-0000-000008080000}"/>
    <cellStyle name="Normal 6 4" xfId="2056" xr:uid="{00000000-0005-0000-0000-000009080000}"/>
    <cellStyle name="Normal 6 4 2" xfId="2057" xr:uid="{00000000-0005-0000-0000-00000A080000}"/>
    <cellStyle name="Normal 6 5" xfId="2058" xr:uid="{00000000-0005-0000-0000-00000B080000}"/>
    <cellStyle name="Normal 7" xfId="2059" xr:uid="{00000000-0005-0000-0000-00000C080000}"/>
    <cellStyle name="Normal 7 2" xfId="2060" xr:uid="{00000000-0005-0000-0000-00000D080000}"/>
    <cellStyle name="Normal 7 3" xfId="2061" xr:uid="{00000000-0005-0000-0000-00000E080000}"/>
    <cellStyle name="Normal 7 3 2" xfId="2062" xr:uid="{00000000-0005-0000-0000-00000F080000}"/>
    <cellStyle name="Normal 7 3 2 2" xfId="2063" xr:uid="{00000000-0005-0000-0000-000010080000}"/>
    <cellStyle name="Normal 7 3 3" xfId="2064" xr:uid="{00000000-0005-0000-0000-000011080000}"/>
    <cellStyle name="Normal 7 4" xfId="2065" xr:uid="{00000000-0005-0000-0000-000012080000}"/>
    <cellStyle name="Normal 8" xfId="2066" xr:uid="{00000000-0005-0000-0000-000013080000}"/>
    <cellStyle name="Normal 8 2" xfId="2067" xr:uid="{00000000-0005-0000-0000-000014080000}"/>
    <cellStyle name="Normal 8 2 2" xfId="2068" xr:uid="{00000000-0005-0000-0000-000015080000}"/>
    <cellStyle name="Normal 8 2 2 2" xfId="2069" xr:uid="{00000000-0005-0000-0000-000016080000}"/>
    <cellStyle name="Normal 8 2 2 2 2" xfId="2070" xr:uid="{00000000-0005-0000-0000-000017080000}"/>
    <cellStyle name="Normal 8 2 2 3" xfId="2071" xr:uid="{00000000-0005-0000-0000-000018080000}"/>
    <cellStyle name="Normal 8 3" xfId="2072" xr:uid="{00000000-0005-0000-0000-000019080000}"/>
    <cellStyle name="Normal 8 4" xfId="2073" xr:uid="{00000000-0005-0000-0000-00001A080000}"/>
    <cellStyle name="Normal 9" xfId="2074" xr:uid="{00000000-0005-0000-0000-00001B080000}"/>
    <cellStyle name="Normal 9 2" xfId="2075" xr:uid="{00000000-0005-0000-0000-00001C080000}"/>
    <cellStyle name="Normal 9 2 2" xfId="2076" xr:uid="{00000000-0005-0000-0000-00001D080000}"/>
    <cellStyle name="Normal GHG Numbers (0.00)" xfId="2077" xr:uid="{00000000-0005-0000-0000-00001E080000}"/>
    <cellStyle name="Normal GHG Numbers (0.00) 2" xfId="2078" xr:uid="{00000000-0005-0000-0000-00001F080000}"/>
    <cellStyle name="Normal GHG Numbers (0.00) 3" xfId="2079" xr:uid="{00000000-0005-0000-0000-000020080000}"/>
    <cellStyle name="Normal GHG Numbers (0.00) 4" xfId="2080" xr:uid="{00000000-0005-0000-0000-000021080000}"/>
    <cellStyle name="Normal GHG Textfiels Bold" xfId="2081" xr:uid="{00000000-0005-0000-0000-000022080000}"/>
    <cellStyle name="Normal GHG-Shade" xfId="2082" xr:uid="{00000000-0005-0000-0000-000023080000}"/>
    <cellStyle name="Normal GHG-Shade 2" xfId="2083" xr:uid="{00000000-0005-0000-0000-000024080000}"/>
    <cellStyle name="Normale 10" xfId="2084" xr:uid="{00000000-0005-0000-0000-000025080000}"/>
    <cellStyle name="Normale 10 2" xfId="2085" xr:uid="{00000000-0005-0000-0000-000026080000}"/>
    <cellStyle name="Normale 10 2 2" xfId="2086" xr:uid="{00000000-0005-0000-0000-000027080000}"/>
    <cellStyle name="Normale 10 3" xfId="2087" xr:uid="{00000000-0005-0000-0000-000028080000}"/>
    <cellStyle name="Normale 10 3 2" xfId="2088" xr:uid="{00000000-0005-0000-0000-000029080000}"/>
    <cellStyle name="Normale 10 4" xfId="2089" xr:uid="{00000000-0005-0000-0000-00002A080000}"/>
    <cellStyle name="Normale 10_EDEN industria 2008 rev" xfId="2090" xr:uid="{00000000-0005-0000-0000-00002B080000}"/>
    <cellStyle name="Normale 11" xfId="2091" xr:uid="{00000000-0005-0000-0000-00002C080000}"/>
    <cellStyle name="Normale 11 2" xfId="2092" xr:uid="{00000000-0005-0000-0000-00002D080000}"/>
    <cellStyle name="Normale 11 2 2" xfId="2093" xr:uid="{00000000-0005-0000-0000-00002E080000}"/>
    <cellStyle name="Normale 11 3" xfId="2094" xr:uid="{00000000-0005-0000-0000-00002F080000}"/>
    <cellStyle name="Normale 11 3 2" xfId="2095" xr:uid="{00000000-0005-0000-0000-000030080000}"/>
    <cellStyle name="Normale 11 4" xfId="2096" xr:uid="{00000000-0005-0000-0000-000031080000}"/>
    <cellStyle name="Normale 11_EDEN industria 2008 rev" xfId="2097" xr:uid="{00000000-0005-0000-0000-000032080000}"/>
    <cellStyle name="Normale 12" xfId="2098" xr:uid="{00000000-0005-0000-0000-000033080000}"/>
    <cellStyle name="Normale 12 2" xfId="2099" xr:uid="{00000000-0005-0000-0000-000034080000}"/>
    <cellStyle name="Normale 12 2 2" xfId="2100" xr:uid="{00000000-0005-0000-0000-000035080000}"/>
    <cellStyle name="Normale 12 3" xfId="2101" xr:uid="{00000000-0005-0000-0000-000036080000}"/>
    <cellStyle name="Normale 12 3 2" xfId="2102" xr:uid="{00000000-0005-0000-0000-000037080000}"/>
    <cellStyle name="Normale 12 4" xfId="2103" xr:uid="{00000000-0005-0000-0000-000038080000}"/>
    <cellStyle name="Normale 12_EDEN industria 2008 rev" xfId="2104" xr:uid="{00000000-0005-0000-0000-000039080000}"/>
    <cellStyle name="Normale 13" xfId="2105" xr:uid="{00000000-0005-0000-0000-00003A080000}"/>
    <cellStyle name="Normale 13 2" xfId="2106" xr:uid="{00000000-0005-0000-0000-00003B080000}"/>
    <cellStyle name="Normale 13 2 2" xfId="2107" xr:uid="{00000000-0005-0000-0000-00003C080000}"/>
    <cellStyle name="Normale 13 3" xfId="2108" xr:uid="{00000000-0005-0000-0000-00003D080000}"/>
    <cellStyle name="Normale 13 3 2" xfId="2109" xr:uid="{00000000-0005-0000-0000-00003E080000}"/>
    <cellStyle name="Normale 13 4" xfId="2110" xr:uid="{00000000-0005-0000-0000-00003F080000}"/>
    <cellStyle name="Normale 13_EDEN industria 2008 rev" xfId="2111" xr:uid="{00000000-0005-0000-0000-000040080000}"/>
    <cellStyle name="Normale 14" xfId="2112" xr:uid="{00000000-0005-0000-0000-000041080000}"/>
    <cellStyle name="Normale 14 2" xfId="2113" xr:uid="{00000000-0005-0000-0000-000042080000}"/>
    <cellStyle name="Normale 14 2 2" xfId="2114" xr:uid="{00000000-0005-0000-0000-000043080000}"/>
    <cellStyle name="Normale 14 3" xfId="2115" xr:uid="{00000000-0005-0000-0000-000044080000}"/>
    <cellStyle name="Normale 14 3 2" xfId="2116" xr:uid="{00000000-0005-0000-0000-000045080000}"/>
    <cellStyle name="Normale 14 4" xfId="2117" xr:uid="{00000000-0005-0000-0000-000046080000}"/>
    <cellStyle name="Normale 14_EDEN industria 2008 rev" xfId="2118" xr:uid="{00000000-0005-0000-0000-000047080000}"/>
    <cellStyle name="Normale 15" xfId="2119" xr:uid="{00000000-0005-0000-0000-000048080000}"/>
    <cellStyle name="Normale 15 2" xfId="2120" xr:uid="{00000000-0005-0000-0000-000049080000}"/>
    <cellStyle name="Normale 15 2 2" xfId="2121" xr:uid="{00000000-0005-0000-0000-00004A080000}"/>
    <cellStyle name="Normale 15 3" xfId="2122" xr:uid="{00000000-0005-0000-0000-00004B080000}"/>
    <cellStyle name="Normale 15 3 2" xfId="2123" xr:uid="{00000000-0005-0000-0000-00004C080000}"/>
    <cellStyle name="Normale 15 4" xfId="2124" xr:uid="{00000000-0005-0000-0000-00004D080000}"/>
    <cellStyle name="Normale 15_EDEN industria 2008 rev" xfId="2125" xr:uid="{00000000-0005-0000-0000-00004E080000}"/>
    <cellStyle name="Normale 16" xfId="2126" xr:uid="{00000000-0005-0000-0000-00004F080000}"/>
    <cellStyle name="Normale 16 2" xfId="2127" xr:uid="{00000000-0005-0000-0000-000050080000}"/>
    <cellStyle name="Normale 17" xfId="2128" xr:uid="{00000000-0005-0000-0000-000051080000}"/>
    <cellStyle name="Normale 17 2" xfId="2129" xr:uid="{00000000-0005-0000-0000-000052080000}"/>
    <cellStyle name="Normale 18" xfId="2130" xr:uid="{00000000-0005-0000-0000-000053080000}"/>
    <cellStyle name="Normale 18 2" xfId="2131" xr:uid="{00000000-0005-0000-0000-000054080000}"/>
    <cellStyle name="Normale 19" xfId="2132" xr:uid="{00000000-0005-0000-0000-000055080000}"/>
    <cellStyle name="Normale 19 2" xfId="2133" xr:uid="{00000000-0005-0000-0000-000056080000}"/>
    <cellStyle name="Normale 2" xfId="2134" xr:uid="{00000000-0005-0000-0000-000057080000}"/>
    <cellStyle name="Normale 2 2" xfId="2135" xr:uid="{00000000-0005-0000-0000-000058080000}"/>
    <cellStyle name="Normale 2 2 2" xfId="2136" xr:uid="{00000000-0005-0000-0000-000059080000}"/>
    <cellStyle name="Normale 2 3" xfId="2137" xr:uid="{00000000-0005-0000-0000-00005A080000}"/>
    <cellStyle name="Normale 2_EDEN industria 2008 rev" xfId="2138" xr:uid="{00000000-0005-0000-0000-00005B080000}"/>
    <cellStyle name="Normale 20" xfId="2139" xr:uid="{00000000-0005-0000-0000-00005C080000}"/>
    <cellStyle name="Normale 20 2" xfId="2140" xr:uid="{00000000-0005-0000-0000-00005D080000}"/>
    <cellStyle name="Normale 21" xfId="2141" xr:uid="{00000000-0005-0000-0000-00005E080000}"/>
    <cellStyle name="Normale 21 2" xfId="2142" xr:uid="{00000000-0005-0000-0000-00005F080000}"/>
    <cellStyle name="Normale 22" xfId="2143" xr:uid="{00000000-0005-0000-0000-000060080000}"/>
    <cellStyle name="Normale 22 2" xfId="2144" xr:uid="{00000000-0005-0000-0000-000061080000}"/>
    <cellStyle name="Normale 23" xfId="2145" xr:uid="{00000000-0005-0000-0000-000062080000}"/>
    <cellStyle name="Normale 23 2" xfId="2146" xr:uid="{00000000-0005-0000-0000-000063080000}"/>
    <cellStyle name="Normale 24" xfId="2147" xr:uid="{00000000-0005-0000-0000-000064080000}"/>
    <cellStyle name="Normale 24 2" xfId="2148" xr:uid="{00000000-0005-0000-0000-000065080000}"/>
    <cellStyle name="Normale 25" xfId="2149" xr:uid="{00000000-0005-0000-0000-000066080000}"/>
    <cellStyle name="Normale 25 2" xfId="2150" xr:uid="{00000000-0005-0000-0000-000067080000}"/>
    <cellStyle name="Normale 26" xfId="2151" xr:uid="{00000000-0005-0000-0000-000068080000}"/>
    <cellStyle name="Normale 26 2" xfId="2152" xr:uid="{00000000-0005-0000-0000-000069080000}"/>
    <cellStyle name="Normale 27" xfId="2153" xr:uid="{00000000-0005-0000-0000-00006A080000}"/>
    <cellStyle name="Normale 27 2" xfId="2154" xr:uid="{00000000-0005-0000-0000-00006B080000}"/>
    <cellStyle name="Normale 28" xfId="2155" xr:uid="{00000000-0005-0000-0000-00006C080000}"/>
    <cellStyle name="Normale 28 2" xfId="2156" xr:uid="{00000000-0005-0000-0000-00006D080000}"/>
    <cellStyle name="Normale 29" xfId="2157" xr:uid="{00000000-0005-0000-0000-00006E080000}"/>
    <cellStyle name="Normale 29 2" xfId="2158" xr:uid="{00000000-0005-0000-0000-00006F080000}"/>
    <cellStyle name="Normale 3" xfId="2159" xr:uid="{00000000-0005-0000-0000-000070080000}"/>
    <cellStyle name="Normale 3 2" xfId="2160" xr:uid="{00000000-0005-0000-0000-000071080000}"/>
    <cellStyle name="Normale 3 2 2" xfId="2161" xr:uid="{00000000-0005-0000-0000-000072080000}"/>
    <cellStyle name="Normale 3 3" xfId="2162" xr:uid="{00000000-0005-0000-0000-000073080000}"/>
    <cellStyle name="Normale 3 3 2" xfId="2163" xr:uid="{00000000-0005-0000-0000-000074080000}"/>
    <cellStyle name="Normale 3 4" xfId="2164" xr:uid="{00000000-0005-0000-0000-000075080000}"/>
    <cellStyle name="Normale 3_EDEN industria 2008 rev" xfId="2165" xr:uid="{00000000-0005-0000-0000-000076080000}"/>
    <cellStyle name="Normale 30" xfId="2166" xr:uid="{00000000-0005-0000-0000-000077080000}"/>
    <cellStyle name="Normale 30 2" xfId="2167" xr:uid="{00000000-0005-0000-0000-000078080000}"/>
    <cellStyle name="Normale 31" xfId="2168" xr:uid="{00000000-0005-0000-0000-000079080000}"/>
    <cellStyle name="Normale 31 2" xfId="2169" xr:uid="{00000000-0005-0000-0000-00007A080000}"/>
    <cellStyle name="Normale 32" xfId="2170" xr:uid="{00000000-0005-0000-0000-00007B080000}"/>
    <cellStyle name="Normale 32 2" xfId="2171" xr:uid="{00000000-0005-0000-0000-00007C080000}"/>
    <cellStyle name="Normale 33" xfId="2172" xr:uid="{00000000-0005-0000-0000-00007D080000}"/>
    <cellStyle name="Normale 33 2" xfId="2173" xr:uid="{00000000-0005-0000-0000-00007E080000}"/>
    <cellStyle name="Normale 34" xfId="2174" xr:uid="{00000000-0005-0000-0000-00007F080000}"/>
    <cellStyle name="Normale 34 2" xfId="2175" xr:uid="{00000000-0005-0000-0000-000080080000}"/>
    <cellStyle name="Normale 35" xfId="2176" xr:uid="{00000000-0005-0000-0000-000081080000}"/>
    <cellStyle name="Normale 35 2" xfId="2177" xr:uid="{00000000-0005-0000-0000-000082080000}"/>
    <cellStyle name="Normale 36" xfId="2178" xr:uid="{00000000-0005-0000-0000-000083080000}"/>
    <cellStyle name="Normale 36 2" xfId="2179" xr:uid="{00000000-0005-0000-0000-000084080000}"/>
    <cellStyle name="Normale 37" xfId="2180" xr:uid="{00000000-0005-0000-0000-000085080000}"/>
    <cellStyle name="Normale 37 2" xfId="2181" xr:uid="{00000000-0005-0000-0000-000086080000}"/>
    <cellStyle name="Normale 38" xfId="2182" xr:uid="{00000000-0005-0000-0000-000087080000}"/>
    <cellStyle name="Normale 38 2" xfId="2183" xr:uid="{00000000-0005-0000-0000-000088080000}"/>
    <cellStyle name="Normale 39" xfId="2184" xr:uid="{00000000-0005-0000-0000-000089080000}"/>
    <cellStyle name="Normale 39 2" xfId="2185" xr:uid="{00000000-0005-0000-0000-00008A080000}"/>
    <cellStyle name="Normale 4" xfId="2186" xr:uid="{00000000-0005-0000-0000-00008B080000}"/>
    <cellStyle name="Normale 4 2" xfId="2187" xr:uid="{00000000-0005-0000-0000-00008C080000}"/>
    <cellStyle name="Normale 4 2 2" xfId="2188" xr:uid="{00000000-0005-0000-0000-00008D080000}"/>
    <cellStyle name="Normale 4 3" xfId="2189" xr:uid="{00000000-0005-0000-0000-00008E080000}"/>
    <cellStyle name="Normale 4 3 2" xfId="2190" xr:uid="{00000000-0005-0000-0000-00008F080000}"/>
    <cellStyle name="Normale 4 4" xfId="2191" xr:uid="{00000000-0005-0000-0000-000090080000}"/>
    <cellStyle name="Normale 4_EDEN industria 2008 rev" xfId="2192" xr:uid="{00000000-0005-0000-0000-000091080000}"/>
    <cellStyle name="Normale 40" xfId="2193" xr:uid="{00000000-0005-0000-0000-000092080000}"/>
    <cellStyle name="Normale 40 2" xfId="2194" xr:uid="{00000000-0005-0000-0000-000093080000}"/>
    <cellStyle name="Normale 41" xfId="2195" xr:uid="{00000000-0005-0000-0000-000094080000}"/>
    <cellStyle name="Normale 41 2" xfId="2196" xr:uid="{00000000-0005-0000-0000-000095080000}"/>
    <cellStyle name="Normale 42" xfId="2197" xr:uid="{00000000-0005-0000-0000-000096080000}"/>
    <cellStyle name="Normale 42 2" xfId="2198" xr:uid="{00000000-0005-0000-0000-000097080000}"/>
    <cellStyle name="Normale 43" xfId="2199" xr:uid="{00000000-0005-0000-0000-000098080000}"/>
    <cellStyle name="Normale 43 2" xfId="2200" xr:uid="{00000000-0005-0000-0000-000099080000}"/>
    <cellStyle name="Normale 44" xfId="2201" xr:uid="{00000000-0005-0000-0000-00009A080000}"/>
    <cellStyle name="Normale 44 2" xfId="2202" xr:uid="{00000000-0005-0000-0000-00009B080000}"/>
    <cellStyle name="Normale 45" xfId="2203" xr:uid="{00000000-0005-0000-0000-00009C080000}"/>
    <cellStyle name="Normale 45 2" xfId="2204" xr:uid="{00000000-0005-0000-0000-00009D080000}"/>
    <cellStyle name="Normale 46" xfId="2205" xr:uid="{00000000-0005-0000-0000-00009E080000}"/>
    <cellStyle name="Normale 46 2" xfId="2206" xr:uid="{00000000-0005-0000-0000-00009F080000}"/>
    <cellStyle name="Normale 47" xfId="2207" xr:uid="{00000000-0005-0000-0000-0000A0080000}"/>
    <cellStyle name="Normale 47 2" xfId="2208" xr:uid="{00000000-0005-0000-0000-0000A1080000}"/>
    <cellStyle name="Normale 48" xfId="2209" xr:uid="{00000000-0005-0000-0000-0000A2080000}"/>
    <cellStyle name="Normale 48 2" xfId="2210" xr:uid="{00000000-0005-0000-0000-0000A3080000}"/>
    <cellStyle name="Normale 49" xfId="2211" xr:uid="{00000000-0005-0000-0000-0000A4080000}"/>
    <cellStyle name="Normale 49 2" xfId="2212" xr:uid="{00000000-0005-0000-0000-0000A5080000}"/>
    <cellStyle name="Normale 5" xfId="2213" xr:uid="{00000000-0005-0000-0000-0000A6080000}"/>
    <cellStyle name="Normale 5 2" xfId="2214" xr:uid="{00000000-0005-0000-0000-0000A7080000}"/>
    <cellStyle name="Normale 5 2 2" xfId="2215" xr:uid="{00000000-0005-0000-0000-0000A8080000}"/>
    <cellStyle name="Normale 5 3" xfId="2216" xr:uid="{00000000-0005-0000-0000-0000A9080000}"/>
    <cellStyle name="Normale 5 3 2" xfId="2217" xr:uid="{00000000-0005-0000-0000-0000AA080000}"/>
    <cellStyle name="Normale 5 4" xfId="2218" xr:uid="{00000000-0005-0000-0000-0000AB080000}"/>
    <cellStyle name="Normale 5_EDEN industria 2008 rev" xfId="2219" xr:uid="{00000000-0005-0000-0000-0000AC080000}"/>
    <cellStyle name="Normale 50" xfId="2220" xr:uid="{00000000-0005-0000-0000-0000AD080000}"/>
    <cellStyle name="Normale 50 2" xfId="2221" xr:uid="{00000000-0005-0000-0000-0000AE080000}"/>
    <cellStyle name="Normale 51" xfId="2222" xr:uid="{00000000-0005-0000-0000-0000AF080000}"/>
    <cellStyle name="Normale 51 2" xfId="2223" xr:uid="{00000000-0005-0000-0000-0000B0080000}"/>
    <cellStyle name="Normale 52" xfId="2224" xr:uid="{00000000-0005-0000-0000-0000B1080000}"/>
    <cellStyle name="Normale 52 2" xfId="2225" xr:uid="{00000000-0005-0000-0000-0000B2080000}"/>
    <cellStyle name="Normale 53" xfId="2226" xr:uid="{00000000-0005-0000-0000-0000B3080000}"/>
    <cellStyle name="Normale 53 2" xfId="2227" xr:uid="{00000000-0005-0000-0000-0000B4080000}"/>
    <cellStyle name="Normale 54" xfId="2228" xr:uid="{00000000-0005-0000-0000-0000B5080000}"/>
    <cellStyle name="Normale 54 2" xfId="2229" xr:uid="{00000000-0005-0000-0000-0000B6080000}"/>
    <cellStyle name="Normale 55" xfId="2230" xr:uid="{00000000-0005-0000-0000-0000B7080000}"/>
    <cellStyle name="Normale 55 2" xfId="2231" xr:uid="{00000000-0005-0000-0000-0000B8080000}"/>
    <cellStyle name="Normale 56" xfId="2232" xr:uid="{00000000-0005-0000-0000-0000B9080000}"/>
    <cellStyle name="Normale 56 2" xfId="2233" xr:uid="{00000000-0005-0000-0000-0000BA080000}"/>
    <cellStyle name="Normale 57" xfId="2234" xr:uid="{00000000-0005-0000-0000-0000BB080000}"/>
    <cellStyle name="Normale 57 2" xfId="2235" xr:uid="{00000000-0005-0000-0000-0000BC080000}"/>
    <cellStyle name="Normale 58" xfId="2236" xr:uid="{00000000-0005-0000-0000-0000BD080000}"/>
    <cellStyle name="Normale 58 2" xfId="2237" xr:uid="{00000000-0005-0000-0000-0000BE080000}"/>
    <cellStyle name="Normale 59" xfId="2238" xr:uid="{00000000-0005-0000-0000-0000BF080000}"/>
    <cellStyle name="Normale 59 2" xfId="2239" xr:uid="{00000000-0005-0000-0000-0000C0080000}"/>
    <cellStyle name="Normale 6" xfId="2240" xr:uid="{00000000-0005-0000-0000-0000C1080000}"/>
    <cellStyle name="Normale 6 2" xfId="2241" xr:uid="{00000000-0005-0000-0000-0000C2080000}"/>
    <cellStyle name="Normale 6 2 2" xfId="2242" xr:uid="{00000000-0005-0000-0000-0000C3080000}"/>
    <cellStyle name="Normale 6 3" xfId="2243" xr:uid="{00000000-0005-0000-0000-0000C4080000}"/>
    <cellStyle name="Normale 6 3 2" xfId="2244" xr:uid="{00000000-0005-0000-0000-0000C5080000}"/>
    <cellStyle name="Normale 6 4" xfId="2245" xr:uid="{00000000-0005-0000-0000-0000C6080000}"/>
    <cellStyle name="Normale 6_EDEN industria 2008 rev" xfId="2246" xr:uid="{00000000-0005-0000-0000-0000C7080000}"/>
    <cellStyle name="Normale 60" xfId="2247" xr:uid="{00000000-0005-0000-0000-0000C8080000}"/>
    <cellStyle name="Normale 60 2" xfId="2248" xr:uid="{00000000-0005-0000-0000-0000C9080000}"/>
    <cellStyle name="Normale 61" xfId="2249" xr:uid="{00000000-0005-0000-0000-0000CA080000}"/>
    <cellStyle name="Normale 61 2" xfId="2250" xr:uid="{00000000-0005-0000-0000-0000CB080000}"/>
    <cellStyle name="Normale 62" xfId="2251" xr:uid="{00000000-0005-0000-0000-0000CC080000}"/>
    <cellStyle name="Normale 62 2" xfId="2252" xr:uid="{00000000-0005-0000-0000-0000CD080000}"/>
    <cellStyle name="Normale 63" xfId="2253" xr:uid="{00000000-0005-0000-0000-0000CE080000}"/>
    <cellStyle name="Normale 63 2" xfId="2254" xr:uid="{00000000-0005-0000-0000-0000CF080000}"/>
    <cellStyle name="Normale 64" xfId="2255" xr:uid="{00000000-0005-0000-0000-0000D0080000}"/>
    <cellStyle name="Normale 64 2" xfId="2256" xr:uid="{00000000-0005-0000-0000-0000D1080000}"/>
    <cellStyle name="Normale 65" xfId="2257" xr:uid="{00000000-0005-0000-0000-0000D2080000}"/>
    <cellStyle name="Normale 65 2" xfId="2258" xr:uid="{00000000-0005-0000-0000-0000D3080000}"/>
    <cellStyle name="Normale 7" xfId="2259" xr:uid="{00000000-0005-0000-0000-0000D4080000}"/>
    <cellStyle name="Normale 7 2" xfId="2260" xr:uid="{00000000-0005-0000-0000-0000D5080000}"/>
    <cellStyle name="Normale 7 2 2" xfId="2261" xr:uid="{00000000-0005-0000-0000-0000D6080000}"/>
    <cellStyle name="Normale 7 3" xfId="2262" xr:uid="{00000000-0005-0000-0000-0000D7080000}"/>
    <cellStyle name="Normale 7 3 2" xfId="2263" xr:uid="{00000000-0005-0000-0000-0000D8080000}"/>
    <cellStyle name="Normale 7 4" xfId="2264" xr:uid="{00000000-0005-0000-0000-0000D9080000}"/>
    <cellStyle name="Normale 7_EDEN industria 2008 rev" xfId="2265" xr:uid="{00000000-0005-0000-0000-0000DA080000}"/>
    <cellStyle name="Normale 8" xfId="2266" xr:uid="{00000000-0005-0000-0000-0000DB080000}"/>
    <cellStyle name="Normale 8 2" xfId="2267" xr:uid="{00000000-0005-0000-0000-0000DC080000}"/>
    <cellStyle name="Normale 8 2 2" xfId="2268" xr:uid="{00000000-0005-0000-0000-0000DD080000}"/>
    <cellStyle name="Normale 8 3" xfId="2269" xr:uid="{00000000-0005-0000-0000-0000DE080000}"/>
    <cellStyle name="Normale 8 3 2" xfId="2270" xr:uid="{00000000-0005-0000-0000-0000DF080000}"/>
    <cellStyle name="Normale 8 4" xfId="2271" xr:uid="{00000000-0005-0000-0000-0000E0080000}"/>
    <cellStyle name="Normale 8_EDEN industria 2008 rev" xfId="2272" xr:uid="{00000000-0005-0000-0000-0000E1080000}"/>
    <cellStyle name="Normale 9" xfId="2273" xr:uid="{00000000-0005-0000-0000-0000E2080000}"/>
    <cellStyle name="Normale 9 2" xfId="2274" xr:uid="{00000000-0005-0000-0000-0000E3080000}"/>
    <cellStyle name="Normale 9 2 2" xfId="2275" xr:uid="{00000000-0005-0000-0000-0000E4080000}"/>
    <cellStyle name="Normale 9 3" xfId="2276" xr:uid="{00000000-0005-0000-0000-0000E5080000}"/>
    <cellStyle name="Normale 9 3 2" xfId="2277" xr:uid="{00000000-0005-0000-0000-0000E6080000}"/>
    <cellStyle name="Normale 9 4" xfId="2278" xr:uid="{00000000-0005-0000-0000-0000E7080000}"/>
    <cellStyle name="Normale 9_EDEN industria 2008 rev" xfId="2279" xr:uid="{00000000-0005-0000-0000-0000E8080000}"/>
    <cellStyle name="Normale_B2020" xfId="2280" xr:uid="{00000000-0005-0000-0000-0000E9080000}"/>
    <cellStyle name="Nota" xfId="2281" xr:uid="{00000000-0005-0000-0000-0000EA080000}"/>
    <cellStyle name="Nota 2" xfId="2282" xr:uid="{00000000-0005-0000-0000-0000EB080000}"/>
    <cellStyle name="Nota 2 2" xfId="2283" xr:uid="{00000000-0005-0000-0000-0000EC080000}"/>
    <cellStyle name="Nota 3" xfId="2284" xr:uid="{00000000-0005-0000-0000-0000ED080000}"/>
    <cellStyle name="Nota 3 2" xfId="2285" xr:uid="{00000000-0005-0000-0000-0000EE080000}"/>
    <cellStyle name="Nota 3 2 2" xfId="2286" xr:uid="{00000000-0005-0000-0000-0000EF080000}"/>
    <cellStyle name="Nota 3 2 2 2" xfId="2287" xr:uid="{00000000-0005-0000-0000-0000F0080000}"/>
    <cellStyle name="Nota 3 2 3" xfId="2288" xr:uid="{00000000-0005-0000-0000-0000F1080000}"/>
    <cellStyle name="Nota 3 3" xfId="2289" xr:uid="{00000000-0005-0000-0000-0000F2080000}"/>
    <cellStyle name="Nota 3 4" xfId="2290" xr:uid="{00000000-0005-0000-0000-0000F3080000}"/>
    <cellStyle name="Nota 4" xfId="2291" xr:uid="{00000000-0005-0000-0000-0000F4080000}"/>
    <cellStyle name="Nota 4 2" xfId="2292" xr:uid="{00000000-0005-0000-0000-0000F5080000}"/>
    <cellStyle name="Nota 4 2 2" xfId="2293" xr:uid="{00000000-0005-0000-0000-0000F6080000}"/>
    <cellStyle name="Nota 4 3" xfId="2294" xr:uid="{00000000-0005-0000-0000-0000F7080000}"/>
    <cellStyle name="Nota 5" xfId="2295" xr:uid="{00000000-0005-0000-0000-0000F8080000}"/>
    <cellStyle name="Nota 5 2" xfId="2296" xr:uid="{00000000-0005-0000-0000-0000F9080000}"/>
    <cellStyle name="Nota 6" xfId="2297" xr:uid="{00000000-0005-0000-0000-0000FA080000}"/>
    <cellStyle name="Nota 7" xfId="2298" xr:uid="{00000000-0005-0000-0000-0000FB080000}"/>
    <cellStyle name="Note 2" xfId="2299" xr:uid="{00000000-0005-0000-0000-0000FC080000}"/>
    <cellStyle name="Note 2 2" xfId="2300" xr:uid="{00000000-0005-0000-0000-0000FD080000}"/>
    <cellStyle name="Note 2 2 2" xfId="2301" xr:uid="{00000000-0005-0000-0000-0000FE080000}"/>
    <cellStyle name="Note 2 3" xfId="2302" xr:uid="{00000000-0005-0000-0000-0000FF080000}"/>
    <cellStyle name="Nuovo" xfId="2303" xr:uid="{00000000-0005-0000-0000-000000090000}"/>
    <cellStyle name="Nuovo 10" xfId="2304" xr:uid="{00000000-0005-0000-0000-000001090000}"/>
    <cellStyle name="Nuovo 10 2" xfId="2305" xr:uid="{00000000-0005-0000-0000-000002090000}"/>
    <cellStyle name="Nuovo 10 2 2" xfId="2306" xr:uid="{00000000-0005-0000-0000-000003090000}"/>
    <cellStyle name="Nuovo 10 3" xfId="2307" xr:uid="{00000000-0005-0000-0000-000004090000}"/>
    <cellStyle name="Nuovo 10 3 2" xfId="2308" xr:uid="{00000000-0005-0000-0000-000005090000}"/>
    <cellStyle name="Nuovo 10 3 2 2" xfId="2309" xr:uid="{00000000-0005-0000-0000-000006090000}"/>
    <cellStyle name="Nuovo 10 3 3" xfId="2310" xr:uid="{00000000-0005-0000-0000-000007090000}"/>
    <cellStyle name="Nuovo 10 3 4" xfId="2311" xr:uid="{00000000-0005-0000-0000-000008090000}"/>
    <cellStyle name="Nuovo 10 4" xfId="2312" xr:uid="{00000000-0005-0000-0000-000009090000}"/>
    <cellStyle name="Nuovo 10 4 2" xfId="2313" xr:uid="{00000000-0005-0000-0000-00000A090000}"/>
    <cellStyle name="Nuovo 10 5" xfId="2314" xr:uid="{00000000-0005-0000-0000-00000B090000}"/>
    <cellStyle name="Nuovo 10 6" xfId="2315" xr:uid="{00000000-0005-0000-0000-00000C090000}"/>
    <cellStyle name="Nuovo 11" xfId="2316" xr:uid="{00000000-0005-0000-0000-00000D090000}"/>
    <cellStyle name="Nuovo 11 2" xfId="2317" xr:uid="{00000000-0005-0000-0000-00000E090000}"/>
    <cellStyle name="Nuovo 11 2 2" xfId="2318" xr:uid="{00000000-0005-0000-0000-00000F090000}"/>
    <cellStyle name="Nuovo 11 3" xfId="2319" xr:uid="{00000000-0005-0000-0000-000010090000}"/>
    <cellStyle name="Nuovo 11 3 2" xfId="2320" xr:uid="{00000000-0005-0000-0000-000011090000}"/>
    <cellStyle name="Nuovo 11 3 2 2" xfId="2321" xr:uid="{00000000-0005-0000-0000-000012090000}"/>
    <cellStyle name="Nuovo 11 3 3" xfId="2322" xr:uid="{00000000-0005-0000-0000-000013090000}"/>
    <cellStyle name="Nuovo 11 3 4" xfId="2323" xr:uid="{00000000-0005-0000-0000-000014090000}"/>
    <cellStyle name="Nuovo 11 4" xfId="2324" xr:uid="{00000000-0005-0000-0000-000015090000}"/>
    <cellStyle name="Nuovo 11 4 2" xfId="2325" xr:uid="{00000000-0005-0000-0000-000016090000}"/>
    <cellStyle name="Nuovo 11 5" xfId="2326" xr:uid="{00000000-0005-0000-0000-000017090000}"/>
    <cellStyle name="Nuovo 11 6" xfId="2327" xr:uid="{00000000-0005-0000-0000-000018090000}"/>
    <cellStyle name="Nuovo 12" xfId="2328" xr:uid="{00000000-0005-0000-0000-000019090000}"/>
    <cellStyle name="Nuovo 12 2" xfId="2329" xr:uid="{00000000-0005-0000-0000-00001A090000}"/>
    <cellStyle name="Nuovo 12 2 2" xfId="2330" xr:uid="{00000000-0005-0000-0000-00001B090000}"/>
    <cellStyle name="Nuovo 12 3" xfId="2331" xr:uid="{00000000-0005-0000-0000-00001C090000}"/>
    <cellStyle name="Nuovo 12 3 2" xfId="2332" xr:uid="{00000000-0005-0000-0000-00001D090000}"/>
    <cellStyle name="Nuovo 12 3 2 2" xfId="2333" xr:uid="{00000000-0005-0000-0000-00001E090000}"/>
    <cellStyle name="Nuovo 12 3 3" xfId="2334" xr:uid="{00000000-0005-0000-0000-00001F090000}"/>
    <cellStyle name="Nuovo 12 3 4" xfId="2335" xr:uid="{00000000-0005-0000-0000-000020090000}"/>
    <cellStyle name="Nuovo 12 4" xfId="2336" xr:uid="{00000000-0005-0000-0000-000021090000}"/>
    <cellStyle name="Nuovo 12 4 2" xfId="2337" xr:uid="{00000000-0005-0000-0000-000022090000}"/>
    <cellStyle name="Nuovo 12 5" xfId="2338" xr:uid="{00000000-0005-0000-0000-000023090000}"/>
    <cellStyle name="Nuovo 12 6" xfId="2339" xr:uid="{00000000-0005-0000-0000-000024090000}"/>
    <cellStyle name="Nuovo 13" xfId="2340" xr:uid="{00000000-0005-0000-0000-000025090000}"/>
    <cellStyle name="Nuovo 13 2" xfId="2341" xr:uid="{00000000-0005-0000-0000-000026090000}"/>
    <cellStyle name="Nuovo 13 2 2" xfId="2342" xr:uid="{00000000-0005-0000-0000-000027090000}"/>
    <cellStyle name="Nuovo 13 3" xfId="2343" xr:uid="{00000000-0005-0000-0000-000028090000}"/>
    <cellStyle name="Nuovo 13 3 2" xfId="2344" xr:uid="{00000000-0005-0000-0000-000029090000}"/>
    <cellStyle name="Nuovo 13 3 2 2" xfId="2345" xr:uid="{00000000-0005-0000-0000-00002A090000}"/>
    <cellStyle name="Nuovo 13 3 3" xfId="2346" xr:uid="{00000000-0005-0000-0000-00002B090000}"/>
    <cellStyle name="Nuovo 13 3 4" xfId="2347" xr:uid="{00000000-0005-0000-0000-00002C090000}"/>
    <cellStyle name="Nuovo 13 4" xfId="2348" xr:uid="{00000000-0005-0000-0000-00002D090000}"/>
    <cellStyle name="Nuovo 13 4 2" xfId="2349" xr:uid="{00000000-0005-0000-0000-00002E090000}"/>
    <cellStyle name="Nuovo 13 5" xfId="2350" xr:uid="{00000000-0005-0000-0000-00002F090000}"/>
    <cellStyle name="Nuovo 13 6" xfId="2351" xr:uid="{00000000-0005-0000-0000-000030090000}"/>
    <cellStyle name="Nuovo 14" xfId="2352" xr:uid="{00000000-0005-0000-0000-000031090000}"/>
    <cellStyle name="Nuovo 14 2" xfId="2353" xr:uid="{00000000-0005-0000-0000-000032090000}"/>
    <cellStyle name="Nuovo 14 2 2" xfId="2354" xr:uid="{00000000-0005-0000-0000-000033090000}"/>
    <cellStyle name="Nuovo 14 3" xfId="2355" xr:uid="{00000000-0005-0000-0000-000034090000}"/>
    <cellStyle name="Nuovo 14 3 2" xfId="2356" xr:uid="{00000000-0005-0000-0000-000035090000}"/>
    <cellStyle name="Nuovo 14 3 2 2" xfId="2357" xr:uid="{00000000-0005-0000-0000-000036090000}"/>
    <cellStyle name="Nuovo 14 3 3" xfId="2358" xr:uid="{00000000-0005-0000-0000-000037090000}"/>
    <cellStyle name="Nuovo 14 3 4" xfId="2359" xr:uid="{00000000-0005-0000-0000-000038090000}"/>
    <cellStyle name="Nuovo 14 4" xfId="2360" xr:uid="{00000000-0005-0000-0000-000039090000}"/>
    <cellStyle name="Nuovo 14 4 2" xfId="2361" xr:uid="{00000000-0005-0000-0000-00003A090000}"/>
    <cellStyle name="Nuovo 14 5" xfId="2362" xr:uid="{00000000-0005-0000-0000-00003B090000}"/>
    <cellStyle name="Nuovo 14 6" xfId="2363" xr:uid="{00000000-0005-0000-0000-00003C090000}"/>
    <cellStyle name="Nuovo 15" xfId="2364" xr:uid="{00000000-0005-0000-0000-00003D090000}"/>
    <cellStyle name="Nuovo 15 2" xfId="2365" xr:uid="{00000000-0005-0000-0000-00003E090000}"/>
    <cellStyle name="Nuovo 15 2 2" xfId="2366" xr:uid="{00000000-0005-0000-0000-00003F090000}"/>
    <cellStyle name="Nuovo 15 3" xfId="2367" xr:uid="{00000000-0005-0000-0000-000040090000}"/>
    <cellStyle name="Nuovo 15 3 2" xfId="2368" xr:uid="{00000000-0005-0000-0000-000041090000}"/>
    <cellStyle name="Nuovo 15 3 2 2" xfId="2369" xr:uid="{00000000-0005-0000-0000-000042090000}"/>
    <cellStyle name="Nuovo 15 3 3" xfId="2370" xr:uid="{00000000-0005-0000-0000-000043090000}"/>
    <cellStyle name="Nuovo 15 3 4" xfId="2371" xr:uid="{00000000-0005-0000-0000-000044090000}"/>
    <cellStyle name="Nuovo 15 4" xfId="2372" xr:uid="{00000000-0005-0000-0000-000045090000}"/>
    <cellStyle name="Nuovo 15 4 2" xfId="2373" xr:uid="{00000000-0005-0000-0000-000046090000}"/>
    <cellStyle name="Nuovo 15 5" xfId="2374" xr:uid="{00000000-0005-0000-0000-000047090000}"/>
    <cellStyle name="Nuovo 15 6" xfId="2375" xr:uid="{00000000-0005-0000-0000-000048090000}"/>
    <cellStyle name="Nuovo 16" xfId="2376" xr:uid="{00000000-0005-0000-0000-000049090000}"/>
    <cellStyle name="Nuovo 16 2" xfId="2377" xr:uid="{00000000-0005-0000-0000-00004A090000}"/>
    <cellStyle name="Nuovo 16 2 2" xfId="2378" xr:uid="{00000000-0005-0000-0000-00004B090000}"/>
    <cellStyle name="Nuovo 16 3" xfId="2379" xr:uid="{00000000-0005-0000-0000-00004C090000}"/>
    <cellStyle name="Nuovo 16 3 2" xfId="2380" xr:uid="{00000000-0005-0000-0000-00004D090000}"/>
    <cellStyle name="Nuovo 16 3 2 2" xfId="2381" xr:uid="{00000000-0005-0000-0000-00004E090000}"/>
    <cellStyle name="Nuovo 16 3 3" xfId="2382" xr:uid="{00000000-0005-0000-0000-00004F090000}"/>
    <cellStyle name="Nuovo 16 3 4" xfId="2383" xr:uid="{00000000-0005-0000-0000-000050090000}"/>
    <cellStyle name="Nuovo 16 4" xfId="2384" xr:uid="{00000000-0005-0000-0000-000051090000}"/>
    <cellStyle name="Nuovo 16 4 2" xfId="2385" xr:uid="{00000000-0005-0000-0000-000052090000}"/>
    <cellStyle name="Nuovo 16 5" xfId="2386" xr:uid="{00000000-0005-0000-0000-000053090000}"/>
    <cellStyle name="Nuovo 16 6" xfId="2387" xr:uid="{00000000-0005-0000-0000-000054090000}"/>
    <cellStyle name="Nuovo 17" xfId="2388" xr:uid="{00000000-0005-0000-0000-000055090000}"/>
    <cellStyle name="Nuovo 17 2" xfId="2389" xr:uid="{00000000-0005-0000-0000-000056090000}"/>
    <cellStyle name="Nuovo 17 2 2" xfId="2390" xr:uid="{00000000-0005-0000-0000-000057090000}"/>
    <cellStyle name="Nuovo 17 3" xfId="2391" xr:uid="{00000000-0005-0000-0000-000058090000}"/>
    <cellStyle name="Nuovo 17 3 2" xfId="2392" xr:uid="{00000000-0005-0000-0000-000059090000}"/>
    <cellStyle name="Nuovo 17 3 2 2" xfId="2393" xr:uid="{00000000-0005-0000-0000-00005A090000}"/>
    <cellStyle name="Nuovo 17 3 3" xfId="2394" xr:uid="{00000000-0005-0000-0000-00005B090000}"/>
    <cellStyle name="Nuovo 17 3 4" xfId="2395" xr:uid="{00000000-0005-0000-0000-00005C090000}"/>
    <cellStyle name="Nuovo 17 4" xfId="2396" xr:uid="{00000000-0005-0000-0000-00005D090000}"/>
    <cellStyle name="Nuovo 17 4 2" xfId="2397" xr:uid="{00000000-0005-0000-0000-00005E090000}"/>
    <cellStyle name="Nuovo 17 5" xfId="2398" xr:uid="{00000000-0005-0000-0000-00005F090000}"/>
    <cellStyle name="Nuovo 17 6" xfId="2399" xr:uid="{00000000-0005-0000-0000-000060090000}"/>
    <cellStyle name="Nuovo 18" xfId="2400" xr:uid="{00000000-0005-0000-0000-000061090000}"/>
    <cellStyle name="Nuovo 18 2" xfId="2401" xr:uid="{00000000-0005-0000-0000-000062090000}"/>
    <cellStyle name="Nuovo 18 2 2" xfId="2402" xr:uid="{00000000-0005-0000-0000-000063090000}"/>
    <cellStyle name="Nuovo 18 3" xfId="2403" xr:uid="{00000000-0005-0000-0000-000064090000}"/>
    <cellStyle name="Nuovo 18 3 2" xfId="2404" xr:uid="{00000000-0005-0000-0000-000065090000}"/>
    <cellStyle name="Nuovo 18 3 2 2" xfId="2405" xr:uid="{00000000-0005-0000-0000-000066090000}"/>
    <cellStyle name="Nuovo 18 3 3" xfId="2406" xr:uid="{00000000-0005-0000-0000-000067090000}"/>
    <cellStyle name="Nuovo 18 3 4" xfId="2407" xr:uid="{00000000-0005-0000-0000-000068090000}"/>
    <cellStyle name="Nuovo 18 4" xfId="2408" xr:uid="{00000000-0005-0000-0000-000069090000}"/>
    <cellStyle name="Nuovo 18 4 2" xfId="2409" xr:uid="{00000000-0005-0000-0000-00006A090000}"/>
    <cellStyle name="Nuovo 18 5" xfId="2410" xr:uid="{00000000-0005-0000-0000-00006B090000}"/>
    <cellStyle name="Nuovo 18 6" xfId="2411" xr:uid="{00000000-0005-0000-0000-00006C090000}"/>
    <cellStyle name="Nuovo 19" xfId="2412" xr:uid="{00000000-0005-0000-0000-00006D090000}"/>
    <cellStyle name="Nuovo 19 2" xfId="2413" xr:uid="{00000000-0005-0000-0000-00006E090000}"/>
    <cellStyle name="Nuovo 19 2 2" xfId="2414" xr:uid="{00000000-0005-0000-0000-00006F090000}"/>
    <cellStyle name="Nuovo 19 3" xfId="2415" xr:uid="{00000000-0005-0000-0000-000070090000}"/>
    <cellStyle name="Nuovo 19 3 2" xfId="2416" xr:uid="{00000000-0005-0000-0000-000071090000}"/>
    <cellStyle name="Nuovo 19 3 2 2" xfId="2417" xr:uid="{00000000-0005-0000-0000-000072090000}"/>
    <cellStyle name="Nuovo 19 3 3" xfId="2418" xr:uid="{00000000-0005-0000-0000-000073090000}"/>
    <cellStyle name="Nuovo 19 3 4" xfId="2419" xr:uid="{00000000-0005-0000-0000-000074090000}"/>
    <cellStyle name="Nuovo 19 4" xfId="2420" xr:uid="{00000000-0005-0000-0000-000075090000}"/>
    <cellStyle name="Nuovo 19 4 2" xfId="2421" xr:uid="{00000000-0005-0000-0000-000076090000}"/>
    <cellStyle name="Nuovo 19 5" xfId="2422" xr:uid="{00000000-0005-0000-0000-000077090000}"/>
    <cellStyle name="Nuovo 19 6" xfId="2423" xr:uid="{00000000-0005-0000-0000-000078090000}"/>
    <cellStyle name="Nuovo 2" xfId="2424" xr:uid="{00000000-0005-0000-0000-000079090000}"/>
    <cellStyle name="Nuovo 2 2" xfId="2425" xr:uid="{00000000-0005-0000-0000-00007A090000}"/>
    <cellStyle name="Nuovo 2 2 2" xfId="2426" xr:uid="{00000000-0005-0000-0000-00007B090000}"/>
    <cellStyle name="Nuovo 2 3" xfId="2427" xr:uid="{00000000-0005-0000-0000-00007C090000}"/>
    <cellStyle name="Nuovo 2 3 2" xfId="2428" xr:uid="{00000000-0005-0000-0000-00007D090000}"/>
    <cellStyle name="Nuovo 2 3 2 2" xfId="2429" xr:uid="{00000000-0005-0000-0000-00007E090000}"/>
    <cellStyle name="Nuovo 2 3 3" xfId="2430" xr:uid="{00000000-0005-0000-0000-00007F090000}"/>
    <cellStyle name="Nuovo 2 3 4" xfId="2431" xr:uid="{00000000-0005-0000-0000-000080090000}"/>
    <cellStyle name="Nuovo 2 4" xfId="2432" xr:uid="{00000000-0005-0000-0000-000081090000}"/>
    <cellStyle name="Nuovo 2 4 2" xfId="2433" xr:uid="{00000000-0005-0000-0000-000082090000}"/>
    <cellStyle name="Nuovo 2 5" xfId="2434" xr:uid="{00000000-0005-0000-0000-000083090000}"/>
    <cellStyle name="Nuovo 2 6" xfId="2435" xr:uid="{00000000-0005-0000-0000-000084090000}"/>
    <cellStyle name="Nuovo 20" xfId="2436" xr:uid="{00000000-0005-0000-0000-000085090000}"/>
    <cellStyle name="Nuovo 20 2" xfId="2437" xr:uid="{00000000-0005-0000-0000-000086090000}"/>
    <cellStyle name="Nuovo 20 2 2" xfId="2438" xr:uid="{00000000-0005-0000-0000-000087090000}"/>
    <cellStyle name="Nuovo 20 3" xfId="2439" xr:uid="{00000000-0005-0000-0000-000088090000}"/>
    <cellStyle name="Nuovo 20 3 2" xfId="2440" xr:uid="{00000000-0005-0000-0000-000089090000}"/>
    <cellStyle name="Nuovo 20 3 2 2" xfId="2441" xr:uid="{00000000-0005-0000-0000-00008A090000}"/>
    <cellStyle name="Nuovo 20 3 3" xfId="2442" xr:uid="{00000000-0005-0000-0000-00008B090000}"/>
    <cellStyle name="Nuovo 20 3 4" xfId="2443" xr:uid="{00000000-0005-0000-0000-00008C090000}"/>
    <cellStyle name="Nuovo 20 4" xfId="2444" xr:uid="{00000000-0005-0000-0000-00008D090000}"/>
    <cellStyle name="Nuovo 20 4 2" xfId="2445" xr:uid="{00000000-0005-0000-0000-00008E090000}"/>
    <cellStyle name="Nuovo 20 5" xfId="2446" xr:uid="{00000000-0005-0000-0000-00008F090000}"/>
    <cellStyle name="Nuovo 20 6" xfId="2447" xr:uid="{00000000-0005-0000-0000-000090090000}"/>
    <cellStyle name="Nuovo 21" xfId="2448" xr:uid="{00000000-0005-0000-0000-000091090000}"/>
    <cellStyle name="Nuovo 21 2" xfId="2449" xr:uid="{00000000-0005-0000-0000-000092090000}"/>
    <cellStyle name="Nuovo 21 2 2" xfId="2450" xr:uid="{00000000-0005-0000-0000-000093090000}"/>
    <cellStyle name="Nuovo 21 3" xfId="2451" xr:uid="{00000000-0005-0000-0000-000094090000}"/>
    <cellStyle name="Nuovo 21 3 2" xfId="2452" xr:uid="{00000000-0005-0000-0000-000095090000}"/>
    <cellStyle name="Nuovo 21 3 2 2" xfId="2453" xr:uid="{00000000-0005-0000-0000-000096090000}"/>
    <cellStyle name="Nuovo 21 3 3" xfId="2454" xr:uid="{00000000-0005-0000-0000-000097090000}"/>
    <cellStyle name="Nuovo 21 3 4" xfId="2455" xr:uid="{00000000-0005-0000-0000-000098090000}"/>
    <cellStyle name="Nuovo 21 4" xfId="2456" xr:uid="{00000000-0005-0000-0000-000099090000}"/>
    <cellStyle name="Nuovo 21 4 2" xfId="2457" xr:uid="{00000000-0005-0000-0000-00009A090000}"/>
    <cellStyle name="Nuovo 21 5" xfId="2458" xr:uid="{00000000-0005-0000-0000-00009B090000}"/>
    <cellStyle name="Nuovo 21 6" xfId="2459" xr:uid="{00000000-0005-0000-0000-00009C090000}"/>
    <cellStyle name="Nuovo 22" xfId="2460" xr:uid="{00000000-0005-0000-0000-00009D090000}"/>
    <cellStyle name="Nuovo 22 2" xfId="2461" xr:uid="{00000000-0005-0000-0000-00009E090000}"/>
    <cellStyle name="Nuovo 22 2 2" xfId="2462" xr:uid="{00000000-0005-0000-0000-00009F090000}"/>
    <cellStyle name="Nuovo 22 3" xfId="2463" xr:uid="{00000000-0005-0000-0000-0000A0090000}"/>
    <cellStyle name="Nuovo 22 3 2" xfId="2464" xr:uid="{00000000-0005-0000-0000-0000A1090000}"/>
    <cellStyle name="Nuovo 22 3 2 2" xfId="2465" xr:uid="{00000000-0005-0000-0000-0000A2090000}"/>
    <cellStyle name="Nuovo 22 3 3" xfId="2466" xr:uid="{00000000-0005-0000-0000-0000A3090000}"/>
    <cellStyle name="Nuovo 22 3 4" xfId="2467" xr:uid="{00000000-0005-0000-0000-0000A4090000}"/>
    <cellStyle name="Nuovo 22 4" xfId="2468" xr:uid="{00000000-0005-0000-0000-0000A5090000}"/>
    <cellStyle name="Nuovo 22 4 2" xfId="2469" xr:uid="{00000000-0005-0000-0000-0000A6090000}"/>
    <cellStyle name="Nuovo 22 5" xfId="2470" xr:uid="{00000000-0005-0000-0000-0000A7090000}"/>
    <cellStyle name="Nuovo 22 6" xfId="2471" xr:uid="{00000000-0005-0000-0000-0000A8090000}"/>
    <cellStyle name="Nuovo 23" xfId="2472" xr:uid="{00000000-0005-0000-0000-0000A9090000}"/>
    <cellStyle name="Nuovo 23 2" xfId="2473" xr:uid="{00000000-0005-0000-0000-0000AA090000}"/>
    <cellStyle name="Nuovo 23 2 2" xfId="2474" xr:uid="{00000000-0005-0000-0000-0000AB090000}"/>
    <cellStyle name="Nuovo 23 3" xfId="2475" xr:uid="{00000000-0005-0000-0000-0000AC090000}"/>
    <cellStyle name="Nuovo 23 3 2" xfId="2476" xr:uid="{00000000-0005-0000-0000-0000AD090000}"/>
    <cellStyle name="Nuovo 23 3 2 2" xfId="2477" xr:uid="{00000000-0005-0000-0000-0000AE090000}"/>
    <cellStyle name="Nuovo 23 3 3" xfId="2478" xr:uid="{00000000-0005-0000-0000-0000AF090000}"/>
    <cellStyle name="Nuovo 23 3 4" xfId="2479" xr:uid="{00000000-0005-0000-0000-0000B0090000}"/>
    <cellStyle name="Nuovo 23 4" xfId="2480" xr:uid="{00000000-0005-0000-0000-0000B1090000}"/>
    <cellStyle name="Nuovo 23 4 2" xfId="2481" xr:uid="{00000000-0005-0000-0000-0000B2090000}"/>
    <cellStyle name="Nuovo 23 5" xfId="2482" xr:uid="{00000000-0005-0000-0000-0000B3090000}"/>
    <cellStyle name="Nuovo 23 6" xfId="2483" xr:uid="{00000000-0005-0000-0000-0000B4090000}"/>
    <cellStyle name="Nuovo 24" xfId="2484" xr:uid="{00000000-0005-0000-0000-0000B5090000}"/>
    <cellStyle name="Nuovo 24 2" xfId="2485" xr:uid="{00000000-0005-0000-0000-0000B6090000}"/>
    <cellStyle name="Nuovo 24 2 2" xfId="2486" xr:uid="{00000000-0005-0000-0000-0000B7090000}"/>
    <cellStyle name="Nuovo 24 3" xfId="2487" xr:uid="{00000000-0005-0000-0000-0000B8090000}"/>
    <cellStyle name="Nuovo 24 3 2" xfId="2488" xr:uid="{00000000-0005-0000-0000-0000B9090000}"/>
    <cellStyle name="Nuovo 24 3 2 2" xfId="2489" xr:uid="{00000000-0005-0000-0000-0000BA090000}"/>
    <cellStyle name="Nuovo 24 3 3" xfId="2490" xr:uid="{00000000-0005-0000-0000-0000BB090000}"/>
    <cellStyle name="Nuovo 24 3 4" xfId="2491" xr:uid="{00000000-0005-0000-0000-0000BC090000}"/>
    <cellStyle name="Nuovo 24 4" xfId="2492" xr:uid="{00000000-0005-0000-0000-0000BD090000}"/>
    <cellStyle name="Nuovo 24 4 2" xfId="2493" xr:uid="{00000000-0005-0000-0000-0000BE090000}"/>
    <cellStyle name="Nuovo 24 5" xfId="2494" xr:uid="{00000000-0005-0000-0000-0000BF090000}"/>
    <cellStyle name="Nuovo 24 6" xfId="2495" xr:uid="{00000000-0005-0000-0000-0000C0090000}"/>
    <cellStyle name="Nuovo 25" xfId="2496" xr:uid="{00000000-0005-0000-0000-0000C1090000}"/>
    <cellStyle name="Nuovo 25 2" xfId="2497" xr:uid="{00000000-0005-0000-0000-0000C2090000}"/>
    <cellStyle name="Nuovo 25 2 2" xfId="2498" xr:uid="{00000000-0005-0000-0000-0000C3090000}"/>
    <cellStyle name="Nuovo 25 3" xfId="2499" xr:uid="{00000000-0005-0000-0000-0000C4090000}"/>
    <cellStyle name="Nuovo 25 3 2" xfId="2500" xr:uid="{00000000-0005-0000-0000-0000C5090000}"/>
    <cellStyle name="Nuovo 25 3 2 2" xfId="2501" xr:uid="{00000000-0005-0000-0000-0000C6090000}"/>
    <cellStyle name="Nuovo 25 3 3" xfId="2502" xr:uid="{00000000-0005-0000-0000-0000C7090000}"/>
    <cellStyle name="Nuovo 25 3 4" xfId="2503" xr:uid="{00000000-0005-0000-0000-0000C8090000}"/>
    <cellStyle name="Nuovo 25 4" xfId="2504" xr:uid="{00000000-0005-0000-0000-0000C9090000}"/>
    <cellStyle name="Nuovo 25 4 2" xfId="2505" xr:uid="{00000000-0005-0000-0000-0000CA090000}"/>
    <cellStyle name="Nuovo 25 5" xfId="2506" xr:uid="{00000000-0005-0000-0000-0000CB090000}"/>
    <cellStyle name="Nuovo 25 6" xfId="2507" xr:uid="{00000000-0005-0000-0000-0000CC090000}"/>
    <cellStyle name="Nuovo 26" xfId="2508" xr:uid="{00000000-0005-0000-0000-0000CD090000}"/>
    <cellStyle name="Nuovo 26 2" xfId="2509" xr:uid="{00000000-0005-0000-0000-0000CE090000}"/>
    <cellStyle name="Nuovo 26 2 2" xfId="2510" xr:uid="{00000000-0005-0000-0000-0000CF090000}"/>
    <cellStyle name="Nuovo 26 3" xfId="2511" xr:uid="{00000000-0005-0000-0000-0000D0090000}"/>
    <cellStyle name="Nuovo 26 3 2" xfId="2512" xr:uid="{00000000-0005-0000-0000-0000D1090000}"/>
    <cellStyle name="Nuovo 26 3 2 2" xfId="2513" xr:uid="{00000000-0005-0000-0000-0000D2090000}"/>
    <cellStyle name="Nuovo 26 3 3" xfId="2514" xr:uid="{00000000-0005-0000-0000-0000D3090000}"/>
    <cellStyle name="Nuovo 26 3 4" xfId="2515" xr:uid="{00000000-0005-0000-0000-0000D4090000}"/>
    <cellStyle name="Nuovo 26 4" xfId="2516" xr:uid="{00000000-0005-0000-0000-0000D5090000}"/>
    <cellStyle name="Nuovo 26 4 2" xfId="2517" xr:uid="{00000000-0005-0000-0000-0000D6090000}"/>
    <cellStyle name="Nuovo 26 5" xfId="2518" xr:uid="{00000000-0005-0000-0000-0000D7090000}"/>
    <cellStyle name="Nuovo 26 6" xfId="2519" xr:uid="{00000000-0005-0000-0000-0000D8090000}"/>
    <cellStyle name="Nuovo 27" xfId="2520" xr:uid="{00000000-0005-0000-0000-0000D9090000}"/>
    <cellStyle name="Nuovo 27 2" xfId="2521" xr:uid="{00000000-0005-0000-0000-0000DA090000}"/>
    <cellStyle name="Nuovo 27 2 2" xfId="2522" xr:uid="{00000000-0005-0000-0000-0000DB090000}"/>
    <cellStyle name="Nuovo 27 3" xfId="2523" xr:uid="{00000000-0005-0000-0000-0000DC090000}"/>
    <cellStyle name="Nuovo 27 3 2" xfId="2524" xr:uid="{00000000-0005-0000-0000-0000DD090000}"/>
    <cellStyle name="Nuovo 27 3 2 2" xfId="2525" xr:uid="{00000000-0005-0000-0000-0000DE090000}"/>
    <cellStyle name="Nuovo 27 3 3" xfId="2526" xr:uid="{00000000-0005-0000-0000-0000DF090000}"/>
    <cellStyle name="Nuovo 27 3 4" xfId="2527" xr:uid="{00000000-0005-0000-0000-0000E0090000}"/>
    <cellStyle name="Nuovo 27 4" xfId="2528" xr:uid="{00000000-0005-0000-0000-0000E1090000}"/>
    <cellStyle name="Nuovo 27 4 2" xfId="2529" xr:uid="{00000000-0005-0000-0000-0000E2090000}"/>
    <cellStyle name="Nuovo 27 5" xfId="2530" xr:uid="{00000000-0005-0000-0000-0000E3090000}"/>
    <cellStyle name="Nuovo 27 6" xfId="2531" xr:uid="{00000000-0005-0000-0000-0000E4090000}"/>
    <cellStyle name="Nuovo 28" xfId="2532" xr:uid="{00000000-0005-0000-0000-0000E5090000}"/>
    <cellStyle name="Nuovo 28 2" xfId="2533" xr:uid="{00000000-0005-0000-0000-0000E6090000}"/>
    <cellStyle name="Nuovo 28 2 2" xfId="2534" xr:uid="{00000000-0005-0000-0000-0000E7090000}"/>
    <cellStyle name="Nuovo 28 3" xfId="2535" xr:uid="{00000000-0005-0000-0000-0000E8090000}"/>
    <cellStyle name="Nuovo 28 3 2" xfId="2536" xr:uid="{00000000-0005-0000-0000-0000E9090000}"/>
    <cellStyle name="Nuovo 28 3 2 2" xfId="2537" xr:uid="{00000000-0005-0000-0000-0000EA090000}"/>
    <cellStyle name="Nuovo 28 3 3" xfId="2538" xr:uid="{00000000-0005-0000-0000-0000EB090000}"/>
    <cellStyle name="Nuovo 28 3 4" xfId="2539" xr:uid="{00000000-0005-0000-0000-0000EC090000}"/>
    <cellStyle name="Nuovo 28 4" xfId="2540" xr:uid="{00000000-0005-0000-0000-0000ED090000}"/>
    <cellStyle name="Nuovo 28 4 2" xfId="2541" xr:uid="{00000000-0005-0000-0000-0000EE090000}"/>
    <cellStyle name="Nuovo 28 5" xfId="2542" xr:uid="{00000000-0005-0000-0000-0000EF090000}"/>
    <cellStyle name="Nuovo 28 6" xfId="2543" xr:uid="{00000000-0005-0000-0000-0000F0090000}"/>
    <cellStyle name="Nuovo 29" xfId="2544" xr:uid="{00000000-0005-0000-0000-0000F1090000}"/>
    <cellStyle name="Nuovo 29 2" xfId="2545" xr:uid="{00000000-0005-0000-0000-0000F2090000}"/>
    <cellStyle name="Nuovo 29 2 2" xfId="2546" xr:uid="{00000000-0005-0000-0000-0000F3090000}"/>
    <cellStyle name="Nuovo 29 3" xfId="2547" xr:uid="{00000000-0005-0000-0000-0000F4090000}"/>
    <cellStyle name="Nuovo 29 3 2" xfId="2548" xr:uid="{00000000-0005-0000-0000-0000F5090000}"/>
    <cellStyle name="Nuovo 29 3 2 2" xfId="2549" xr:uid="{00000000-0005-0000-0000-0000F6090000}"/>
    <cellStyle name="Nuovo 29 3 3" xfId="2550" xr:uid="{00000000-0005-0000-0000-0000F7090000}"/>
    <cellStyle name="Nuovo 29 3 4" xfId="2551" xr:uid="{00000000-0005-0000-0000-0000F8090000}"/>
    <cellStyle name="Nuovo 29 4" xfId="2552" xr:uid="{00000000-0005-0000-0000-0000F9090000}"/>
    <cellStyle name="Nuovo 29 4 2" xfId="2553" xr:uid="{00000000-0005-0000-0000-0000FA090000}"/>
    <cellStyle name="Nuovo 29 5" xfId="2554" xr:uid="{00000000-0005-0000-0000-0000FB090000}"/>
    <cellStyle name="Nuovo 29 6" xfId="2555" xr:uid="{00000000-0005-0000-0000-0000FC090000}"/>
    <cellStyle name="Nuovo 3" xfId="2556" xr:uid="{00000000-0005-0000-0000-0000FD090000}"/>
    <cellStyle name="Nuovo 3 2" xfId="2557" xr:uid="{00000000-0005-0000-0000-0000FE090000}"/>
    <cellStyle name="Nuovo 3 2 2" xfId="2558" xr:uid="{00000000-0005-0000-0000-0000FF090000}"/>
    <cellStyle name="Nuovo 3 3" xfId="2559" xr:uid="{00000000-0005-0000-0000-0000000A0000}"/>
    <cellStyle name="Nuovo 3 3 2" xfId="2560" xr:uid="{00000000-0005-0000-0000-0000010A0000}"/>
    <cellStyle name="Nuovo 3 3 2 2" xfId="2561" xr:uid="{00000000-0005-0000-0000-0000020A0000}"/>
    <cellStyle name="Nuovo 3 3 3" xfId="2562" xr:uid="{00000000-0005-0000-0000-0000030A0000}"/>
    <cellStyle name="Nuovo 3 3 4" xfId="2563" xr:uid="{00000000-0005-0000-0000-0000040A0000}"/>
    <cellStyle name="Nuovo 3 4" xfId="2564" xr:uid="{00000000-0005-0000-0000-0000050A0000}"/>
    <cellStyle name="Nuovo 3 4 2" xfId="2565" xr:uid="{00000000-0005-0000-0000-0000060A0000}"/>
    <cellStyle name="Nuovo 3 5" xfId="2566" xr:uid="{00000000-0005-0000-0000-0000070A0000}"/>
    <cellStyle name="Nuovo 3 6" xfId="2567" xr:uid="{00000000-0005-0000-0000-0000080A0000}"/>
    <cellStyle name="Nuovo 30" xfId="2568" xr:uid="{00000000-0005-0000-0000-0000090A0000}"/>
    <cellStyle name="Nuovo 30 2" xfId="2569" xr:uid="{00000000-0005-0000-0000-00000A0A0000}"/>
    <cellStyle name="Nuovo 30 2 2" xfId="2570" xr:uid="{00000000-0005-0000-0000-00000B0A0000}"/>
    <cellStyle name="Nuovo 30 3" xfId="2571" xr:uid="{00000000-0005-0000-0000-00000C0A0000}"/>
    <cellStyle name="Nuovo 30 3 2" xfId="2572" xr:uid="{00000000-0005-0000-0000-00000D0A0000}"/>
    <cellStyle name="Nuovo 30 3 2 2" xfId="2573" xr:uid="{00000000-0005-0000-0000-00000E0A0000}"/>
    <cellStyle name="Nuovo 30 3 3" xfId="2574" xr:uid="{00000000-0005-0000-0000-00000F0A0000}"/>
    <cellStyle name="Nuovo 30 3 4" xfId="2575" xr:uid="{00000000-0005-0000-0000-0000100A0000}"/>
    <cellStyle name="Nuovo 30 4" xfId="2576" xr:uid="{00000000-0005-0000-0000-0000110A0000}"/>
    <cellStyle name="Nuovo 30 4 2" xfId="2577" xr:uid="{00000000-0005-0000-0000-0000120A0000}"/>
    <cellStyle name="Nuovo 30 5" xfId="2578" xr:uid="{00000000-0005-0000-0000-0000130A0000}"/>
    <cellStyle name="Nuovo 30 6" xfId="2579" xr:uid="{00000000-0005-0000-0000-0000140A0000}"/>
    <cellStyle name="Nuovo 31" xfId="2580" xr:uid="{00000000-0005-0000-0000-0000150A0000}"/>
    <cellStyle name="Nuovo 31 2" xfId="2581" xr:uid="{00000000-0005-0000-0000-0000160A0000}"/>
    <cellStyle name="Nuovo 31 2 2" xfId="2582" xr:uid="{00000000-0005-0000-0000-0000170A0000}"/>
    <cellStyle name="Nuovo 31 3" xfId="2583" xr:uid="{00000000-0005-0000-0000-0000180A0000}"/>
    <cellStyle name="Nuovo 31 3 2" xfId="2584" xr:uid="{00000000-0005-0000-0000-0000190A0000}"/>
    <cellStyle name="Nuovo 31 3 2 2" xfId="2585" xr:uid="{00000000-0005-0000-0000-00001A0A0000}"/>
    <cellStyle name="Nuovo 31 3 3" xfId="2586" xr:uid="{00000000-0005-0000-0000-00001B0A0000}"/>
    <cellStyle name="Nuovo 31 3 4" xfId="2587" xr:uid="{00000000-0005-0000-0000-00001C0A0000}"/>
    <cellStyle name="Nuovo 31 4" xfId="2588" xr:uid="{00000000-0005-0000-0000-00001D0A0000}"/>
    <cellStyle name="Nuovo 31 4 2" xfId="2589" xr:uid="{00000000-0005-0000-0000-00001E0A0000}"/>
    <cellStyle name="Nuovo 31 5" xfId="2590" xr:uid="{00000000-0005-0000-0000-00001F0A0000}"/>
    <cellStyle name="Nuovo 31 6" xfId="2591" xr:uid="{00000000-0005-0000-0000-0000200A0000}"/>
    <cellStyle name="Nuovo 32" xfId="2592" xr:uid="{00000000-0005-0000-0000-0000210A0000}"/>
    <cellStyle name="Nuovo 32 2" xfId="2593" xr:uid="{00000000-0005-0000-0000-0000220A0000}"/>
    <cellStyle name="Nuovo 32 2 2" xfId="2594" xr:uid="{00000000-0005-0000-0000-0000230A0000}"/>
    <cellStyle name="Nuovo 32 3" xfId="2595" xr:uid="{00000000-0005-0000-0000-0000240A0000}"/>
    <cellStyle name="Nuovo 32 3 2" xfId="2596" xr:uid="{00000000-0005-0000-0000-0000250A0000}"/>
    <cellStyle name="Nuovo 32 3 2 2" xfId="2597" xr:uid="{00000000-0005-0000-0000-0000260A0000}"/>
    <cellStyle name="Nuovo 32 3 3" xfId="2598" xr:uid="{00000000-0005-0000-0000-0000270A0000}"/>
    <cellStyle name="Nuovo 32 3 4" xfId="2599" xr:uid="{00000000-0005-0000-0000-0000280A0000}"/>
    <cellStyle name="Nuovo 32 4" xfId="2600" xr:uid="{00000000-0005-0000-0000-0000290A0000}"/>
    <cellStyle name="Nuovo 32 4 2" xfId="2601" xr:uid="{00000000-0005-0000-0000-00002A0A0000}"/>
    <cellStyle name="Nuovo 32 5" xfId="2602" xr:uid="{00000000-0005-0000-0000-00002B0A0000}"/>
    <cellStyle name="Nuovo 32 6" xfId="2603" xr:uid="{00000000-0005-0000-0000-00002C0A0000}"/>
    <cellStyle name="Nuovo 33" xfId="2604" xr:uid="{00000000-0005-0000-0000-00002D0A0000}"/>
    <cellStyle name="Nuovo 33 2" xfId="2605" xr:uid="{00000000-0005-0000-0000-00002E0A0000}"/>
    <cellStyle name="Nuovo 33 2 2" xfId="2606" xr:uid="{00000000-0005-0000-0000-00002F0A0000}"/>
    <cellStyle name="Nuovo 33 3" xfId="2607" xr:uid="{00000000-0005-0000-0000-0000300A0000}"/>
    <cellStyle name="Nuovo 33 3 2" xfId="2608" xr:uid="{00000000-0005-0000-0000-0000310A0000}"/>
    <cellStyle name="Nuovo 33 3 2 2" xfId="2609" xr:uid="{00000000-0005-0000-0000-0000320A0000}"/>
    <cellStyle name="Nuovo 33 3 3" xfId="2610" xr:uid="{00000000-0005-0000-0000-0000330A0000}"/>
    <cellStyle name="Nuovo 33 3 4" xfId="2611" xr:uid="{00000000-0005-0000-0000-0000340A0000}"/>
    <cellStyle name="Nuovo 33 4" xfId="2612" xr:uid="{00000000-0005-0000-0000-0000350A0000}"/>
    <cellStyle name="Nuovo 33 4 2" xfId="2613" xr:uid="{00000000-0005-0000-0000-0000360A0000}"/>
    <cellStyle name="Nuovo 33 5" xfId="2614" xr:uid="{00000000-0005-0000-0000-0000370A0000}"/>
    <cellStyle name="Nuovo 33 6" xfId="2615" xr:uid="{00000000-0005-0000-0000-0000380A0000}"/>
    <cellStyle name="Nuovo 34" xfId="2616" xr:uid="{00000000-0005-0000-0000-0000390A0000}"/>
    <cellStyle name="Nuovo 34 2" xfId="2617" xr:uid="{00000000-0005-0000-0000-00003A0A0000}"/>
    <cellStyle name="Nuovo 34 2 2" xfId="2618" xr:uid="{00000000-0005-0000-0000-00003B0A0000}"/>
    <cellStyle name="Nuovo 34 3" xfId="2619" xr:uid="{00000000-0005-0000-0000-00003C0A0000}"/>
    <cellStyle name="Nuovo 34 3 2" xfId="2620" xr:uid="{00000000-0005-0000-0000-00003D0A0000}"/>
    <cellStyle name="Nuovo 34 3 2 2" xfId="2621" xr:uid="{00000000-0005-0000-0000-00003E0A0000}"/>
    <cellStyle name="Nuovo 34 3 3" xfId="2622" xr:uid="{00000000-0005-0000-0000-00003F0A0000}"/>
    <cellStyle name="Nuovo 34 3 4" xfId="2623" xr:uid="{00000000-0005-0000-0000-0000400A0000}"/>
    <cellStyle name="Nuovo 34 4" xfId="2624" xr:uid="{00000000-0005-0000-0000-0000410A0000}"/>
    <cellStyle name="Nuovo 34 4 2" xfId="2625" xr:uid="{00000000-0005-0000-0000-0000420A0000}"/>
    <cellStyle name="Nuovo 34 5" xfId="2626" xr:uid="{00000000-0005-0000-0000-0000430A0000}"/>
    <cellStyle name="Nuovo 34 6" xfId="2627" xr:uid="{00000000-0005-0000-0000-0000440A0000}"/>
    <cellStyle name="Nuovo 35" xfId="2628" xr:uid="{00000000-0005-0000-0000-0000450A0000}"/>
    <cellStyle name="Nuovo 35 2" xfId="2629" xr:uid="{00000000-0005-0000-0000-0000460A0000}"/>
    <cellStyle name="Nuovo 35 2 2" xfId="2630" xr:uid="{00000000-0005-0000-0000-0000470A0000}"/>
    <cellStyle name="Nuovo 35 3" xfId="2631" xr:uid="{00000000-0005-0000-0000-0000480A0000}"/>
    <cellStyle name="Nuovo 35 3 2" xfId="2632" xr:uid="{00000000-0005-0000-0000-0000490A0000}"/>
    <cellStyle name="Nuovo 35 3 2 2" xfId="2633" xr:uid="{00000000-0005-0000-0000-00004A0A0000}"/>
    <cellStyle name="Nuovo 35 3 3" xfId="2634" xr:uid="{00000000-0005-0000-0000-00004B0A0000}"/>
    <cellStyle name="Nuovo 35 3 4" xfId="2635" xr:uid="{00000000-0005-0000-0000-00004C0A0000}"/>
    <cellStyle name="Nuovo 35 4" xfId="2636" xr:uid="{00000000-0005-0000-0000-00004D0A0000}"/>
    <cellStyle name="Nuovo 35 4 2" xfId="2637" xr:uid="{00000000-0005-0000-0000-00004E0A0000}"/>
    <cellStyle name="Nuovo 35 5" xfId="2638" xr:uid="{00000000-0005-0000-0000-00004F0A0000}"/>
    <cellStyle name="Nuovo 35 6" xfId="2639" xr:uid="{00000000-0005-0000-0000-0000500A0000}"/>
    <cellStyle name="Nuovo 36" xfId="2640" xr:uid="{00000000-0005-0000-0000-0000510A0000}"/>
    <cellStyle name="Nuovo 36 2" xfId="2641" xr:uid="{00000000-0005-0000-0000-0000520A0000}"/>
    <cellStyle name="Nuovo 36 2 2" xfId="2642" xr:uid="{00000000-0005-0000-0000-0000530A0000}"/>
    <cellStyle name="Nuovo 36 3" xfId="2643" xr:uid="{00000000-0005-0000-0000-0000540A0000}"/>
    <cellStyle name="Nuovo 36 3 2" xfId="2644" xr:uid="{00000000-0005-0000-0000-0000550A0000}"/>
    <cellStyle name="Nuovo 36 3 2 2" xfId="2645" xr:uid="{00000000-0005-0000-0000-0000560A0000}"/>
    <cellStyle name="Nuovo 36 3 3" xfId="2646" xr:uid="{00000000-0005-0000-0000-0000570A0000}"/>
    <cellStyle name="Nuovo 36 3 4" xfId="2647" xr:uid="{00000000-0005-0000-0000-0000580A0000}"/>
    <cellStyle name="Nuovo 36 4" xfId="2648" xr:uid="{00000000-0005-0000-0000-0000590A0000}"/>
    <cellStyle name="Nuovo 36 4 2" xfId="2649" xr:uid="{00000000-0005-0000-0000-00005A0A0000}"/>
    <cellStyle name="Nuovo 36 5" xfId="2650" xr:uid="{00000000-0005-0000-0000-00005B0A0000}"/>
    <cellStyle name="Nuovo 36 6" xfId="2651" xr:uid="{00000000-0005-0000-0000-00005C0A0000}"/>
    <cellStyle name="Nuovo 37" xfId="2652" xr:uid="{00000000-0005-0000-0000-00005D0A0000}"/>
    <cellStyle name="Nuovo 37 2" xfId="2653" xr:uid="{00000000-0005-0000-0000-00005E0A0000}"/>
    <cellStyle name="Nuovo 37 2 2" xfId="2654" xr:uid="{00000000-0005-0000-0000-00005F0A0000}"/>
    <cellStyle name="Nuovo 37 3" xfId="2655" xr:uid="{00000000-0005-0000-0000-0000600A0000}"/>
    <cellStyle name="Nuovo 37 3 2" xfId="2656" xr:uid="{00000000-0005-0000-0000-0000610A0000}"/>
    <cellStyle name="Nuovo 37 3 2 2" xfId="2657" xr:uid="{00000000-0005-0000-0000-0000620A0000}"/>
    <cellStyle name="Nuovo 37 3 3" xfId="2658" xr:uid="{00000000-0005-0000-0000-0000630A0000}"/>
    <cellStyle name="Nuovo 37 3 4" xfId="2659" xr:uid="{00000000-0005-0000-0000-0000640A0000}"/>
    <cellStyle name="Nuovo 37 4" xfId="2660" xr:uid="{00000000-0005-0000-0000-0000650A0000}"/>
    <cellStyle name="Nuovo 37 4 2" xfId="2661" xr:uid="{00000000-0005-0000-0000-0000660A0000}"/>
    <cellStyle name="Nuovo 37 5" xfId="2662" xr:uid="{00000000-0005-0000-0000-0000670A0000}"/>
    <cellStyle name="Nuovo 37 6" xfId="2663" xr:uid="{00000000-0005-0000-0000-0000680A0000}"/>
    <cellStyle name="Nuovo 38" xfId="2664" xr:uid="{00000000-0005-0000-0000-0000690A0000}"/>
    <cellStyle name="Nuovo 38 2" xfId="2665" xr:uid="{00000000-0005-0000-0000-00006A0A0000}"/>
    <cellStyle name="Nuovo 38 2 2" xfId="2666" xr:uid="{00000000-0005-0000-0000-00006B0A0000}"/>
    <cellStyle name="Nuovo 38 3" xfId="2667" xr:uid="{00000000-0005-0000-0000-00006C0A0000}"/>
    <cellStyle name="Nuovo 38 3 2" xfId="2668" xr:uid="{00000000-0005-0000-0000-00006D0A0000}"/>
    <cellStyle name="Nuovo 38 3 2 2" xfId="2669" xr:uid="{00000000-0005-0000-0000-00006E0A0000}"/>
    <cellStyle name="Nuovo 38 3 3" xfId="2670" xr:uid="{00000000-0005-0000-0000-00006F0A0000}"/>
    <cellStyle name="Nuovo 38 3 4" xfId="2671" xr:uid="{00000000-0005-0000-0000-0000700A0000}"/>
    <cellStyle name="Nuovo 38 4" xfId="2672" xr:uid="{00000000-0005-0000-0000-0000710A0000}"/>
    <cellStyle name="Nuovo 38 4 2" xfId="2673" xr:uid="{00000000-0005-0000-0000-0000720A0000}"/>
    <cellStyle name="Nuovo 38 5" xfId="2674" xr:uid="{00000000-0005-0000-0000-0000730A0000}"/>
    <cellStyle name="Nuovo 38 6" xfId="2675" xr:uid="{00000000-0005-0000-0000-0000740A0000}"/>
    <cellStyle name="Nuovo 39" xfId="2676" xr:uid="{00000000-0005-0000-0000-0000750A0000}"/>
    <cellStyle name="Nuovo 39 2" xfId="2677" xr:uid="{00000000-0005-0000-0000-0000760A0000}"/>
    <cellStyle name="Nuovo 39 2 2" xfId="2678" xr:uid="{00000000-0005-0000-0000-0000770A0000}"/>
    <cellStyle name="Nuovo 39 3" xfId="2679" xr:uid="{00000000-0005-0000-0000-0000780A0000}"/>
    <cellStyle name="Nuovo 39 3 2" xfId="2680" xr:uid="{00000000-0005-0000-0000-0000790A0000}"/>
    <cellStyle name="Nuovo 39 3 2 2" xfId="2681" xr:uid="{00000000-0005-0000-0000-00007A0A0000}"/>
    <cellStyle name="Nuovo 39 3 3" xfId="2682" xr:uid="{00000000-0005-0000-0000-00007B0A0000}"/>
    <cellStyle name="Nuovo 39 3 4" xfId="2683" xr:uid="{00000000-0005-0000-0000-00007C0A0000}"/>
    <cellStyle name="Nuovo 39 4" xfId="2684" xr:uid="{00000000-0005-0000-0000-00007D0A0000}"/>
    <cellStyle name="Nuovo 39 4 2" xfId="2685" xr:uid="{00000000-0005-0000-0000-00007E0A0000}"/>
    <cellStyle name="Nuovo 39 5" xfId="2686" xr:uid="{00000000-0005-0000-0000-00007F0A0000}"/>
    <cellStyle name="Nuovo 39 6" xfId="2687" xr:uid="{00000000-0005-0000-0000-0000800A0000}"/>
    <cellStyle name="Nuovo 4" xfId="2688" xr:uid="{00000000-0005-0000-0000-0000810A0000}"/>
    <cellStyle name="Nuovo 4 2" xfId="2689" xr:uid="{00000000-0005-0000-0000-0000820A0000}"/>
    <cellStyle name="Nuovo 4 2 2" xfId="2690" xr:uid="{00000000-0005-0000-0000-0000830A0000}"/>
    <cellStyle name="Nuovo 4 3" xfId="2691" xr:uid="{00000000-0005-0000-0000-0000840A0000}"/>
    <cellStyle name="Nuovo 4 3 2" xfId="2692" xr:uid="{00000000-0005-0000-0000-0000850A0000}"/>
    <cellStyle name="Nuovo 4 3 2 2" xfId="2693" xr:uid="{00000000-0005-0000-0000-0000860A0000}"/>
    <cellStyle name="Nuovo 4 3 3" xfId="2694" xr:uid="{00000000-0005-0000-0000-0000870A0000}"/>
    <cellStyle name="Nuovo 4 3 4" xfId="2695" xr:uid="{00000000-0005-0000-0000-0000880A0000}"/>
    <cellStyle name="Nuovo 4 4" xfId="2696" xr:uid="{00000000-0005-0000-0000-0000890A0000}"/>
    <cellStyle name="Nuovo 4 4 2" xfId="2697" xr:uid="{00000000-0005-0000-0000-00008A0A0000}"/>
    <cellStyle name="Nuovo 4 5" xfId="2698" xr:uid="{00000000-0005-0000-0000-00008B0A0000}"/>
    <cellStyle name="Nuovo 4 6" xfId="2699" xr:uid="{00000000-0005-0000-0000-00008C0A0000}"/>
    <cellStyle name="Nuovo 40" xfId="2700" xr:uid="{00000000-0005-0000-0000-00008D0A0000}"/>
    <cellStyle name="Nuovo 40 2" xfId="2701" xr:uid="{00000000-0005-0000-0000-00008E0A0000}"/>
    <cellStyle name="Nuovo 40 2 2" xfId="2702" xr:uid="{00000000-0005-0000-0000-00008F0A0000}"/>
    <cellStyle name="Nuovo 40 3" xfId="2703" xr:uid="{00000000-0005-0000-0000-0000900A0000}"/>
    <cellStyle name="Nuovo 40 3 2" xfId="2704" xr:uid="{00000000-0005-0000-0000-0000910A0000}"/>
    <cellStyle name="Nuovo 40 3 2 2" xfId="2705" xr:uid="{00000000-0005-0000-0000-0000920A0000}"/>
    <cellStyle name="Nuovo 40 3 3" xfId="2706" xr:uid="{00000000-0005-0000-0000-0000930A0000}"/>
    <cellStyle name="Nuovo 40 3 4" xfId="2707" xr:uid="{00000000-0005-0000-0000-0000940A0000}"/>
    <cellStyle name="Nuovo 40 4" xfId="2708" xr:uid="{00000000-0005-0000-0000-0000950A0000}"/>
    <cellStyle name="Nuovo 40 4 2" xfId="2709" xr:uid="{00000000-0005-0000-0000-0000960A0000}"/>
    <cellStyle name="Nuovo 40 5" xfId="2710" xr:uid="{00000000-0005-0000-0000-0000970A0000}"/>
    <cellStyle name="Nuovo 40 6" xfId="2711" xr:uid="{00000000-0005-0000-0000-0000980A0000}"/>
    <cellStyle name="Nuovo 41" xfId="2712" xr:uid="{00000000-0005-0000-0000-0000990A0000}"/>
    <cellStyle name="Nuovo 41 2" xfId="2713" xr:uid="{00000000-0005-0000-0000-00009A0A0000}"/>
    <cellStyle name="Nuovo 41 2 2" xfId="2714" xr:uid="{00000000-0005-0000-0000-00009B0A0000}"/>
    <cellStyle name="Nuovo 41 3" xfId="2715" xr:uid="{00000000-0005-0000-0000-00009C0A0000}"/>
    <cellStyle name="Nuovo 41 3 2" xfId="2716" xr:uid="{00000000-0005-0000-0000-00009D0A0000}"/>
    <cellStyle name="Nuovo 41 3 2 2" xfId="2717" xr:uid="{00000000-0005-0000-0000-00009E0A0000}"/>
    <cellStyle name="Nuovo 41 3 3" xfId="2718" xr:uid="{00000000-0005-0000-0000-00009F0A0000}"/>
    <cellStyle name="Nuovo 41 3 4" xfId="2719" xr:uid="{00000000-0005-0000-0000-0000A00A0000}"/>
    <cellStyle name="Nuovo 41 4" xfId="2720" xr:uid="{00000000-0005-0000-0000-0000A10A0000}"/>
    <cellStyle name="Nuovo 41 4 2" xfId="2721" xr:uid="{00000000-0005-0000-0000-0000A20A0000}"/>
    <cellStyle name="Nuovo 41 5" xfId="2722" xr:uid="{00000000-0005-0000-0000-0000A30A0000}"/>
    <cellStyle name="Nuovo 41 6" xfId="2723" xr:uid="{00000000-0005-0000-0000-0000A40A0000}"/>
    <cellStyle name="Nuovo 42" xfId="2724" xr:uid="{00000000-0005-0000-0000-0000A50A0000}"/>
    <cellStyle name="Nuovo 42 2" xfId="2725" xr:uid="{00000000-0005-0000-0000-0000A60A0000}"/>
    <cellStyle name="Nuovo 42 2 2" xfId="2726" xr:uid="{00000000-0005-0000-0000-0000A70A0000}"/>
    <cellStyle name="Nuovo 42 3" xfId="2727" xr:uid="{00000000-0005-0000-0000-0000A80A0000}"/>
    <cellStyle name="Nuovo 42 3 2" xfId="2728" xr:uid="{00000000-0005-0000-0000-0000A90A0000}"/>
    <cellStyle name="Nuovo 42 3 2 2" xfId="2729" xr:uid="{00000000-0005-0000-0000-0000AA0A0000}"/>
    <cellStyle name="Nuovo 42 3 3" xfId="2730" xr:uid="{00000000-0005-0000-0000-0000AB0A0000}"/>
    <cellStyle name="Nuovo 42 3 4" xfId="2731" xr:uid="{00000000-0005-0000-0000-0000AC0A0000}"/>
    <cellStyle name="Nuovo 42 4" xfId="2732" xr:uid="{00000000-0005-0000-0000-0000AD0A0000}"/>
    <cellStyle name="Nuovo 42 4 2" xfId="2733" xr:uid="{00000000-0005-0000-0000-0000AE0A0000}"/>
    <cellStyle name="Nuovo 42 5" xfId="2734" xr:uid="{00000000-0005-0000-0000-0000AF0A0000}"/>
    <cellStyle name="Nuovo 42 6" xfId="2735" xr:uid="{00000000-0005-0000-0000-0000B00A0000}"/>
    <cellStyle name="Nuovo 43" xfId="2736" xr:uid="{00000000-0005-0000-0000-0000B10A0000}"/>
    <cellStyle name="Nuovo 43 2" xfId="2737" xr:uid="{00000000-0005-0000-0000-0000B20A0000}"/>
    <cellStyle name="Nuovo 43 2 2" xfId="2738" xr:uid="{00000000-0005-0000-0000-0000B30A0000}"/>
    <cellStyle name="Nuovo 43 3" xfId="2739" xr:uid="{00000000-0005-0000-0000-0000B40A0000}"/>
    <cellStyle name="Nuovo 43 3 2" xfId="2740" xr:uid="{00000000-0005-0000-0000-0000B50A0000}"/>
    <cellStyle name="Nuovo 43 3 2 2" xfId="2741" xr:uid="{00000000-0005-0000-0000-0000B60A0000}"/>
    <cellStyle name="Nuovo 43 3 3" xfId="2742" xr:uid="{00000000-0005-0000-0000-0000B70A0000}"/>
    <cellStyle name="Nuovo 43 3 4" xfId="2743" xr:uid="{00000000-0005-0000-0000-0000B80A0000}"/>
    <cellStyle name="Nuovo 43 4" xfId="2744" xr:uid="{00000000-0005-0000-0000-0000B90A0000}"/>
    <cellStyle name="Nuovo 43 4 2" xfId="2745" xr:uid="{00000000-0005-0000-0000-0000BA0A0000}"/>
    <cellStyle name="Nuovo 43 5" xfId="2746" xr:uid="{00000000-0005-0000-0000-0000BB0A0000}"/>
    <cellStyle name="Nuovo 43 6" xfId="2747" xr:uid="{00000000-0005-0000-0000-0000BC0A0000}"/>
    <cellStyle name="Nuovo 44" xfId="2748" xr:uid="{00000000-0005-0000-0000-0000BD0A0000}"/>
    <cellStyle name="Nuovo 44 2" xfId="2749" xr:uid="{00000000-0005-0000-0000-0000BE0A0000}"/>
    <cellStyle name="Nuovo 44 2 2" xfId="2750" xr:uid="{00000000-0005-0000-0000-0000BF0A0000}"/>
    <cellStyle name="Nuovo 44 3" xfId="2751" xr:uid="{00000000-0005-0000-0000-0000C00A0000}"/>
    <cellStyle name="Nuovo 44 3 2" xfId="2752" xr:uid="{00000000-0005-0000-0000-0000C10A0000}"/>
    <cellStyle name="Nuovo 44 3 2 2" xfId="2753" xr:uid="{00000000-0005-0000-0000-0000C20A0000}"/>
    <cellStyle name="Nuovo 44 3 3" xfId="2754" xr:uid="{00000000-0005-0000-0000-0000C30A0000}"/>
    <cellStyle name="Nuovo 44 3 4" xfId="2755" xr:uid="{00000000-0005-0000-0000-0000C40A0000}"/>
    <cellStyle name="Nuovo 44 4" xfId="2756" xr:uid="{00000000-0005-0000-0000-0000C50A0000}"/>
    <cellStyle name="Nuovo 44 4 2" xfId="2757" xr:uid="{00000000-0005-0000-0000-0000C60A0000}"/>
    <cellStyle name="Nuovo 44 5" xfId="2758" xr:uid="{00000000-0005-0000-0000-0000C70A0000}"/>
    <cellStyle name="Nuovo 44 6" xfId="2759" xr:uid="{00000000-0005-0000-0000-0000C80A0000}"/>
    <cellStyle name="Nuovo 45" xfId="2760" xr:uid="{00000000-0005-0000-0000-0000C90A0000}"/>
    <cellStyle name="Nuovo 45 2" xfId="2761" xr:uid="{00000000-0005-0000-0000-0000CA0A0000}"/>
    <cellStyle name="Nuovo 46" xfId="2762" xr:uid="{00000000-0005-0000-0000-0000CB0A0000}"/>
    <cellStyle name="Nuovo 46 2" xfId="2763" xr:uid="{00000000-0005-0000-0000-0000CC0A0000}"/>
    <cellStyle name="Nuovo 46 2 2" xfId="2764" xr:uid="{00000000-0005-0000-0000-0000CD0A0000}"/>
    <cellStyle name="Nuovo 46 3" xfId="2765" xr:uid="{00000000-0005-0000-0000-0000CE0A0000}"/>
    <cellStyle name="Nuovo 46 4" xfId="2766" xr:uid="{00000000-0005-0000-0000-0000CF0A0000}"/>
    <cellStyle name="Nuovo 47" xfId="2767" xr:uid="{00000000-0005-0000-0000-0000D00A0000}"/>
    <cellStyle name="Nuovo 47 2" xfId="2768" xr:uid="{00000000-0005-0000-0000-0000D10A0000}"/>
    <cellStyle name="Nuovo 48" xfId="2769" xr:uid="{00000000-0005-0000-0000-0000D20A0000}"/>
    <cellStyle name="Nuovo 49" xfId="2770" xr:uid="{00000000-0005-0000-0000-0000D30A0000}"/>
    <cellStyle name="Nuovo 5" xfId="2771" xr:uid="{00000000-0005-0000-0000-0000D40A0000}"/>
    <cellStyle name="Nuovo 5 2" xfId="2772" xr:uid="{00000000-0005-0000-0000-0000D50A0000}"/>
    <cellStyle name="Nuovo 5 2 2" xfId="2773" xr:uid="{00000000-0005-0000-0000-0000D60A0000}"/>
    <cellStyle name="Nuovo 5 3" xfId="2774" xr:uid="{00000000-0005-0000-0000-0000D70A0000}"/>
    <cellStyle name="Nuovo 5 3 2" xfId="2775" xr:uid="{00000000-0005-0000-0000-0000D80A0000}"/>
    <cellStyle name="Nuovo 5 3 2 2" xfId="2776" xr:uid="{00000000-0005-0000-0000-0000D90A0000}"/>
    <cellStyle name="Nuovo 5 3 3" xfId="2777" xr:uid="{00000000-0005-0000-0000-0000DA0A0000}"/>
    <cellStyle name="Nuovo 5 3 4" xfId="2778" xr:uid="{00000000-0005-0000-0000-0000DB0A0000}"/>
    <cellStyle name="Nuovo 5 4" xfId="2779" xr:uid="{00000000-0005-0000-0000-0000DC0A0000}"/>
    <cellStyle name="Nuovo 5 4 2" xfId="2780" xr:uid="{00000000-0005-0000-0000-0000DD0A0000}"/>
    <cellStyle name="Nuovo 5 5" xfId="2781" xr:uid="{00000000-0005-0000-0000-0000DE0A0000}"/>
    <cellStyle name="Nuovo 5 6" xfId="2782" xr:uid="{00000000-0005-0000-0000-0000DF0A0000}"/>
    <cellStyle name="Nuovo 6" xfId="2783" xr:uid="{00000000-0005-0000-0000-0000E00A0000}"/>
    <cellStyle name="Nuovo 6 2" xfId="2784" xr:uid="{00000000-0005-0000-0000-0000E10A0000}"/>
    <cellStyle name="Nuovo 6 2 2" xfId="2785" xr:uid="{00000000-0005-0000-0000-0000E20A0000}"/>
    <cellStyle name="Nuovo 6 3" xfId="2786" xr:uid="{00000000-0005-0000-0000-0000E30A0000}"/>
    <cellStyle name="Nuovo 6 3 2" xfId="2787" xr:uid="{00000000-0005-0000-0000-0000E40A0000}"/>
    <cellStyle name="Nuovo 6 3 2 2" xfId="2788" xr:uid="{00000000-0005-0000-0000-0000E50A0000}"/>
    <cellStyle name="Nuovo 6 3 3" xfId="2789" xr:uid="{00000000-0005-0000-0000-0000E60A0000}"/>
    <cellStyle name="Nuovo 6 3 4" xfId="2790" xr:uid="{00000000-0005-0000-0000-0000E70A0000}"/>
    <cellStyle name="Nuovo 6 4" xfId="2791" xr:uid="{00000000-0005-0000-0000-0000E80A0000}"/>
    <cellStyle name="Nuovo 6 4 2" xfId="2792" xr:uid="{00000000-0005-0000-0000-0000E90A0000}"/>
    <cellStyle name="Nuovo 6 5" xfId="2793" xr:uid="{00000000-0005-0000-0000-0000EA0A0000}"/>
    <cellStyle name="Nuovo 6 6" xfId="2794" xr:uid="{00000000-0005-0000-0000-0000EB0A0000}"/>
    <cellStyle name="Nuovo 7" xfId="2795" xr:uid="{00000000-0005-0000-0000-0000EC0A0000}"/>
    <cellStyle name="Nuovo 7 2" xfId="2796" xr:uid="{00000000-0005-0000-0000-0000ED0A0000}"/>
    <cellStyle name="Nuovo 7 2 2" xfId="2797" xr:uid="{00000000-0005-0000-0000-0000EE0A0000}"/>
    <cellStyle name="Nuovo 7 3" xfId="2798" xr:uid="{00000000-0005-0000-0000-0000EF0A0000}"/>
    <cellStyle name="Nuovo 7 3 2" xfId="2799" xr:uid="{00000000-0005-0000-0000-0000F00A0000}"/>
    <cellStyle name="Nuovo 7 3 2 2" xfId="2800" xr:uid="{00000000-0005-0000-0000-0000F10A0000}"/>
    <cellStyle name="Nuovo 7 3 3" xfId="2801" xr:uid="{00000000-0005-0000-0000-0000F20A0000}"/>
    <cellStyle name="Nuovo 7 3 4" xfId="2802" xr:uid="{00000000-0005-0000-0000-0000F30A0000}"/>
    <cellStyle name="Nuovo 7 4" xfId="2803" xr:uid="{00000000-0005-0000-0000-0000F40A0000}"/>
    <cellStyle name="Nuovo 7 4 2" xfId="2804" xr:uid="{00000000-0005-0000-0000-0000F50A0000}"/>
    <cellStyle name="Nuovo 7 5" xfId="2805" xr:uid="{00000000-0005-0000-0000-0000F60A0000}"/>
    <cellStyle name="Nuovo 7 6" xfId="2806" xr:uid="{00000000-0005-0000-0000-0000F70A0000}"/>
    <cellStyle name="Nuovo 8" xfId="2807" xr:uid="{00000000-0005-0000-0000-0000F80A0000}"/>
    <cellStyle name="Nuovo 8 2" xfId="2808" xr:uid="{00000000-0005-0000-0000-0000F90A0000}"/>
    <cellStyle name="Nuovo 8 2 2" xfId="2809" xr:uid="{00000000-0005-0000-0000-0000FA0A0000}"/>
    <cellStyle name="Nuovo 8 3" xfId="2810" xr:uid="{00000000-0005-0000-0000-0000FB0A0000}"/>
    <cellStyle name="Nuovo 8 3 2" xfId="2811" xr:uid="{00000000-0005-0000-0000-0000FC0A0000}"/>
    <cellStyle name="Nuovo 8 3 2 2" xfId="2812" xr:uid="{00000000-0005-0000-0000-0000FD0A0000}"/>
    <cellStyle name="Nuovo 8 3 3" xfId="2813" xr:uid="{00000000-0005-0000-0000-0000FE0A0000}"/>
    <cellStyle name="Nuovo 8 3 4" xfId="2814" xr:uid="{00000000-0005-0000-0000-0000FF0A0000}"/>
    <cellStyle name="Nuovo 8 4" xfId="2815" xr:uid="{00000000-0005-0000-0000-0000000B0000}"/>
    <cellStyle name="Nuovo 8 4 2" xfId="2816" xr:uid="{00000000-0005-0000-0000-0000010B0000}"/>
    <cellStyle name="Nuovo 8 5" xfId="2817" xr:uid="{00000000-0005-0000-0000-0000020B0000}"/>
    <cellStyle name="Nuovo 8 6" xfId="2818" xr:uid="{00000000-0005-0000-0000-0000030B0000}"/>
    <cellStyle name="Nuovo 9" xfId="2819" xr:uid="{00000000-0005-0000-0000-0000040B0000}"/>
    <cellStyle name="Nuovo 9 2" xfId="2820" xr:uid="{00000000-0005-0000-0000-0000050B0000}"/>
    <cellStyle name="Nuovo 9 2 2" xfId="2821" xr:uid="{00000000-0005-0000-0000-0000060B0000}"/>
    <cellStyle name="Nuovo 9 3" xfId="2822" xr:uid="{00000000-0005-0000-0000-0000070B0000}"/>
    <cellStyle name="Nuovo 9 3 2" xfId="2823" xr:uid="{00000000-0005-0000-0000-0000080B0000}"/>
    <cellStyle name="Nuovo 9 3 2 2" xfId="2824" xr:uid="{00000000-0005-0000-0000-0000090B0000}"/>
    <cellStyle name="Nuovo 9 3 3" xfId="2825" xr:uid="{00000000-0005-0000-0000-00000A0B0000}"/>
    <cellStyle name="Nuovo 9 3 4" xfId="2826" xr:uid="{00000000-0005-0000-0000-00000B0B0000}"/>
    <cellStyle name="Nuovo 9 4" xfId="2827" xr:uid="{00000000-0005-0000-0000-00000C0B0000}"/>
    <cellStyle name="Nuovo 9 4 2" xfId="2828" xr:uid="{00000000-0005-0000-0000-00000D0B0000}"/>
    <cellStyle name="Nuovo 9 5" xfId="2829" xr:uid="{00000000-0005-0000-0000-00000E0B0000}"/>
    <cellStyle name="Nuovo 9 6" xfId="2830" xr:uid="{00000000-0005-0000-0000-00000F0B0000}"/>
    <cellStyle name="Output 2" xfId="2831" xr:uid="{00000000-0005-0000-0000-0000100B0000}"/>
    <cellStyle name="Output 2 2" xfId="2832" xr:uid="{00000000-0005-0000-0000-0000110B0000}"/>
    <cellStyle name="Output 2 2 2" xfId="2833" xr:uid="{00000000-0005-0000-0000-0000120B0000}"/>
    <cellStyle name="Output 2 3" xfId="2834" xr:uid="{00000000-0005-0000-0000-0000130B0000}"/>
    <cellStyle name="Output 3" xfId="2835" xr:uid="{00000000-0005-0000-0000-0000140B0000}"/>
    <cellStyle name="Output 3 2" xfId="2836" xr:uid="{00000000-0005-0000-0000-0000150B0000}"/>
    <cellStyle name="Percen - Type1" xfId="2837" xr:uid="{00000000-0005-0000-0000-0000160B0000}"/>
    <cellStyle name="Percent 2" xfId="2838" xr:uid="{00000000-0005-0000-0000-0000170B0000}"/>
    <cellStyle name="Percent 2 2" xfId="2839" xr:uid="{00000000-0005-0000-0000-0000180B0000}"/>
    <cellStyle name="Percent 2 2 2" xfId="2840" xr:uid="{00000000-0005-0000-0000-0000190B0000}"/>
    <cellStyle name="Percent 2 2 3" xfId="2841" xr:uid="{00000000-0005-0000-0000-00001A0B0000}"/>
    <cellStyle name="Percent 2 2 3 2" xfId="2842" xr:uid="{00000000-0005-0000-0000-00001B0B0000}"/>
    <cellStyle name="Percent 2 2 4" xfId="2843" xr:uid="{00000000-0005-0000-0000-00001C0B0000}"/>
    <cellStyle name="Percent 2 3" xfId="2844" xr:uid="{00000000-0005-0000-0000-00001D0B0000}"/>
    <cellStyle name="Percent 2 3 2" xfId="2845" xr:uid="{00000000-0005-0000-0000-00001E0B0000}"/>
    <cellStyle name="Percent 3" xfId="2846" xr:uid="{00000000-0005-0000-0000-00001F0B0000}"/>
    <cellStyle name="Percent 3 2" xfId="2847" xr:uid="{00000000-0005-0000-0000-0000200B0000}"/>
    <cellStyle name="Percent 3 3" xfId="2848" xr:uid="{00000000-0005-0000-0000-0000210B0000}"/>
    <cellStyle name="Percent 3 3 2" xfId="2849" xr:uid="{00000000-0005-0000-0000-0000220B0000}"/>
    <cellStyle name="Percent 3 3 2 2" xfId="2850" xr:uid="{00000000-0005-0000-0000-0000230B0000}"/>
    <cellStyle name="Percent 3 3 3" xfId="2851" xr:uid="{00000000-0005-0000-0000-0000240B0000}"/>
    <cellStyle name="Percent 3 3 4" xfId="2852" xr:uid="{00000000-0005-0000-0000-0000250B0000}"/>
    <cellStyle name="Percent 3 4" xfId="2853" xr:uid="{00000000-0005-0000-0000-0000260B0000}"/>
    <cellStyle name="Percent 3 4 2" xfId="2854" xr:uid="{00000000-0005-0000-0000-0000270B0000}"/>
    <cellStyle name="Percent 4" xfId="2855" xr:uid="{00000000-0005-0000-0000-0000280B0000}"/>
    <cellStyle name="Percent 5" xfId="2856" xr:uid="{00000000-0005-0000-0000-0000290B0000}"/>
    <cellStyle name="Percentuale 10" xfId="2857" xr:uid="{00000000-0005-0000-0000-00002A0B0000}"/>
    <cellStyle name="Percentuale 10 2" xfId="2858" xr:uid="{00000000-0005-0000-0000-00002B0B0000}"/>
    <cellStyle name="Percentuale 10 2 2" xfId="2859" xr:uid="{00000000-0005-0000-0000-00002C0B0000}"/>
    <cellStyle name="Percentuale 10 3" xfId="2860" xr:uid="{00000000-0005-0000-0000-00002D0B0000}"/>
    <cellStyle name="Percentuale 10 3 2" xfId="2861" xr:uid="{00000000-0005-0000-0000-00002E0B0000}"/>
    <cellStyle name="Percentuale 10 3 2 2" xfId="2862" xr:uid="{00000000-0005-0000-0000-00002F0B0000}"/>
    <cellStyle name="Percentuale 10 3 3" xfId="2863" xr:uid="{00000000-0005-0000-0000-0000300B0000}"/>
    <cellStyle name="Percentuale 10 3 4" xfId="2864" xr:uid="{00000000-0005-0000-0000-0000310B0000}"/>
    <cellStyle name="Percentuale 10 4" xfId="2865" xr:uid="{00000000-0005-0000-0000-0000320B0000}"/>
    <cellStyle name="Percentuale 10 4 2" xfId="2866" xr:uid="{00000000-0005-0000-0000-0000330B0000}"/>
    <cellStyle name="Percentuale 10 5" xfId="2867" xr:uid="{00000000-0005-0000-0000-0000340B0000}"/>
    <cellStyle name="Percentuale 10 6" xfId="2868" xr:uid="{00000000-0005-0000-0000-0000350B0000}"/>
    <cellStyle name="Percentuale 11" xfId="2869" xr:uid="{00000000-0005-0000-0000-0000360B0000}"/>
    <cellStyle name="Percentuale 11 2" xfId="2870" xr:uid="{00000000-0005-0000-0000-0000370B0000}"/>
    <cellStyle name="Percentuale 11 2 2" xfId="2871" xr:uid="{00000000-0005-0000-0000-0000380B0000}"/>
    <cellStyle name="Percentuale 11 3" xfId="2872" xr:uid="{00000000-0005-0000-0000-0000390B0000}"/>
    <cellStyle name="Percentuale 11 3 2" xfId="2873" xr:uid="{00000000-0005-0000-0000-00003A0B0000}"/>
    <cellStyle name="Percentuale 11 3 2 2" xfId="2874" xr:uid="{00000000-0005-0000-0000-00003B0B0000}"/>
    <cellStyle name="Percentuale 11 3 3" xfId="2875" xr:uid="{00000000-0005-0000-0000-00003C0B0000}"/>
    <cellStyle name="Percentuale 11 3 4" xfId="2876" xr:uid="{00000000-0005-0000-0000-00003D0B0000}"/>
    <cellStyle name="Percentuale 11 4" xfId="2877" xr:uid="{00000000-0005-0000-0000-00003E0B0000}"/>
    <cellStyle name="Percentuale 11 4 2" xfId="2878" xr:uid="{00000000-0005-0000-0000-00003F0B0000}"/>
    <cellStyle name="Percentuale 11 5" xfId="2879" xr:uid="{00000000-0005-0000-0000-0000400B0000}"/>
    <cellStyle name="Percentuale 11 6" xfId="2880" xr:uid="{00000000-0005-0000-0000-0000410B0000}"/>
    <cellStyle name="Percentuale 12" xfId="2881" xr:uid="{00000000-0005-0000-0000-0000420B0000}"/>
    <cellStyle name="Percentuale 12 2" xfId="2882" xr:uid="{00000000-0005-0000-0000-0000430B0000}"/>
    <cellStyle name="Percentuale 12 2 2" xfId="2883" xr:uid="{00000000-0005-0000-0000-0000440B0000}"/>
    <cellStyle name="Percentuale 12 3" xfId="2884" xr:uid="{00000000-0005-0000-0000-0000450B0000}"/>
    <cellStyle name="Percentuale 12 3 2" xfId="2885" xr:uid="{00000000-0005-0000-0000-0000460B0000}"/>
    <cellStyle name="Percentuale 12 3 2 2" xfId="2886" xr:uid="{00000000-0005-0000-0000-0000470B0000}"/>
    <cellStyle name="Percentuale 12 3 3" xfId="2887" xr:uid="{00000000-0005-0000-0000-0000480B0000}"/>
    <cellStyle name="Percentuale 12 3 4" xfId="2888" xr:uid="{00000000-0005-0000-0000-0000490B0000}"/>
    <cellStyle name="Percentuale 12 4" xfId="2889" xr:uid="{00000000-0005-0000-0000-00004A0B0000}"/>
    <cellStyle name="Percentuale 12 4 2" xfId="2890" xr:uid="{00000000-0005-0000-0000-00004B0B0000}"/>
    <cellStyle name="Percentuale 12 5" xfId="2891" xr:uid="{00000000-0005-0000-0000-00004C0B0000}"/>
    <cellStyle name="Percentuale 12 6" xfId="2892" xr:uid="{00000000-0005-0000-0000-00004D0B0000}"/>
    <cellStyle name="Percentuale 13" xfId="2893" xr:uid="{00000000-0005-0000-0000-00004E0B0000}"/>
    <cellStyle name="Percentuale 13 2" xfId="2894" xr:uid="{00000000-0005-0000-0000-00004F0B0000}"/>
    <cellStyle name="Percentuale 13 2 2" xfId="2895" xr:uid="{00000000-0005-0000-0000-0000500B0000}"/>
    <cellStyle name="Percentuale 13 3" xfId="2896" xr:uid="{00000000-0005-0000-0000-0000510B0000}"/>
    <cellStyle name="Percentuale 13 3 2" xfId="2897" xr:uid="{00000000-0005-0000-0000-0000520B0000}"/>
    <cellStyle name="Percentuale 13 3 2 2" xfId="2898" xr:uid="{00000000-0005-0000-0000-0000530B0000}"/>
    <cellStyle name="Percentuale 13 3 3" xfId="2899" xr:uid="{00000000-0005-0000-0000-0000540B0000}"/>
    <cellStyle name="Percentuale 13 3 4" xfId="2900" xr:uid="{00000000-0005-0000-0000-0000550B0000}"/>
    <cellStyle name="Percentuale 13 4" xfId="2901" xr:uid="{00000000-0005-0000-0000-0000560B0000}"/>
    <cellStyle name="Percentuale 13 4 2" xfId="2902" xr:uid="{00000000-0005-0000-0000-0000570B0000}"/>
    <cellStyle name="Percentuale 13 5" xfId="2903" xr:uid="{00000000-0005-0000-0000-0000580B0000}"/>
    <cellStyle name="Percentuale 13 6" xfId="2904" xr:uid="{00000000-0005-0000-0000-0000590B0000}"/>
    <cellStyle name="Percentuale 14" xfId="2905" xr:uid="{00000000-0005-0000-0000-00005A0B0000}"/>
    <cellStyle name="Percentuale 14 2" xfId="2906" xr:uid="{00000000-0005-0000-0000-00005B0B0000}"/>
    <cellStyle name="Percentuale 14 2 2" xfId="2907" xr:uid="{00000000-0005-0000-0000-00005C0B0000}"/>
    <cellStyle name="Percentuale 14 3" xfId="2908" xr:uid="{00000000-0005-0000-0000-00005D0B0000}"/>
    <cellStyle name="Percentuale 14 3 2" xfId="2909" xr:uid="{00000000-0005-0000-0000-00005E0B0000}"/>
    <cellStyle name="Percentuale 14 3 2 2" xfId="2910" xr:uid="{00000000-0005-0000-0000-00005F0B0000}"/>
    <cellStyle name="Percentuale 14 3 3" xfId="2911" xr:uid="{00000000-0005-0000-0000-0000600B0000}"/>
    <cellStyle name="Percentuale 14 3 4" xfId="2912" xr:uid="{00000000-0005-0000-0000-0000610B0000}"/>
    <cellStyle name="Percentuale 14 4" xfId="2913" xr:uid="{00000000-0005-0000-0000-0000620B0000}"/>
    <cellStyle name="Percentuale 14 4 2" xfId="2914" xr:uid="{00000000-0005-0000-0000-0000630B0000}"/>
    <cellStyle name="Percentuale 14 5" xfId="2915" xr:uid="{00000000-0005-0000-0000-0000640B0000}"/>
    <cellStyle name="Percentuale 14 6" xfId="2916" xr:uid="{00000000-0005-0000-0000-0000650B0000}"/>
    <cellStyle name="Percentuale 15" xfId="2917" xr:uid="{00000000-0005-0000-0000-0000660B0000}"/>
    <cellStyle name="Percentuale 15 2" xfId="2918" xr:uid="{00000000-0005-0000-0000-0000670B0000}"/>
    <cellStyle name="Percentuale 15 2 2" xfId="2919" xr:uid="{00000000-0005-0000-0000-0000680B0000}"/>
    <cellStyle name="Percentuale 15 3" xfId="2920" xr:uid="{00000000-0005-0000-0000-0000690B0000}"/>
    <cellStyle name="Percentuale 15 3 2" xfId="2921" xr:uid="{00000000-0005-0000-0000-00006A0B0000}"/>
    <cellStyle name="Percentuale 15 3 2 2" xfId="2922" xr:uid="{00000000-0005-0000-0000-00006B0B0000}"/>
    <cellStyle name="Percentuale 15 3 3" xfId="2923" xr:uid="{00000000-0005-0000-0000-00006C0B0000}"/>
    <cellStyle name="Percentuale 15 3 4" xfId="2924" xr:uid="{00000000-0005-0000-0000-00006D0B0000}"/>
    <cellStyle name="Percentuale 15 4" xfId="2925" xr:uid="{00000000-0005-0000-0000-00006E0B0000}"/>
    <cellStyle name="Percentuale 15 4 2" xfId="2926" xr:uid="{00000000-0005-0000-0000-00006F0B0000}"/>
    <cellStyle name="Percentuale 15 5" xfId="2927" xr:uid="{00000000-0005-0000-0000-0000700B0000}"/>
    <cellStyle name="Percentuale 15 6" xfId="2928" xr:uid="{00000000-0005-0000-0000-0000710B0000}"/>
    <cellStyle name="Percentuale 16" xfId="2929" xr:uid="{00000000-0005-0000-0000-0000720B0000}"/>
    <cellStyle name="Percentuale 16 2" xfId="2930" xr:uid="{00000000-0005-0000-0000-0000730B0000}"/>
    <cellStyle name="Percentuale 16 2 2" xfId="2931" xr:uid="{00000000-0005-0000-0000-0000740B0000}"/>
    <cellStyle name="Percentuale 16 3" xfId="2932" xr:uid="{00000000-0005-0000-0000-0000750B0000}"/>
    <cellStyle name="Percentuale 16 3 2" xfId="2933" xr:uid="{00000000-0005-0000-0000-0000760B0000}"/>
    <cellStyle name="Percentuale 16 3 2 2" xfId="2934" xr:uid="{00000000-0005-0000-0000-0000770B0000}"/>
    <cellStyle name="Percentuale 16 3 3" xfId="2935" xr:uid="{00000000-0005-0000-0000-0000780B0000}"/>
    <cellStyle name="Percentuale 16 3 4" xfId="2936" xr:uid="{00000000-0005-0000-0000-0000790B0000}"/>
    <cellStyle name="Percentuale 16 4" xfId="2937" xr:uid="{00000000-0005-0000-0000-00007A0B0000}"/>
    <cellStyle name="Percentuale 16 4 2" xfId="2938" xr:uid="{00000000-0005-0000-0000-00007B0B0000}"/>
    <cellStyle name="Percentuale 16 5" xfId="2939" xr:uid="{00000000-0005-0000-0000-00007C0B0000}"/>
    <cellStyle name="Percentuale 16 6" xfId="2940" xr:uid="{00000000-0005-0000-0000-00007D0B0000}"/>
    <cellStyle name="Percentuale 17" xfId="2941" xr:uid="{00000000-0005-0000-0000-00007E0B0000}"/>
    <cellStyle name="Percentuale 17 2" xfId="2942" xr:uid="{00000000-0005-0000-0000-00007F0B0000}"/>
    <cellStyle name="Percentuale 17 2 2" xfId="2943" xr:uid="{00000000-0005-0000-0000-0000800B0000}"/>
    <cellStyle name="Percentuale 17 3" xfId="2944" xr:uid="{00000000-0005-0000-0000-0000810B0000}"/>
    <cellStyle name="Percentuale 17 3 2" xfId="2945" xr:uid="{00000000-0005-0000-0000-0000820B0000}"/>
    <cellStyle name="Percentuale 17 3 2 2" xfId="2946" xr:uid="{00000000-0005-0000-0000-0000830B0000}"/>
    <cellStyle name="Percentuale 17 3 3" xfId="2947" xr:uid="{00000000-0005-0000-0000-0000840B0000}"/>
    <cellStyle name="Percentuale 17 3 4" xfId="2948" xr:uid="{00000000-0005-0000-0000-0000850B0000}"/>
    <cellStyle name="Percentuale 17 4" xfId="2949" xr:uid="{00000000-0005-0000-0000-0000860B0000}"/>
    <cellStyle name="Percentuale 17 4 2" xfId="2950" xr:uid="{00000000-0005-0000-0000-0000870B0000}"/>
    <cellStyle name="Percentuale 17 5" xfId="2951" xr:uid="{00000000-0005-0000-0000-0000880B0000}"/>
    <cellStyle name="Percentuale 17 6" xfId="2952" xr:uid="{00000000-0005-0000-0000-0000890B0000}"/>
    <cellStyle name="Percentuale 18" xfId="2953" xr:uid="{00000000-0005-0000-0000-00008A0B0000}"/>
    <cellStyle name="Percentuale 18 2" xfId="2954" xr:uid="{00000000-0005-0000-0000-00008B0B0000}"/>
    <cellStyle name="Percentuale 18 2 2" xfId="2955" xr:uid="{00000000-0005-0000-0000-00008C0B0000}"/>
    <cellStyle name="Percentuale 18 3" xfId="2956" xr:uid="{00000000-0005-0000-0000-00008D0B0000}"/>
    <cellStyle name="Percentuale 18 3 2" xfId="2957" xr:uid="{00000000-0005-0000-0000-00008E0B0000}"/>
    <cellStyle name="Percentuale 18 3 2 2" xfId="2958" xr:uid="{00000000-0005-0000-0000-00008F0B0000}"/>
    <cellStyle name="Percentuale 18 3 3" xfId="2959" xr:uid="{00000000-0005-0000-0000-0000900B0000}"/>
    <cellStyle name="Percentuale 18 3 4" xfId="2960" xr:uid="{00000000-0005-0000-0000-0000910B0000}"/>
    <cellStyle name="Percentuale 18 4" xfId="2961" xr:uid="{00000000-0005-0000-0000-0000920B0000}"/>
    <cellStyle name="Percentuale 18 4 2" xfId="2962" xr:uid="{00000000-0005-0000-0000-0000930B0000}"/>
    <cellStyle name="Percentuale 18 5" xfId="2963" xr:uid="{00000000-0005-0000-0000-0000940B0000}"/>
    <cellStyle name="Percentuale 18 6" xfId="2964" xr:uid="{00000000-0005-0000-0000-0000950B0000}"/>
    <cellStyle name="Percentuale 19" xfId="2965" xr:uid="{00000000-0005-0000-0000-0000960B0000}"/>
    <cellStyle name="Percentuale 19 2" xfId="2966" xr:uid="{00000000-0005-0000-0000-0000970B0000}"/>
    <cellStyle name="Percentuale 19 2 2" xfId="2967" xr:uid="{00000000-0005-0000-0000-0000980B0000}"/>
    <cellStyle name="Percentuale 19 3" xfId="2968" xr:uid="{00000000-0005-0000-0000-0000990B0000}"/>
    <cellStyle name="Percentuale 19 3 2" xfId="2969" xr:uid="{00000000-0005-0000-0000-00009A0B0000}"/>
    <cellStyle name="Percentuale 19 3 2 2" xfId="2970" xr:uid="{00000000-0005-0000-0000-00009B0B0000}"/>
    <cellStyle name="Percentuale 19 3 3" xfId="2971" xr:uid="{00000000-0005-0000-0000-00009C0B0000}"/>
    <cellStyle name="Percentuale 19 3 4" xfId="2972" xr:uid="{00000000-0005-0000-0000-00009D0B0000}"/>
    <cellStyle name="Percentuale 19 4" xfId="2973" xr:uid="{00000000-0005-0000-0000-00009E0B0000}"/>
    <cellStyle name="Percentuale 19 4 2" xfId="2974" xr:uid="{00000000-0005-0000-0000-00009F0B0000}"/>
    <cellStyle name="Percentuale 19 5" xfId="2975" xr:uid="{00000000-0005-0000-0000-0000A00B0000}"/>
    <cellStyle name="Percentuale 19 6" xfId="2976" xr:uid="{00000000-0005-0000-0000-0000A10B0000}"/>
    <cellStyle name="Percentuale 2" xfId="2977" xr:uid="{00000000-0005-0000-0000-0000A20B0000}"/>
    <cellStyle name="Percentuale 2 2" xfId="2978" xr:uid="{00000000-0005-0000-0000-0000A30B0000}"/>
    <cellStyle name="Percentuale 2 2 2" xfId="2979" xr:uid="{00000000-0005-0000-0000-0000A40B0000}"/>
    <cellStyle name="Percentuale 2 3" xfId="2980" xr:uid="{00000000-0005-0000-0000-0000A50B0000}"/>
    <cellStyle name="Percentuale 2 3 2" xfId="2981" xr:uid="{00000000-0005-0000-0000-0000A60B0000}"/>
    <cellStyle name="Percentuale 2 3 2 2" xfId="2982" xr:uid="{00000000-0005-0000-0000-0000A70B0000}"/>
    <cellStyle name="Percentuale 2 3 3" xfId="2983" xr:uid="{00000000-0005-0000-0000-0000A80B0000}"/>
    <cellStyle name="Percentuale 2 3 4" xfId="2984" xr:uid="{00000000-0005-0000-0000-0000A90B0000}"/>
    <cellStyle name="Percentuale 2 4" xfId="2985" xr:uid="{00000000-0005-0000-0000-0000AA0B0000}"/>
    <cellStyle name="Percentuale 2 4 2" xfId="2986" xr:uid="{00000000-0005-0000-0000-0000AB0B0000}"/>
    <cellStyle name="Percentuale 2 5" xfId="2987" xr:uid="{00000000-0005-0000-0000-0000AC0B0000}"/>
    <cellStyle name="Percentuale 2 6" xfId="2988" xr:uid="{00000000-0005-0000-0000-0000AD0B0000}"/>
    <cellStyle name="Percentuale 20" xfId="2989" xr:uid="{00000000-0005-0000-0000-0000AE0B0000}"/>
    <cellStyle name="Percentuale 20 2" xfId="2990" xr:uid="{00000000-0005-0000-0000-0000AF0B0000}"/>
    <cellStyle name="Percentuale 20 2 2" xfId="2991" xr:uid="{00000000-0005-0000-0000-0000B00B0000}"/>
    <cellStyle name="Percentuale 20 3" xfId="2992" xr:uid="{00000000-0005-0000-0000-0000B10B0000}"/>
    <cellStyle name="Percentuale 20 3 2" xfId="2993" xr:uid="{00000000-0005-0000-0000-0000B20B0000}"/>
    <cellStyle name="Percentuale 20 3 2 2" xfId="2994" xr:uid="{00000000-0005-0000-0000-0000B30B0000}"/>
    <cellStyle name="Percentuale 20 3 3" xfId="2995" xr:uid="{00000000-0005-0000-0000-0000B40B0000}"/>
    <cellStyle name="Percentuale 20 3 4" xfId="2996" xr:uid="{00000000-0005-0000-0000-0000B50B0000}"/>
    <cellStyle name="Percentuale 20 4" xfId="2997" xr:uid="{00000000-0005-0000-0000-0000B60B0000}"/>
    <cellStyle name="Percentuale 20 4 2" xfId="2998" xr:uid="{00000000-0005-0000-0000-0000B70B0000}"/>
    <cellStyle name="Percentuale 20 5" xfId="2999" xr:uid="{00000000-0005-0000-0000-0000B80B0000}"/>
    <cellStyle name="Percentuale 20 6" xfId="3000" xr:uid="{00000000-0005-0000-0000-0000B90B0000}"/>
    <cellStyle name="Percentuale 21" xfId="3001" xr:uid="{00000000-0005-0000-0000-0000BA0B0000}"/>
    <cellStyle name="Percentuale 21 2" xfId="3002" xr:uid="{00000000-0005-0000-0000-0000BB0B0000}"/>
    <cellStyle name="Percentuale 21 2 2" xfId="3003" xr:uid="{00000000-0005-0000-0000-0000BC0B0000}"/>
    <cellStyle name="Percentuale 21 3" xfId="3004" xr:uid="{00000000-0005-0000-0000-0000BD0B0000}"/>
    <cellStyle name="Percentuale 21 3 2" xfId="3005" xr:uid="{00000000-0005-0000-0000-0000BE0B0000}"/>
    <cellStyle name="Percentuale 21 3 2 2" xfId="3006" xr:uid="{00000000-0005-0000-0000-0000BF0B0000}"/>
    <cellStyle name="Percentuale 21 3 3" xfId="3007" xr:uid="{00000000-0005-0000-0000-0000C00B0000}"/>
    <cellStyle name="Percentuale 21 3 4" xfId="3008" xr:uid="{00000000-0005-0000-0000-0000C10B0000}"/>
    <cellStyle name="Percentuale 21 4" xfId="3009" xr:uid="{00000000-0005-0000-0000-0000C20B0000}"/>
    <cellStyle name="Percentuale 21 4 2" xfId="3010" xr:uid="{00000000-0005-0000-0000-0000C30B0000}"/>
    <cellStyle name="Percentuale 21 5" xfId="3011" xr:uid="{00000000-0005-0000-0000-0000C40B0000}"/>
    <cellStyle name="Percentuale 21 6" xfId="3012" xr:uid="{00000000-0005-0000-0000-0000C50B0000}"/>
    <cellStyle name="Percentuale 22" xfId="3013" xr:uid="{00000000-0005-0000-0000-0000C60B0000}"/>
    <cellStyle name="Percentuale 22 2" xfId="3014" xr:uid="{00000000-0005-0000-0000-0000C70B0000}"/>
    <cellStyle name="Percentuale 22 2 2" xfId="3015" xr:uid="{00000000-0005-0000-0000-0000C80B0000}"/>
    <cellStyle name="Percentuale 22 3" xfId="3016" xr:uid="{00000000-0005-0000-0000-0000C90B0000}"/>
    <cellStyle name="Percentuale 22 3 2" xfId="3017" xr:uid="{00000000-0005-0000-0000-0000CA0B0000}"/>
    <cellStyle name="Percentuale 22 3 2 2" xfId="3018" xr:uid="{00000000-0005-0000-0000-0000CB0B0000}"/>
    <cellStyle name="Percentuale 22 3 3" xfId="3019" xr:uid="{00000000-0005-0000-0000-0000CC0B0000}"/>
    <cellStyle name="Percentuale 22 3 4" xfId="3020" xr:uid="{00000000-0005-0000-0000-0000CD0B0000}"/>
    <cellStyle name="Percentuale 22 4" xfId="3021" xr:uid="{00000000-0005-0000-0000-0000CE0B0000}"/>
    <cellStyle name="Percentuale 22 4 2" xfId="3022" xr:uid="{00000000-0005-0000-0000-0000CF0B0000}"/>
    <cellStyle name="Percentuale 22 5" xfId="3023" xr:uid="{00000000-0005-0000-0000-0000D00B0000}"/>
    <cellStyle name="Percentuale 22 6" xfId="3024" xr:uid="{00000000-0005-0000-0000-0000D10B0000}"/>
    <cellStyle name="Percentuale 23" xfId="3025" xr:uid="{00000000-0005-0000-0000-0000D20B0000}"/>
    <cellStyle name="Percentuale 23 2" xfId="3026" xr:uid="{00000000-0005-0000-0000-0000D30B0000}"/>
    <cellStyle name="Percentuale 23 2 2" xfId="3027" xr:uid="{00000000-0005-0000-0000-0000D40B0000}"/>
    <cellStyle name="Percentuale 23 3" xfId="3028" xr:uid="{00000000-0005-0000-0000-0000D50B0000}"/>
    <cellStyle name="Percentuale 23 3 2" xfId="3029" xr:uid="{00000000-0005-0000-0000-0000D60B0000}"/>
    <cellStyle name="Percentuale 23 3 2 2" xfId="3030" xr:uid="{00000000-0005-0000-0000-0000D70B0000}"/>
    <cellStyle name="Percentuale 23 3 3" xfId="3031" xr:uid="{00000000-0005-0000-0000-0000D80B0000}"/>
    <cellStyle name="Percentuale 23 3 4" xfId="3032" xr:uid="{00000000-0005-0000-0000-0000D90B0000}"/>
    <cellStyle name="Percentuale 23 4" xfId="3033" xr:uid="{00000000-0005-0000-0000-0000DA0B0000}"/>
    <cellStyle name="Percentuale 23 4 2" xfId="3034" xr:uid="{00000000-0005-0000-0000-0000DB0B0000}"/>
    <cellStyle name="Percentuale 23 5" xfId="3035" xr:uid="{00000000-0005-0000-0000-0000DC0B0000}"/>
    <cellStyle name="Percentuale 23 6" xfId="3036" xr:uid="{00000000-0005-0000-0000-0000DD0B0000}"/>
    <cellStyle name="Percentuale 24" xfId="3037" xr:uid="{00000000-0005-0000-0000-0000DE0B0000}"/>
    <cellStyle name="Percentuale 24 2" xfId="3038" xr:uid="{00000000-0005-0000-0000-0000DF0B0000}"/>
    <cellStyle name="Percentuale 24 2 2" xfId="3039" xr:uid="{00000000-0005-0000-0000-0000E00B0000}"/>
    <cellStyle name="Percentuale 24 3" xfId="3040" xr:uid="{00000000-0005-0000-0000-0000E10B0000}"/>
    <cellStyle name="Percentuale 24 3 2" xfId="3041" xr:uid="{00000000-0005-0000-0000-0000E20B0000}"/>
    <cellStyle name="Percentuale 24 3 2 2" xfId="3042" xr:uid="{00000000-0005-0000-0000-0000E30B0000}"/>
    <cellStyle name="Percentuale 24 3 3" xfId="3043" xr:uid="{00000000-0005-0000-0000-0000E40B0000}"/>
    <cellStyle name="Percentuale 24 3 4" xfId="3044" xr:uid="{00000000-0005-0000-0000-0000E50B0000}"/>
    <cellStyle name="Percentuale 24 4" xfId="3045" xr:uid="{00000000-0005-0000-0000-0000E60B0000}"/>
    <cellStyle name="Percentuale 24 4 2" xfId="3046" xr:uid="{00000000-0005-0000-0000-0000E70B0000}"/>
    <cellStyle name="Percentuale 24 5" xfId="3047" xr:uid="{00000000-0005-0000-0000-0000E80B0000}"/>
    <cellStyle name="Percentuale 24 6" xfId="3048" xr:uid="{00000000-0005-0000-0000-0000E90B0000}"/>
    <cellStyle name="Percentuale 25" xfId="3049" xr:uid="{00000000-0005-0000-0000-0000EA0B0000}"/>
    <cellStyle name="Percentuale 25 2" xfId="3050" xr:uid="{00000000-0005-0000-0000-0000EB0B0000}"/>
    <cellStyle name="Percentuale 25 2 2" xfId="3051" xr:uid="{00000000-0005-0000-0000-0000EC0B0000}"/>
    <cellStyle name="Percentuale 25 3" xfId="3052" xr:uid="{00000000-0005-0000-0000-0000ED0B0000}"/>
    <cellStyle name="Percentuale 25 3 2" xfId="3053" xr:uid="{00000000-0005-0000-0000-0000EE0B0000}"/>
    <cellStyle name="Percentuale 25 3 2 2" xfId="3054" xr:uid="{00000000-0005-0000-0000-0000EF0B0000}"/>
    <cellStyle name="Percentuale 25 3 3" xfId="3055" xr:uid="{00000000-0005-0000-0000-0000F00B0000}"/>
    <cellStyle name="Percentuale 25 3 4" xfId="3056" xr:uid="{00000000-0005-0000-0000-0000F10B0000}"/>
    <cellStyle name="Percentuale 25 4" xfId="3057" xr:uid="{00000000-0005-0000-0000-0000F20B0000}"/>
    <cellStyle name="Percentuale 25 4 2" xfId="3058" xr:uid="{00000000-0005-0000-0000-0000F30B0000}"/>
    <cellStyle name="Percentuale 25 5" xfId="3059" xr:uid="{00000000-0005-0000-0000-0000F40B0000}"/>
    <cellStyle name="Percentuale 25 6" xfId="3060" xr:uid="{00000000-0005-0000-0000-0000F50B0000}"/>
    <cellStyle name="Percentuale 26" xfId="3061" xr:uid="{00000000-0005-0000-0000-0000F60B0000}"/>
    <cellStyle name="Percentuale 26 2" xfId="3062" xr:uid="{00000000-0005-0000-0000-0000F70B0000}"/>
    <cellStyle name="Percentuale 26 2 2" xfId="3063" xr:uid="{00000000-0005-0000-0000-0000F80B0000}"/>
    <cellStyle name="Percentuale 26 3" xfId="3064" xr:uid="{00000000-0005-0000-0000-0000F90B0000}"/>
    <cellStyle name="Percentuale 26 3 2" xfId="3065" xr:uid="{00000000-0005-0000-0000-0000FA0B0000}"/>
    <cellStyle name="Percentuale 26 3 2 2" xfId="3066" xr:uid="{00000000-0005-0000-0000-0000FB0B0000}"/>
    <cellStyle name="Percentuale 26 3 3" xfId="3067" xr:uid="{00000000-0005-0000-0000-0000FC0B0000}"/>
    <cellStyle name="Percentuale 26 3 4" xfId="3068" xr:uid="{00000000-0005-0000-0000-0000FD0B0000}"/>
    <cellStyle name="Percentuale 26 4" xfId="3069" xr:uid="{00000000-0005-0000-0000-0000FE0B0000}"/>
    <cellStyle name="Percentuale 26 4 2" xfId="3070" xr:uid="{00000000-0005-0000-0000-0000FF0B0000}"/>
    <cellStyle name="Percentuale 26 5" xfId="3071" xr:uid="{00000000-0005-0000-0000-0000000C0000}"/>
    <cellStyle name="Percentuale 26 6" xfId="3072" xr:uid="{00000000-0005-0000-0000-0000010C0000}"/>
    <cellStyle name="Percentuale 27" xfId="3073" xr:uid="{00000000-0005-0000-0000-0000020C0000}"/>
    <cellStyle name="Percentuale 27 2" xfId="3074" xr:uid="{00000000-0005-0000-0000-0000030C0000}"/>
    <cellStyle name="Percentuale 27 2 2" xfId="3075" xr:uid="{00000000-0005-0000-0000-0000040C0000}"/>
    <cellStyle name="Percentuale 27 3" xfId="3076" xr:uid="{00000000-0005-0000-0000-0000050C0000}"/>
    <cellStyle name="Percentuale 27 3 2" xfId="3077" xr:uid="{00000000-0005-0000-0000-0000060C0000}"/>
    <cellStyle name="Percentuale 27 3 2 2" xfId="3078" xr:uid="{00000000-0005-0000-0000-0000070C0000}"/>
    <cellStyle name="Percentuale 27 3 3" xfId="3079" xr:uid="{00000000-0005-0000-0000-0000080C0000}"/>
    <cellStyle name="Percentuale 27 3 4" xfId="3080" xr:uid="{00000000-0005-0000-0000-0000090C0000}"/>
    <cellStyle name="Percentuale 27 4" xfId="3081" xr:uid="{00000000-0005-0000-0000-00000A0C0000}"/>
    <cellStyle name="Percentuale 27 4 2" xfId="3082" xr:uid="{00000000-0005-0000-0000-00000B0C0000}"/>
    <cellStyle name="Percentuale 27 5" xfId="3083" xr:uid="{00000000-0005-0000-0000-00000C0C0000}"/>
    <cellStyle name="Percentuale 27 6" xfId="3084" xr:uid="{00000000-0005-0000-0000-00000D0C0000}"/>
    <cellStyle name="Percentuale 28" xfId="3085" xr:uid="{00000000-0005-0000-0000-00000E0C0000}"/>
    <cellStyle name="Percentuale 28 2" xfId="3086" xr:uid="{00000000-0005-0000-0000-00000F0C0000}"/>
    <cellStyle name="Percentuale 28 2 2" xfId="3087" xr:uid="{00000000-0005-0000-0000-0000100C0000}"/>
    <cellStyle name="Percentuale 28 3" xfId="3088" xr:uid="{00000000-0005-0000-0000-0000110C0000}"/>
    <cellStyle name="Percentuale 28 3 2" xfId="3089" xr:uid="{00000000-0005-0000-0000-0000120C0000}"/>
    <cellStyle name="Percentuale 28 3 2 2" xfId="3090" xr:uid="{00000000-0005-0000-0000-0000130C0000}"/>
    <cellStyle name="Percentuale 28 3 3" xfId="3091" xr:uid="{00000000-0005-0000-0000-0000140C0000}"/>
    <cellStyle name="Percentuale 28 3 4" xfId="3092" xr:uid="{00000000-0005-0000-0000-0000150C0000}"/>
    <cellStyle name="Percentuale 28 4" xfId="3093" xr:uid="{00000000-0005-0000-0000-0000160C0000}"/>
    <cellStyle name="Percentuale 28 4 2" xfId="3094" xr:uid="{00000000-0005-0000-0000-0000170C0000}"/>
    <cellStyle name="Percentuale 28 5" xfId="3095" xr:uid="{00000000-0005-0000-0000-0000180C0000}"/>
    <cellStyle name="Percentuale 28 6" xfId="3096" xr:uid="{00000000-0005-0000-0000-0000190C0000}"/>
    <cellStyle name="Percentuale 29" xfId="3097" xr:uid="{00000000-0005-0000-0000-00001A0C0000}"/>
    <cellStyle name="Percentuale 29 2" xfId="3098" xr:uid="{00000000-0005-0000-0000-00001B0C0000}"/>
    <cellStyle name="Percentuale 29 2 2" xfId="3099" xr:uid="{00000000-0005-0000-0000-00001C0C0000}"/>
    <cellStyle name="Percentuale 29 3" xfId="3100" xr:uid="{00000000-0005-0000-0000-00001D0C0000}"/>
    <cellStyle name="Percentuale 29 3 2" xfId="3101" xr:uid="{00000000-0005-0000-0000-00001E0C0000}"/>
    <cellStyle name="Percentuale 29 3 2 2" xfId="3102" xr:uid="{00000000-0005-0000-0000-00001F0C0000}"/>
    <cellStyle name="Percentuale 29 3 3" xfId="3103" xr:uid="{00000000-0005-0000-0000-0000200C0000}"/>
    <cellStyle name="Percentuale 29 3 4" xfId="3104" xr:uid="{00000000-0005-0000-0000-0000210C0000}"/>
    <cellStyle name="Percentuale 29 4" xfId="3105" xr:uid="{00000000-0005-0000-0000-0000220C0000}"/>
    <cellStyle name="Percentuale 29 4 2" xfId="3106" xr:uid="{00000000-0005-0000-0000-0000230C0000}"/>
    <cellStyle name="Percentuale 29 5" xfId="3107" xr:uid="{00000000-0005-0000-0000-0000240C0000}"/>
    <cellStyle name="Percentuale 29 6" xfId="3108" xr:uid="{00000000-0005-0000-0000-0000250C0000}"/>
    <cellStyle name="Percentuale 3" xfId="3109" xr:uid="{00000000-0005-0000-0000-0000260C0000}"/>
    <cellStyle name="Percentuale 3 2" xfId="3110" xr:uid="{00000000-0005-0000-0000-0000270C0000}"/>
    <cellStyle name="Percentuale 3 2 2" xfId="3111" xr:uid="{00000000-0005-0000-0000-0000280C0000}"/>
    <cellStyle name="Percentuale 3 3" xfId="3112" xr:uid="{00000000-0005-0000-0000-0000290C0000}"/>
    <cellStyle name="Percentuale 3 3 2" xfId="3113" xr:uid="{00000000-0005-0000-0000-00002A0C0000}"/>
    <cellStyle name="Percentuale 3 3 2 2" xfId="3114" xr:uid="{00000000-0005-0000-0000-00002B0C0000}"/>
    <cellStyle name="Percentuale 3 3 3" xfId="3115" xr:uid="{00000000-0005-0000-0000-00002C0C0000}"/>
    <cellStyle name="Percentuale 3 3 4" xfId="3116" xr:uid="{00000000-0005-0000-0000-00002D0C0000}"/>
    <cellStyle name="Percentuale 3 4" xfId="3117" xr:uid="{00000000-0005-0000-0000-00002E0C0000}"/>
    <cellStyle name="Percentuale 3 4 2" xfId="3118" xr:uid="{00000000-0005-0000-0000-00002F0C0000}"/>
    <cellStyle name="Percentuale 3 5" xfId="3119" xr:uid="{00000000-0005-0000-0000-0000300C0000}"/>
    <cellStyle name="Percentuale 3 6" xfId="3120" xr:uid="{00000000-0005-0000-0000-0000310C0000}"/>
    <cellStyle name="Percentuale 30" xfId="3121" xr:uid="{00000000-0005-0000-0000-0000320C0000}"/>
    <cellStyle name="Percentuale 30 2" xfId="3122" xr:uid="{00000000-0005-0000-0000-0000330C0000}"/>
    <cellStyle name="Percentuale 30 2 2" xfId="3123" xr:uid="{00000000-0005-0000-0000-0000340C0000}"/>
    <cellStyle name="Percentuale 30 3" xfId="3124" xr:uid="{00000000-0005-0000-0000-0000350C0000}"/>
    <cellStyle name="Percentuale 30 3 2" xfId="3125" xr:uid="{00000000-0005-0000-0000-0000360C0000}"/>
    <cellStyle name="Percentuale 30 3 2 2" xfId="3126" xr:uid="{00000000-0005-0000-0000-0000370C0000}"/>
    <cellStyle name="Percentuale 30 3 3" xfId="3127" xr:uid="{00000000-0005-0000-0000-0000380C0000}"/>
    <cellStyle name="Percentuale 30 3 4" xfId="3128" xr:uid="{00000000-0005-0000-0000-0000390C0000}"/>
    <cellStyle name="Percentuale 30 4" xfId="3129" xr:uid="{00000000-0005-0000-0000-00003A0C0000}"/>
    <cellStyle name="Percentuale 30 4 2" xfId="3130" xr:uid="{00000000-0005-0000-0000-00003B0C0000}"/>
    <cellStyle name="Percentuale 30 5" xfId="3131" xr:uid="{00000000-0005-0000-0000-00003C0C0000}"/>
    <cellStyle name="Percentuale 30 6" xfId="3132" xr:uid="{00000000-0005-0000-0000-00003D0C0000}"/>
    <cellStyle name="Percentuale 31" xfId="3133" xr:uid="{00000000-0005-0000-0000-00003E0C0000}"/>
    <cellStyle name="Percentuale 31 2" xfId="3134" xr:uid="{00000000-0005-0000-0000-00003F0C0000}"/>
    <cellStyle name="Percentuale 31 2 2" xfId="3135" xr:uid="{00000000-0005-0000-0000-0000400C0000}"/>
    <cellStyle name="Percentuale 31 3" xfId="3136" xr:uid="{00000000-0005-0000-0000-0000410C0000}"/>
    <cellStyle name="Percentuale 31 3 2" xfId="3137" xr:uid="{00000000-0005-0000-0000-0000420C0000}"/>
    <cellStyle name="Percentuale 31 3 2 2" xfId="3138" xr:uid="{00000000-0005-0000-0000-0000430C0000}"/>
    <cellStyle name="Percentuale 31 3 3" xfId="3139" xr:uid="{00000000-0005-0000-0000-0000440C0000}"/>
    <cellStyle name="Percentuale 31 3 4" xfId="3140" xr:uid="{00000000-0005-0000-0000-0000450C0000}"/>
    <cellStyle name="Percentuale 31 4" xfId="3141" xr:uid="{00000000-0005-0000-0000-0000460C0000}"/>
    <cellStyle name="Percentuale 31 4 2" xfId="3142" xr:uid="{00000000-0005-0000-0000-0000470C0000}"/>
    <cellStyle name="Percentuale 31 5" xfId="3143" xr:uid="{00000000-0005-0000-0000-0000480C0000}"/>
    <cellStyle name="Percentuale 31 6" xfId="3144" xr:uid="{00000000-0005-0000-0000-0000490C0000}"/>
    <cellStyle name="Percentuale 32" xfId="3145" xr:uid="{00000000-0005-0000-0000-00004A0C0000}"/>
    <cellStyle name="Percentuale 32 2" xfId="3146" xr:uid="{00000000-0005-0000-0000-00004B0C0000}"/>
    <cellStyle name="Percentuale 32 2 2" xfId="3147" xr:uid="{00000000-0005-0000-0000-00004C0C0000}"/>
    <cellStyle name="Percentuale 32 3" xfId="3148" xr:uid="{00000000-0005-0000-0000-00004D0C0000}"/>
    <cellStyle name="Percentuale 32 3 2" xfId="3149" xr:uid="{00000000-0005-0000-0000-00004E0C0000}"/>
    <cellStyle name="Percentuale 32 3 2 2" xfId="3150" xr:uid="{00000000-0005-0000-0000-00004F0C0000}"/>
    <cellStyle name="Percentuale 32 3 3" xfId="3151" xr:uid="{00000000-0005-0000-0000-0000500C0000}"/>
    <cellStyle name="Percentuale 32 3 4" xfId="3152" xr:uid="{00000000-0005-0000-0000-0000510C0000}"/>
    <cellStyle name="Percentuale 32 4" xfId="3153" xr:uid="{00000000-0005-0000-0000-0000520C0000}"/>
    <cellStyle name="Percentuale 32 4 2" xfId="3154" xr:uid="{00000000-0005-0000-0000-0000530C0000}"/>
    <cellStyle name="Percentuale 32 5" xfId="3155" xr:uid="{00000000-0005-0000-0000-0000540C0000}"/>
    <cellStyle name="Percentuale 32 6" xfId="3156" xr:uid="{00000000-0005-0000-0000-0000550C0000}"/>
    <cellStyle name="Percentuale 33" xfId="3157" xr:uid="{00000000-0005-0000-0000-0000560C0000}"/>
    <cellStyle name="Percentuale 33 2" xfId="3158" xr:uid="{00000000-0005-0000-0000-0000570C0000}"/>
    <cellStyle name="Percentuale 33 2 2" xfId="3159" xr:uid="{00000000-0005-0000-0000-0000580C0000}"/>
    <cellStyle name="Percentuale 33 3" xfId="3160" xr:uid="{00000000-0005-0000-0000-0000590C0000}"/>
    <cellStyle name="Percentuale 33 3 2" xfId="3161" xr:uid="{00000000-0005-0000-0000-00005A0C0000}"/>
    <cellStyle name="Percentuale 33 3 2 2" xfId="3162" xr:uid="{00000000-0005-0000-0000-00005B0C0000}"/>
    <cellStyle name="Percentuale 33 3 3" xfId="3163" xr:uid="{00000000-0005-0000-0000-00005C0C0000}"/>
    <cellStyle name="Percentuale 33 3 4" xfId="3164" xr:uid="{00000000-0005-0000-0000-00005D0C0000}"/>
    <cellStyle name="Percentuale 33 4" xfId="3165" xr:uid="{00000000-0005-0000-0000-00005E0C0000}"/>
    <cellStyle name="Percentuale 33 4 2" xfId="3166" xr:uid="{00000000-0005-0000-0000-00005F0C0000}"/>
    <cellStyle name="Percentuale 33 5" xfId="3167" xr:uid="{00000000-0005-0000-0000-0000600C0000}"/>
    <cellStyle name="Percentuale 33 6" xfId="3168" xr:uid="{00000000-0005-0000-0000-0000610C0000}"/>
    <cellStyle name="Percentuale 34" xfId="3169" xr:uid="{00000000-0005-0000-0000-0000620C0000}"/>
    <cellStyle name="Percentuale 34 2" xfId="3170" xr:uid="{00000000-0005-0000-0000-0000630C0000}"/>
    <cellStyle name="Percentuale 34 2 2" xfId="3171" xr:uid="{00000000-0005-0000-0000-0000640C0000}"/>
    <cellStyle name="Percentuale 34 3" xfId="3172" xr:uid="{00000000-0005-0000-0000-0000650C0000}"/>
    <cellStyle name="Percentuale 34 3 2" xfId="3173" xr:uid="{00000000-0005-0000-0000-0000660C0000}"/>
    <cellStyle name="Percentuale 34 3 2 2" xfId="3174" xr:uid="{00000000-0005-0000-0000-0000670C0000}"/>
    <cellStyle name="Percentuale 34 3 3" xfId="3175" xr:uid="{00000000-0005-0000-0000-0000680C0000}"/>
    <cellStyle name="Percentuale 34 3 4" xfId="3176" xr:uid="{00000000-0005-0000-0000-0000690C0000}"/>
    <cellStyle name="Percentuale 34 4" xfId="3177" xr:uid="{00000000-0005-0000-0000-00006A0C0000}"/>
    <cellStyle name="Percentuale 34 4 2" xfId="3178" xr:uid="{00000000-0005-0000-0000-00006B0C0000}"/>
    <cellStyle name="Percentuale 34 5" xfId="3179" xr:uid="{00000000-0005-0000-0000-00006C0C0000}"/>
    <cellStyle name="Percentuale 34 6" xfId="3180" xr:uid="{00000000-0005-0000-0000-00006D0C0000}"/>
    <cellStyle name="Percentuale 35" xfId="3181" xr:uid="{00000000-0005-0000-0000-00006E0C0000}"/>
    <cellStyle name="Percentuale 35 2" xfId="3182" xr:uid="{00000000-0005-0000-0000-00006F0C0000}"/>
    <cellStyle name="Percentuale 35 2 2" xfId="3183" xr:uid="{00000000-0005-0000-0000-0000700C0000}"/>
    <cellStyle name="Percentuale 35 3" xfId="3184" xr:uid="{00000000-0005-0000-0000-0000710C0000}"/>
    <cellStyle name="Percentuale 35 3 2" xfId="3185" xr:uid="{00000000-0005-0000-0000-0000720C0000}"/>
    <cellStyle name="Percentuale 35 3 2 2" xfId="3186" xr:uid="{00000000-0005-0000-0000-0000730C0000}"/>
    <cellStyle name="Percentuale 35 3 3" xfId="3187" xr:uid="{00000000-0005-0000-0000-0000740C0000}"/>
    <cellStyle name="Percentuale 35 3 4" xfId="3188" xr:uid="{00000000-0005-0000-0000-0000750C0000}"/>
    <cellStyle name="Percentuale 35 4" xfId="3189" xr:uid="{00000000-0005-0000-0000-0000760C0000}"/>
    <cellStyle name="Percentuale 35 4 2" xfId="3190" xr:uid="{00000000-0005-0000-0000-0000770C0000}"/>
    <cellStyle name="Percentuale 35 5" xfId="3191" xr:uid="{00000000-0005-0000-0000-0000780C0000}"/>
    <cellStyle name="Percentuale 35 6" xfId="3192" xr:uid="{00000000-0005-0000-0000-0000790C0000}"/>
    <cellStyle name="Percentuale 36" xfId="3193" xr:uid="{00000000-0005-0000-0000-00007A0C0000}"/>
    <cellStyle name="Percentuale 36 2" xfId="3194" xr:uid="{00000000-0005-0000-0000-00007B0C0000}"/>
    <cellStyle name="Percentuale 36 2 2" xfId="3195" xr:uid="{00000000-0005-0000-0000-00007C0C0000}"/>
    <cellStyle name="Percentuale 36 3" xfId="3196" xr:uid="{00000000-0005-0000-0000-00007D0C0000}"/>
    <cellStyle name="Percentuale 36 3 2" xfId="3197" xr:uid="{00000000-0005-0000-0000-00007E0C0000}"/>
    <cellStyle name="Percentuale 36 3 2 2" xfId="3198" xr:uid="{00000000-0005-0000-0000-00007F0C0000}"/>
    <cellStyle name="Percentuale 36 3 3" xfId="3199" xr:uid="{00000000-0005-0000-0000-0000800C0000}"/>
    <cellStyle name="Percentuale 36 3 4" xfId="3200" xr:uid="{00000000-0005-0000-0000-0000810C0000}"/>
    <cellStyle name="Percentuale 36 4" xfId="3201" xr:uid="{00000000-0005-0000-0000-0000820C0000}"/>
    <cellStyle name="Percentuale 36 4 2" xfId="3202" xr:uid="{00000000-0005-0000-0000-0000830C0000}"/>
    <cellStyle name="Percentuale 36 5" xfId="3203" xr:uid="{00000000-0005-0000-0000-0000840C0000}"/>
    <cellStyle name="Percentuale 36 6" xfId="3204" xr:uid="{00000000-0005-0000-0000-0000850C0000}"/>
    <cellStyle name="Percentuale 37" xfId="3205" xr:uid="{00000000-0005-0000-0000-0000860C0000}"/>
    <cellStyle name="Percentuale 37 2" xfId="3206" xr:uid="{00000000-0005-0000-0000-0000870C0000}"/>
    <cellStyle name="Percentuale 37 2 2" xfId="3207" xr:uid="{00000000-0005-0000-0000-0000880C0000}"/>
    <cellStyle name="Percentuale 37 3" xfId="3208" xr:uid="{00000000-0005-0000-0000-0000890C0000}"/>
    <cellStyle name="Percentuale 37 3 2" xfId="3209" xr:uid="{00000000-0005-0000-0000-00008A0C0000}"/>
    <cellStyle name="Percentuale 37 3 2 2" xfId="3210" xr:uid="{00000000-0005-0000-0000-00008B0C0000}"/>
    <cellStyle name="Percentuale 37 3 3" xfId="3211" xr:uid="{00000000-0005-0000-0000-00008C0C0000}"/>
    <cellStyle name="Percentuale 37 3 4" xfId="3212" xr:uid="{00000000-0005-0000-0000-00008D0C0000}"/>
    <cellStyle name="Percentuale 37 4" xfId="3213" xr:uid="{00000000-0005-0000-0000-00008E0C0000}"/>
    <cellStyle name="Percentuale 37 4 2" xfId="3214" xr:uid="{00000000-0005-0000-0000-00008F0C0000}"/>
    <cellStyle name="Percentuale 37 5" xfId="3215" xr:uid="{00000000-0005-0000-0000-0000900C0000}"/>
    <cellStyle name="Percentuale 37 6" xfId="3216" xr:uid="{00000000-0005-0000-0000-0000910C0000}"/>
    <cellStyle name="Percentuale 38" xfId="3217" xr:uid="{00000000-0005-0000-0000-0000920C0000}"/>
    <cellStyle name="Percentuale 38 2" xfId="3218" xr:uid="{00000000-0005-0000-0000-0000930C0000}"/>
    <cellStyle name="Percentuale 38 2 2" xfId="3219" xr:uid="{00000000-0005-0000-0000-0000940C0000}"/>
    <cellStyle name="Percentuale 38 3" xfId="3220" xr:uid="{00000000-0005-0000-0000-0000950C0000}"/>
    <cellStyle name="Percentuale 38 3 2" xfId="3221" xr:uid="{00000000-0005-0000-0000-0000960C0000}"/>
    <cellStyle name="Percentuale 38 3 2 2" xfId="3222" xr:uid="{00000000-0005-0000-0000-0000970C0000}"/>
    <cellStyle name="Percentuale 38 3 3" xfId="3223" xr:uid="{00000000-0005-0000-0000-0000980C0000}"/>
    <cellStyle name="Percentuale 38 3 4" xfId="3224" xr:uid="{00000000-0005-0000-0000-0000990C0000}"/>
    <cellStyle name="Percentuale 38 4" xfId="3225" xr:uid="{00000000-0005-0000-0000-00009A0C0000}"/>
    <cellStyle name="Percentuale 38 4 2" xfId="3226" xr:uid="{00000000-0005-0000-0000-00009B0C0000}"/>
    <cellStyle name="Percentuale 38 5" xfId="3227" xr:uid="{00000000-0005-0000-0000-00009C0C0000}"/>
    <cellStyle name="Percentuale 38 6" xfId="3228" xr:uid="{00000000-0005-0000-0000-00009D0C0000}"/>
    <cellStyle name="Percentuale 39" xfId="3229" xr:uid="{00000000-0005-0000-0000-00009E0C0000}"/>
    <cellStyle name="Percentuale 39 2" xfId="3230" xr:uid="{00000000-0005-0000-0000-00009F0C0000}"/>
    <cellStyle name="Percentuale 39 2 2" xfId="3231" xr:uid="{00000000-0005-0000-0000-0000A00C0000}"/>
    <cellStyle name="Percentuale 39 3" xfId="3232" xr:uid="{00000000-0005-0000-0000-0000A10C0000}"/>
    <cellStyle name="Percentuale 39 3 2" xfId="3233" xr:uid="{00000000-0005-0000-0000-0000A20C0000}"/>
    <cellStyle name="Percentuale 39 3 2 2" xfId="3234" xr:uid="{00000000-0005-0000-0000-0000A30C0000}"/>
    <cellStyle name="Percentuale 39 3 3" xfId="3235" xr:uid="{00000000-0005-0000-0000-0000A40C0000}"/>
    <cellStyle name="Percentuale 39 3 4" xfId="3236" xr:uid="{00000000-0005-0000-0000-0000A50C0000}"/>
    <cellStyle name="Percentuale 39 4" xfId="3237" xr:uid="{00000000-0005-0000-0000-0000A60C0000}"/>
    <cellStyle name="Percentuale 39 4 2" xfId="3238" xr:uid="{00000000-0005-0000-0000-0000A70C0000}"/>
    <cellStyle name="Percentuale 39 5" xfId="3239" xr:uid="{00000000-0005-0000-0000-0000A80C0000}"/>
    <cellStyle name="Percentuale 39 6" xfId="3240" xr:uid="{00000000-0005-0000-0000-0000A90C0000}"/>
    <cellStyle name="Percentuale 4" xfId="3241" xr:uid="{00000000-0005-0000-0000-0000AA0C0000}"/>
    <cellStyle name="Percentuale 4 2" xfId="3242" xr:uid="{00000000-0005-0000-0000-0000AB0C0000}"/>
    <cellStyle name="Percentuale 4 2 2" xfId="3243" xr:uid="{00000000-0005-0000-0000-0000AC0C0000}"/>
    <cellStyle name="Percentuale 4 3" xfId="3244" xr:uid="{00000000-0005-0000-0000-0000AD0C0000}"/>
    <cellStyle name="Percentuale 4 3 2" xfId="3245" xr:uid="{00000000-0005-0000-0000-0000AE0C0000}"/>
    <cellStyle name="Percentuale 4 3 2 2" xfId="3246" xr:uid="{00000000-0005-0000-0000-0000AF0C0000}"/>
    <cellStyle name="Percentuale 4 3 3" xfId="3247" xr:uid="{00000000-0005-0000-0000-0000B00C0000}"/>
    <cellStyle name="Percentuale 4 3 4" xfId="3248" xr:uid="{00000000-0005-0000-0000-0000B10C0000}"/>
    <cellStyle name="Percentuale 4 4" xfId="3249" xr:uid="{00000000-0005-0000-0000-0000B20C0000}"/>
    <cellStyle name="Percentuale 4 4 2" xfId="3250" xr:uid="{00000000-0005-0000-0000-0000B30C0000}"/>
    <cellStyle name="Percentuale 4 5" xfId="3251" xr:uid="{00000000-0005-0000-0000-0000B40C0000}"/>
    <cellStyle name="Percentuale 4 6" xfId="3252" xr:uid="{00000000-0005-0000-0000-0000B50C0000}"/>
    <cellStyle name="Percentuale 40" xfId="3253" xr:uid="{00000000-0005-0000-0000-0000B60C0000}"/>
    <cellStyle name="Percentuale 40 2" xfId="3254" xr:uid="{00000000-0005-0000-0000-0000B70C0000}"/>
    <cellStyle name="Percentuale 40 2 2" xfId="3255" xr:uid="{00000000-0005-0000-0000-0000B80C0000}"/>
    <cellStyle name="Percentuale 40 3" xfId="3256" xr:uid="{00000000-0005-0000-0000-0000B90C0000}"/>
    <cellStyle name="Percentuale 40 3 2" xfId="3257" xr:uid="{00000000-0005-0000-0000-0000BA0C0000}"/>
    <cellStyle name="Percentuale 40 3 2 2" xfId="3258" xr:uid="{00000000-0005-0000-0000-0000BB0C0000}"/>
    <cellStyle name="Percentuale 40 3 3" xfId="3259" xr:uid="{00000000-0005-0000-0000-0000BC0C0000}"/>
    <cellStyle name="Percentuale 40 3 4" xfId="3260" xr:uid="{00000000-0005-0000-0000-0000BD0C0000}"/>
    <cellStyle name="Percentuale 40 4" xfId="3261" xr:uid="{00000000-0005-0000-0000-0000BE0C0000}"/>
    <cellStyle name="Percentuale 40 4 2" xfId="3262" xr:uid="{00000000-0005-0000-0000-0000BF0C0000}"/>
    <cellStyle name="Percentuale 40 5" xfId="3263" xr:uid="{00000000-0005-0000-0000-0000C00C0000}"/>
    <cellStyle name="Percentuale 40 6" xfId="3264" xr:uid="{00000000-0005-0000-0000-0000C10C0000}"/>
    <cellStyle name="Percentuale 41" xfId="3265" xr:uid="{00000000-0005-0000-0000-0000C20C0000}"/>
    <cellStyle name="Percentuale 41 2" xfId="3266" xr:uid="{00000000-0005-0000-0000-0000C30C0000}"/>
    <cellStyle name="Percentuale 41 2 2" xfId="3267" xr:uid="{00000000-0005-0000-0000-0000C40C0000}"/>
    <cellStyle name="Percentuale 41 3" xfId="3268" xr:uid="{00000000-0005-0000-0000-0000C50C0000}"/>
    <cellStyle name="Percentuale 41 3 2" xfId="3269" xr:uid="{00000000-0005-0000-0000-0000C60C0000}"/>
    <cellStyle name="Percentuale 41 3 2 2" xfId="3270" xr:uid="{00000000-0005-0000-0000-0000C70C0000}"/>
    <cellStyle name="Percentuale 41 3 3" xfId="3271" xr:uid="{00000000-0005-0000-0000-0000C80C0000}"/>
    <cellStyle name="Percentuale 41 3 4" xfId="3272" xr:uid="{00000000-0005-0000-0000-0000C90C0000}"/>
    <cellStyle name="Percentuale 41 4" xfId="3273" xr:uid="{00000000-0005-0000-0000-0000CA0C0000}"/>
    <cellStyle name="Percentuale 41 4 2" xfId="3274" xr:uid="{00000000-0005-0000-0000-0000CB0C0000}"/>
    <cellStyle name="Percentuale 41 5" xfId="3275" xr:uid="{00000000-0005-0000-0000-0000CC0C0000}"/>
    <cellStyle name="Percentuale 41 6" xfId="3276" xr:uid="{00000000-0005-0000-0000-0000CD0C0000}"/>
    <cellStyle name="Percentuale 42" xfId="3277" xr:uid="{00000000-0005-0000-0000-0000CE0C0000}"/>
    <cellStyle name="Percentuale 42 2" xfId="3278" xr:uid="{00000000-0005-0000-0000-0000CF0C0000}"/>
    <cellStyle name="Percentuale 42 2 2" xfId="3279" xr:uid="{00000000-0005-0000-0000-0000D00C0000}"/>
    <cellStyle name="Percentuale 42 3" xfId="3280" xr:uid="{00000000-0005-0000-0000-0000D10C0000}"/>
    <cellStyle name="Percentuale 42 3 2" xfId="3281" xr:uid="{00000000-0005-0000-0000-0000D20C0000}"/>
    <cellStyle name="Percentuale 42 3 2 2" xfId="3282" xr:uid="{00000000-0005-0000-0000-0000D30C0000}"/>
    <cellStyle name="Percentuale 42 3 3" xfId="3283" xr:uid="{00000000-0005-0000-0000-0000D40C0000}"/>
    <cellStyle name="Percentuale 42 3 4" xfId="3284" xr:uid="{00000000-0005-0000-0000-0000D50C0000}"/>
    <cellStyle name="Percentuale 42 4" xfId="3285" xr:uid="{00000000-0005-0000-0000-0000D60C0000}"/>
    <cellStyle name="Percentuale 42 4 2" xfId="3286" xr:uid="{00000000-0005-0000-0000-0000D70C0000}"/>
    <cellStyle name="Percentuale 42 5" xfId="3287" xr:uid="{00000000-0005-0000-0000-0000D80C0000}"/>
    <cellStyle name="Percentuale 42 6" xfId="3288" xr:uid="{00000000-0005-0000-0000-0000D90C0000}"/>
    <cellStyle name="Percentuale 43" xfId="3289" xr:uid="{00000000-0005-0000-0000-0000DA0C0000}"/>
    <cellStyle name="Percentuale 43 2" xfId="3290" xr:uid="{00000000-0005-0000-0000-0000DB0C0000}"/>
    <cellStyle name="Percentuale 43 2 2" xfId="3291" xr:uid="{00000000-0005-0000-0000-0000DC0C0000}"/>
    <cellStyle name="Percentuale 43 3" xfId="3292" xr:uid="{00000000-0005-0000-0000-0000DD0C0000}"/>
    <cellStyle name="Percentuale 43 3 2" xfId="3293" xr:uid="{00000000-0005-0000-0000-0000DE0C0000}"/>
    <cellStyle name="Percentuale 43 3 2 2" xfId="3294" xr:uid="{00000000-0005-0000-0000-0000DF0C0000}"/>
    <cellStyle name="Percentuale 43 3 3" xfId="3295" xr:uid="{00000000-0005-0000-0000-0000E00C0000}"/>
    <cellStyle name="Percentuale 43 3 4" xfId="3296" xr:uid="{00000000-0005-0000-0000-0000E10C0000}"/>
    <cellStyle name="Percentuale 43 4" xfId="3297" xr:uid="{00000000-0005-0000-0000-0000E20C0000}"/>
    <cellStyle name="Percentuale 43 4 2" xfId="3298" xr:uid="{00000000-0005-0000-0000-0000E30C0000}"/>
    <cellStyle name="Percentuale 43 5" xfId="3299" xr:uid="{00000000-0005-0000-0000-0000E40C0000}"/>
    <cellStyle name="Percentuale 43 6" xfId="3300" xr:uid="{00000000-0005-0000-0000-0000E50C0000}"/>
    <cellStyle name="Percentuale 44" xfId="3301" xr:uid="{00000000-0005-0000-0000-0000E60C0000}"/>
    <cellStyle name="Percentuale 44 2" xfId="3302" xr:uid="{00000000-0005-0000-0000-0000E70C0000}"/>
    <cellStyle name="Percentuale 44 2 2" xfId="3303" xr:uid="{00000000-0005-0000-0000-0000E80C0000}"/>
    <cellStyle name="Percentuale 44 3" xfId="3304" xr:uid="{00000000-0005-0000-0000-0000E90C0000}"/>
    <cellStyle name="Percentuale 44 3 2" xfId="3305" xr:uid="{00000000-0005-0000-0000-0000EA0C0000}"/>
    <cellStyle name="Percentuale 44 3 2 2" xfId="3306" xr:uid="{00000000-0005-0000-0000-0000EB0C0000}"/>
    <cellStyle name="Percentuale 44 3 3" xfId="3307" xr:uid="{00000000-0005-0000-0000-0000EC0C0000}"/>
    <cellStyle name="Percentuale 44 3 4" xfId="3308" xr:uid="{00000000-0005-0000-0000-0000ED0C0000}"/>
    <cellStyle name="Percentuale 44 4" xfId="3309" xr:uid="{00000000-0005-0000-0000-0000EE0C0000}"/>
    <cellStyle name="Percentuale 44 4 2" xfId="3310" xr:uid="{00000000-0005-0000-0000-0000EF0C0000}"/>
    <cellStyle name="Percentuale 44 5" xfId="3311" xr:uid="{00000000-0005-0000-0000-0000F00C0000}"/>
    <cellStyle name="Percentuale 44 6" xfId="3312" xr:uid="{00000000-0005-0000-0000-0000F10C0000}"/>
    <cellStyle name="Percentuale 45" xfId="3313" xr:uid="{00000000-0005-0000-0000-0000F20C0000}"/>
    <cellStyle name="Percentuale 45 2" xfId="3314" xr:uid="{00000000-0005-0000-0000-0000F30C0000}"/>
    <cellStyle name="Percentuale 45 2 2" xfId="3315" xr:uid="{00000000-0005-0000-0000-0000F40C0000}"/>
    <cellStyle name="Percentuale 45 3" xfId="3316" xr:uid="{00000000-0005-0000-0000-0000F50C0000}"/>
    <cellStyle name="Percentuale 45 3 2" xfId="3317" xr:uid="{00000000-0005-0000-0000-0000F60C0000}"/>
    <cellStyle name="Percentuale 45 3 2 2" xfId="3318" xr:uid="{00000000-0005-0000-0000-0000F70C0000}"/>
    <cellStyle name="Percentuale 45 3 3" xfId="3319" xr:uid="{00000000-0005-0000-0000-0000F80C0000}"/>
    <cellStyle name="Percentuale 45 3 4" xfId="3320" xr:uid="{00000000-0005-0000-0000-0000F90C0000}"/>
    <cellStyle name="Percentuale 45 4" xfId="3321" xr:uid="{00000000-0005-0000-0000-0000FA0C0000}"/>
    <cellStyle name="Percentuale 45 4 2" xfId="3322" xr:uid="{00000000-0005-0000-0000-0000FB0C0000}"/>
    <cellStyle name="Percentuale 45 5" xfId="3323" xr:uid="{00000000-0005-0000-0000-0000FC0C0000}"/>
    <cellStyle name="Percentuale 45 6" xfId="3324" xr:uid="{00000000-0005-0000-0000-0000FD0C0000}"/>
    <cellStyle name="Percentuale 46" xfId="3325" xr:uid="{00000000-0005-0000-0000-0000FE0C0000}"/>
    <cellStyle name="Percentuale 46 2" xfId="3326" xr:uid="{00000000-0005-0000-0000-0000FF0C0000}"/>
    <cellStyle name="Percentuale 46 2 2" xfId="3327" xr:uid="{00000000-0005-0000-0000-0000000D0000}"/>
    <cellStyle name="Percentuale 46 3" xfId="3328" xr:uid="{00000000-0005-0000-0000-0000010D0000}"/>
    <cellStyle name="Percentuale 46 3 2" xfId="3329" xr:uid="{00000000-0005-0000-0000-0000020D0000}"/>
    <cellStyle name="Percentuale 46 3 2 2" xfId="3330" xr:uid="{00000000-0005-0000-0000-0000030D0000}"/>
    <cellStyle name="Percentuale 46 3 3" xfId="3331" xr:uid="{00000000-0005-0000-0000-0000040D0000}"/>
    <cellStyle name="Percentuale 46 3 4" xfId="3332" xr:uid="{00000000-0005-0000-0000-0000050D0000}"/>
    <cellStyle name="Percentuale 46 4" xfId="3333" xr:uid="{00000000-0005-0000-0000-0000060D0000}"/>
    <cellStyle name="Percentuale 46 4 2" xfId="3334" xr:uid="{00000000-0005-0000-0000-0000070D0000}"/>
    <cellStyle name="Percentuale 46 5" xfId="3335" xr:uid="{00000000-0005-0000-0000-0000080D0000}"/>
    <cellStyle name="Percentuale 46 6" xfId="3336" xr:uid="{00000000-0005-0000-0000-0000090D0000}"/>
    <cellStyle name="Percentuale 47" xfId="3337" xr:uid="{00000000-0005-0000-0000-00000A0D0000}"/>
    <cellStyle name="Percentuale 47 2" xfId="3338" xr:uid="{00000000-0005-0000-0000-00000B0D0000}"/>
    <cellStyle name="Percentuale 47 2 2" xfId="3339" xr:uid="{00000000-0005-0000-0000-00000C0D0000}"/>
    <cellStyle name="Percentuale 47 3" xfId="3340" xr:uid="{00000000-0005-0000-0000-00000D0D0000}"/>
    <cellStyle name="Percentuale 47 3 2" xfId="3341" xr:uid="{00000000-0005-0000-0000-00000E0D0000}"/>
    <cellStyle name="Percentuale 47 3 2 2" xfId="3342" xr:uid="{00000000-0005-0000-0000-00000F0D0000}"/>
    <cellStyle name="Percentuale 47 3 3" xfId="3343" xr:uid="{00000000-0005-0000-0000-0000100D0000}"/>
    <cellStyle name="Percentuale 47 3 4" xfId="3344" xr:uid="{00000000-0005-0000-0000-0000110D0000}"/>
    <cellStyle name="Percentuale 47 4" xfId="3345" xr:uid="{00000000-0005-0000-0000-0000120D0000}"/>
    <cellStyle name="Percentuale 47 4 2" xfId="3346" xr:uid="{00000000-0005-0000-0000-0000130D0000}"/>
    <cellStyle name="Percentuale 47 5" xfId="3347" xr:uid="{00000000-0005-0000-0000-0000140D0000}"/>
    <cellStyle name="Percentuale 47 6" xfId="3348" xr:uid="{00000000-0005-0000-0000-0000150D0000}"/>
    <cellStyle name="Percentuale 48" xfId="3349" xr:uid="{00000000-0005-0000-0000-0000160D0000}"/>
    <cellStyle name="Percentuale 48 2" xfId="3350" xr:uid="{00000000-0005-0000-0000-0000170D0000}"/>
    <cellStyle name="Percentuale 48 2 2" xfId="3351" xr:uid="{00000000-0005-0000-0000-0000180D0000}"/>
    <cellStyle name="Percentuale 48 3" xfId="3352" xr:uid="{00000000-0005-0000-0000-0000190D0000}"/>
    <cellStyle name="Percentuale 48 3 2" xfId="3353" xr:uid="{00000000-0005-0000-0000-00001A0D0000}"/>
    <cellStyle name="Percentuale 48 3 2 2" xfId="3354" xr:uid="{00000000-0005-0000-0000-00001B0D0000}"/>
    <cellStyle name="Percentuale 48 3 3" xfId="3355" xr:uid="{00000000-0005-0000-0000-00001C0D0000}"/>
    <cellStyle name="Percentuale 48 3 4" xfId="3356" xr:uid="{00000000-0005-0000-0000-00001D0D0000}"/>
    <cellStyle name="Percentuale 48 4" xfId="3357" xr:uid="{00000000-0005-0000-0000-00001E0D0000}"/>
    <cellStyle name="Percentuale 48 4 2" xfId="3358" xr:uid="{00000000-0005-0000-0000-00001F0D0000}"/>
    <cellStyle name="Percentuale 48 5" xfId="3359" xr:uid="{00000000-0005-0000-0000-0000200D0000}"/>
    <cellStyle name="Percentuale 48 6" xfId="3360" xr:uid="{00000000-0005-0000-0000-0000210D0000}"/>
    <cellStyle name="Percentuale 49" xfId="3361" xr:uid="{00000000-0005-0000-0000-0000220D0000}"/>
    <cellStyle name="Percentuale 49 2" xfId="3362" xr:uid="{00000000-0005-0000-0000-0000230D0000}"/>
    <cellStyle name="Percentuale 49 2 2" xfId="3363" xr:uid="{00000000-0005-0000-0000-0000240D0000}"/>
    <cellStyle name="Percentuale 49 3" xfId="3364" xr:uid="{00000000-0005-0000-0000-0000250D0000}"/>
    <cellStyle name="Percentuale 49 3 2" xfId="3365" xr:uid="{00000000-0005-0000-0000-0000260D0000}"/>
    <cellStyle name="Percentuale 49 3 2 2" xfId="3366" xr:uid="{00000000-0005-0000-0000-0000270D0000}"/>
    <cellStyle name="Percentuale 49 3 3" xfId="3367" xr:uid="{00000000-0005-0000-0000-0000280D0000}"/>
    <cellStyle name="Percentuale 49 3 4" xfId="3368" xr:uid="{00000000-0005-0000-0000-0000290D0000}"/>
    <cellStyle name="Percentuale 49 4" xfId="3369" xr:uid="{00000000-0005-0000-0000-00002A0D0000}"/>
    <cellStyle name="Percentuale 49 4 2" xfId="3370" xr:uid="{00000000-0005-0000-0000-00002B0D0000}"/>
    <cellStyle name="Percentuale 49 5" xfId="3371" xr:uid="{00000000-0005-0000-0000-00002C0D0000}"/>
    <cellStyle name="Percentuale 49 6" xfId="3372" xr:uid="{00000000-0005-0000-0000-00002D0D0000}"/>
    <cellStyle name="Percentuale 5" xfId="3373" xr:uid="{00000000-0005-0000-0000-00002E0D0000}"/>
    <cellStyle name="Percentuale 5 2" xfId="3374" xr:uid="{00000000-0005-0000-0000-00002F0D0000}"/>
    <cellStyle name="Percentuale 5 2 2" xfId="3375" xr:uid="{00000000-0005-0000-0000-0000300D0000}"/>
    <cellStyle name="Percentuale 5 3" xfId="3376" xr:uid="{00000000-0005-0000-0000-0000310D0000}"/>
    <cellStyle name="Percentuale 5 3 2" xfId="3377" xr:uid="{00000000-0005-0000-0000-0000320D0000}"/>
    <cellStyle name="Percentuale 5 3 2 2" xfId="3378" xr:uid="{00000000-0005-0000-0000-0000330D0000}"/>
    <cellStyle name="Percentuale 5 3 3" xfId="3379" xr:uid="{00000000-0005-0000-0000-0000340D0000}"/>
    <cellStyle name="Percentuale 5 3 4" xfId="3380" xr:uid="{00000000-0005-0000-0000-0000350D0000}"/>
    <cellStyle name="Percentuale 5 4" xfId="3381" xr:uid="{00000000-0005-0000-0000-0000360D0000}"/>
    <cellStyle name="Percentuale 5 4 2" xfId="3382" xr:uid="{00000000-0005-0000-0000-0000370D0000}"/>
    <cellStyle name="Percentuale 5 5" xfId="3383" xr:uid="{00000000-0005-0000-0000-0000380D0000}"/>
    <cellStyle name="Percentuale 5 6" xfId="3384" xr:uid="{00000000-0005-0000-0000-0000390D0000}"/>
    <cellStyle name="Percentuale 50" xfId="3385" xr:uid="{00000000-0005-0000-0000-00003A0D0000}"/>
    <cellStyle name="Percentuale 50 2" xfId="3386" xr:uid="{00000000-0005-0000-0000-00003B0D0000}"/>
    <cellStyle name="Percentuale 50 2 2" xfId="3387" xr:uid="{00000000-0005-0000-0000-00003C0D0000}"/>
    <cellStyle name="Percentuale 50 3" xfId="3388" xr:uid="{00000000-0005-0000-0000-00003D0D0000}"/>
    <cellStyle name="Percentuale 50 3 2" xfId="3389" xr:uid="{00000000-0005-0000-0000-00003E0D0000}"/>
    <cellStyle name="Percentuale 50 3 2 2" xfId="3390" xr:uid="{00000000-0005-0000-0000-00003F0D0000}"/>
    <cellStyle name="Percentuale 50 3 3" xfId="3391" xr:uid="{00000000-0005-0000-0000-0000400D0000}"/>
    <cellStyle name="Percentuale 50 3 4" xfId="3392" xr:uid="{00000000-0005-0000-0000-0000410D0000}"/>
    <cellStyle name="Percentuale 50 4" xfId="3393" xr:uid="{00000000-0005-0000-0000-0000420D0000}"/>
    <cellStyle name="Percentuale 50 4 2" xfId="3394" xr:uid="{00000000-0005-0000-0000-0000430D0000}"/>
    <cellStyle name="Percentuale 50 5" xfId="3395" xr:uid="{00000000-0005-0000-0000-0000440D0000}"/>
    <cellStyle name="Percentuale 50 6" xfId="3396" xr:uid="{00000000-0005-0000-0000-0000450D0000}"/>
    <cellStyle name="Percentuale 51" xfId="3397" xr:uid="{00000000-0005-0000-0000-0000460D0000}"/>
    <cellStyle name="Percentuale 51 2" xfId="3398" xr:uid="{00000000-0005-0000-0000-0000470D0000}"/>
    <cellStyle name="Percentuale 51 2 2" xfId="3399" xr:uid="{00000000-0005-0000-0000-0000480D0000}"/>
    <cellStyle name="Percentuale 51 3" xfId="3400" xr:uid="{00000000-0005-0000-0000-0000490D0000}"/>
    <cellStyle name="Percentuale 51 3 2" xfId="3401" xr:uid="{00000000-0005-0000-0000-00004A0D0000}"/>
    <cellStyle name="Percentuale 51 3 2 2" xfId="3402" xr:uid="{00000000-0005-0000-0000-00004B0D0000}"/>
    <cellStyle name="Percentuale 51 3 3" xfId="3403" xr:uid="{00000000-0005-0000-0000-00004C0D0000}"/>
    <cellStyle name="Percentuale 51 3 4" xfId="3404" xr:uid="{00000000-0005-0000-0000-00004D0D0000}"/>
    <cellStyle name="Percentuale 51 4" xfId="3405" xr:uid="{00000000-0005-0000-0000-00004E0D0000}"/>
    <cellStyle name="Percentuale 51 4 2" xfId="3406" xr:uid="{00000000-0005-0000-0000-00004F0D0000}"/>
    <cellStyle name="Percentuale 51 5" xfId="3407" xr:uid="{00000000-0005-0000-0000-0000500D0000}"/>
    <cellStyle name="Percentuale 51 6" xfId="3408" xr:uid="{00000000-0005-0000-0000-0000510D0000}"/>
    <cellStyle name="Percentuale 52" xfId="3409" xr:uid="{00000000-0005-0000-0000-0000520D0000}"/>
    <cellStyle name="Percentuale 52 2" xfId="3410" xr:uid="{00000000-0005-0000-0000-0000530D0000}"/>
    <cellStyle name="Percentuale 52 2 2" xfId="3411" xr:uid="{00000000-0005-0000-0000-0000540D0000}"/>
    <cellStyle name="Percentuale 52 3" xfId="3412" xr:uid="{00000000-0005-0000-0000-0000550D0000}"/>
    <cellStyle name="Percentuale 52 3 2" xfId="3413" xr:uid="{00000000-0005-0000-0000-0000560D0000}"/>
    <cellStyle name="Percentuale 52 3 2 2" xfId="3414" xr:uid="{00000000-0005-0000-0000-0000570D0000}"/>
    <cellStyle name="Percentuale 52 3 3" xfId="3415" xr:uid="{00000000-0005-0000-0000-0000580D0000}"/>
    <cellStyle name="Percentuale 52 3 4" xfId="3416" xr:uid="{00000000-0005-0000-0000-0000590D0000}"/>
    <cellStyle name="Percentuale 52 4" xfId="3417" xr:uid="{00000000-0005-0000-0000-00005A0D0000}"/>
    <cellStyle name="Percentuale 52 4 2" xfId="3418" xr:uid="{00000000-0005-0000-0000-00005B0D0000}"/>
    <cellStyle name="Percentuale 52 5" xfId="3419" xr:uid="{00000000-0005-0000-0000-00005C0D0000}"/>
    <cellStyle name="Percentuale 52 6" xfId="3420" xr:uid="{00000000-0005-0000-0000-00005D0D0000}"/>
    <cellStyle name="Percentuale 53" xfId="3421" xr:uid="{00000000-0005-0000-0000-00005E0D0000}"/>
    <cellStyle name="Percentuale 53 2" xfId="3422" xr:uid="{00000000-0005-0000-0000-00005F0D0000}"/>
    <cellStyle name="Percentuale 53 2 2" xfId="3423" xr:uid="{00000000-0005-0000-0000-0000600D0000}"/>
    <cellStyle name="Percentuale 53 3" xfId="3424" xr:uid="{00000000-0005-0000-0000-0000610D0000}"/>
    <cellStyle name="Percentuale 53 3 2" xfId="3425" xr:uid="{00000000-0005-0000-0000-0000620D0000}"/>
    <cellStyle name="Percentuale 53 3 2 2" xfId="3426" xr:uid="{00000000-0005-0000-0000-0000630D0000}"/>
    <cellStyle name="Percentuale 53 3 3" xfId="3427" xr:uid="{00000000-0005-0000-0000-0000640D0000}"/>
    <cellStyle name="Percentuale 53 3 4" xfId="3428" xr:uid="{00000000-0005-0000-0000-0000650D0000}"/>
    <cellStyle name="Percentuale 53 4" xfId="3429" xr:uid="{00000000-0005-0000-0000-0000660D0000}"/>
    <cellStyle name="Percentuale 53 4 2" xfId="3430" xr:uid="{00000000-0005-0000-0000-0000670D0000}"/>
    <cellStyle name="Percentuale 53 5" xfId="3431" xr:uid="{00000000-0005-0000-0000-0000680D0000}"/>
    <cellStyle name="Percentuale 53 6" xfId="3432" xr:uid="{00000000-0005-0000-0000-0000690D0000}"/>
    <cellStyle name="Percentuale 54" xfId="3433" xr:uid="{00000000-0005-0000-0000-00006A0D0000}"/>
    <cellStyle name="Percentuale 54 2" xfId="3434" xr:uid="{00000000-0005-0000-0000-00006B0D0000}"/>
    <cellStyle name="Percentuale 54 2 2" xfId="3435" xr:uid="{00000000-0005-0000-0000-00006C0D0000}"/>
    <cellStyle name="Percentuale 54 3" xfId="3436" xr:uid="{00000000-0005-0000-0000-00006D0D0000}"/>
    <cellStyle name="Percentuale 54 3 2" xfId="3437" xr:uid="{00000000-0005-0000-0000-00006E0D0000}"/>
    <cellStyle name="Percentuale 54 3 2 2" xfId="3438" xr:uid="{00000000-0005-0000-0000-00006F0D0000}"/>
    <cellStyle name="Percentuale 54 3 3" xfId="3439" xr:uid="{00000000-0005-0000-0000-0000700D0000}"/>
    <cellStyle name="Percentuale 54 3 4" xfId="3440" xr:uid="{00000000-0005-0000-0000-0000710D0000}"/>
    <cellStyle name="Percentuale 54 4" xfId="3441" xr:uid="{00000000-0005-0000-0000-0000720D0000}"/>
    <cellStyle name="Percentuale 54 4 2" xfId="3442" xr:uid="{00000000-0005-0000-0000-0000730D0000}"/>
    <cellStyle name="Percentuale 54 5" xfId="3443" xr:uid="{00000000-0005-0000-0000-0000740D0000}"/>
    <cellStyle name="Percentuale 54 6" xfId="3444" xr:uid="{00000000-0005-0000-0000-0000750D0000}"/>
    <cellStyle name="Percentuale 55" xfId="3445" xr:uid="{00000000-0005-0000-0000-0000760D0000}"/>
    <cellStyle name="Percentuale 55 2" xfId="3446" xr:uid="{00000000-0005-0000-0000-0000770D0000}"/>
    <cellStyle name="Percentuale 55 2 2" xfId="3447" xr:uid="{00000000-0005-0000-0000-0000780D0000}"/>
    <cellStyle name="Percentuale 55 3" xfId="3448" xr:uid="{00000000-0005-0000-0000-0000790D0000}"/>
    <cellStyle name="Percentuale 55 3 2" xfId="3449" xr:uid="{00000000-0005-0000-0000-00007A0D0000}"/>
    <cellStyle name="Percentuale 55 3 2 2" xfId="3450" xr:uid="{00000000-0005-0000-0000-00007B0D0000}"/>
    <cellStyle name="Percentuale 55 3 3" xfId="3451" xr:uid="{00000000-0005-0000-0000-00007C0D0000}"/>
    <cellStyle name="Percentuale 55 3 4" xfId="3452" xr:uid="{00000000-0005-0000-0000-00007D0D0000}"/>
    <cellStyle name="Percentuale 55 4" xfId="3453" xr:uid="{00000000-0005-0000-0000-00007E0D0000}"/>
    <cellStyle name="Percentuale 55 4 2" xfId="3454" xr:uid="{00000000-0005-0000-0000-00007F0D0000}"/>
    <cellStyle name="Percentuale 55 5" xfId="3455" xr:uid="{00000000-0005-0000-0000-0000800D0000}"/>
    <cellStyle name="Percentuale 55 6" xfId="3456" xr:uid="{00000000-0005-0000-0000-0000810D0000}"/>
    <cellStyle name="Percentuale 56" xfId="3457" xr:uid="{00000000-0005-0000-0000-0000820D0000}"/>
    <cellStyle name="Percentuale 56 2" xfId="3458" xr:uid="{00000000-0005-0000-0000-0000830D0000}"/>
    <cellStyle name="Percentuale 56 2 2" xfId="3459" xr:uid="{00000000-0005-0000-0000-0000840D0000}"/>
    <cellStyle name="Percentuale 56 3" xfId="3460" xr:uid="{00000000-0005-0000-0000-0000850D0000}"/>
    <cellStyle name="Percentuale 56 3 2" xfId="3461" xr:uid="{00000000-0005-0000-0000-0000860D0000}"/>
    <cellStyle name="Percentuale 56 3 2 2" xfId="3462" xr:uid="{00000000-0005-0000-0000-0000870D0000}"/>
    <cellStyle name="Percentuale 56 3 3" xfId="3463" xr:uid="{00000000-0005-0000-0000-0000880D0000}"/>
    <cellStyle name="Percentuale 56 3 4" xfId="3464" xr:uid="{00000000-0005-0000-0000-0000890D0000}"/>
    <cellStyle name="Percentuale 56 4" xfId="3465" xr:uid="{00000000-0005-0000-0000-00008A0D0000}"/>
    <cellStyle name="Percentuale 56 4 2" xfId="3466" xr:uid="{00000000-0005-0000-0000-00008B0D0000}"/>
    <cellStyle name="Percentuale 56 5" xfId="3467" xr:uid="{00000000-0005-0000-0000-00008C0D0000}"/>
    <cellStyle name="Percentuale 56 6" xfId="3468" xr:uid="{00000000-0005-0000-0000-00008D0D0000}"/>
    <cellStyle name="Percentuale 57" xfId="3469" xr:uid="{00000000-0005-0000-0000-00008E0D0000}"/>
    <cellStyle name="Percentuale 57 2" xfId="3470" xr:uid="{00000000-0005-0000-0000-00008F0D0000}"/>
    <cellStyle name="Percentuale 57 2 2" xfId="3471" xr:uid="{00000000-0005-0000-0000-0000900D0000}"/>
    <cellStyle name="Percentuale 57 3" xfId="3472" xr:uid="{00000000-0005-0000-0000-0000910D0000}"/>
    <cellStyle name="Percentuale 57 3 2" xfId="3473" xr:uid="{00000000-0005-0000-0000-0000920D0000}"/>
    <cellStyle name="Percentuale 57 3 2 2" xfId="3474" xr:uid="{00000000-0005-0000-0000-0000930D0000}"/>
    <cellStyle name="Percentuale 57 3 3" xfId="3475" xr:uid="{00000000-0005-0000-0000-0000940D0000}"/>
    <cellStyle name="Percentuale 57 3 4" xfId="3476" xr:uid="{00000000-0005-0000-0000-0000950D0000}"/>
    <cellStyle name="Percentuale 57 4" xfId="3477" xr:uid="{00000000-0005-0000-0000-0000960D0000}"/>
    <cellStyle name="Percentuale 57 4 2" xfId="3478" xr:uid="{00000000-0005-0000-0000-0000970D0000}"/>
    <cellStyle name="Percentuale 57 5" xfId="3479" xr:uid="{00000000-0005-0000-0000-0000980D0000}"/>
    <cellStyle name="Percentuale 57 6" xfId="3480" xr:uid="{00000000-0005-0000-0000-0000990D0000}"/>
    <cellStyle name="Percentuale 58" xfId="3481" xr:uid="{00000000-0005-0000-0000-00009A0D0000}"/>
    <cellStyle name="Percentuale 58 2" xfId="3482" xr:uid="{00000000-0005-0000-0000-00009B0D0000}"/>
    <cellStyle name="Percentuale 58 2 2" xfId="3483" xr:uid="{00000000-0005-0000-0000-00009C0D0000}"/>
    <cellStyle name="Percentuale 58 3" xfId="3484" xr:uid="{00000000-0005-0000-0000-00009D0D0000}"/>
    <cellStyle name="Percentuale 58 3 2" xfId="3485" xr:uid="{00000000-0005-0000-0000-00009E0D0000}"/>
    <cellStyle name="Percentuale 58 3 2 2" xfId="3486" xr:uid="{00000000-0005-0000-0000-00009F0D0000}"/>
    <cellStyle name="Percentuale 58 3 3" xfId="3487" xr:uid="{00000000-0005-0000-0000-0000A00D0000}"/>
    <cellStyle name="Percentuale 58 3 4" xfId="3488" xr:uid="{00000000-0005-0000-0000-0000A10D0000}"/>
    <cellStyle name="Percentuale 58 4" xfId="3489" xr:uid="{00000000-0005-0000-0000-0000A20D0000}"/>
    <cellStyle name="Percentuale 58 4 2" xfId="3490" xr:uid="{00000000-0005-0000-0000-0000A30D0000}"/>
    <cellStyle name="Percentuale 58 5" xfId="3491" xr:uid="{00000000-0005-0000-0000-0000A40D0000}"/>
    <cellStyle name="Percentuale 58 6" xfId="3492" xr:uid="{00000000-0005-0000-0000-0000A50D0000}"/>
    <cellStyle name="Percentuale 59" xfId="3493" xr:uid="{00000000-0005-0000-0000-0000A60D0000}"/>
    <cellStyle name="Percentuale 59 2" xfId="3494" xr:uid="{00000000-0005-0000-0000-0000A70D0000}"/>
    <cellStyle name="Percentuale 59 2 2" xfId="3495" xr:uid="{00000000-0005-0000-0000-0000A80D0000}"/>
    <cellStyle name="Percentuale 59 3" xfId="3496" xr:uid="{00000000-0005-0000-0000-0000A90D0000}"/>
    <cellStyle name="Percentuale 59 3 2" xfId="3497" xr:uid="{00000000-0005-0000-0000-0000AA0D0000}"/>
    <cellStyle name="Percentuale 59 3 2 2" xfId="3498" xr:uid="{00000000-0005-0000-0000-0000AB0D0000}"/>
    <cellStyle name="Percentuale 59 3 3" xfId="3499" xr:uid="{00000000-0005-0000-0000-0000AC0D0000}"/>
    <cellStyle name="Percentuale 59 3 4" xfId="3500" xr:uid="{00000000-0005-0000-0000-0000AD0D0000}"/>
    <cellStyle name="Percentuale 59 4" xfId="3501" xr:uid="{00000000-0005-0000-0000-0000AE0D0000}"/>
    <cellStyle name="Percentuale 59 4 2" xfId="3502" xr:uid="{00000000-0005-0000-0000-0000AF0D0000}"/>
    <cellStyle name="Percentuale 59 5" xfId="3503" xr:uid="{00000000-0005-0000-0000-0000B00D0000}"/>
    <cellStyle name="Percentuale 59 6" xfId="3504" xr:uid="{00000000-0005-0000-0000-0000B10D0000}"/>
    <cellStyle name="Percentuale 6" xfId="3505" xr:uid="{00000000-0005-0000-0000-0000B20D0000}"/>
    <cellStyle name="Percentuale 6 2" xfId="3506" xr:uid="{00000000-0005-0000-0000-0000B30D0000}"/>
    <cellStyle name="Percentuale 6 2 2" xfId="3507" xr:uid="{00000000-0005-0000-0000-0000B40D0000}"/>
    <cellStyle name="Percentuale 6 3" xfId="3508" xr:uid="{00000000-0005-0000-0000-0000B50D0000}"/>
    <cellStyle name="Percentuale 6 3 2" xfId="3509" xr:uid="{00000000-0005-0000-0000-0000B60D0000}"/>
    <cellStyle name="Percentuale 6 3 2 2" xfId="3510" xr:uid="{00000000-0005-0000-0000-0000B70D0000}"/>
    <cellStyle name="Percentuale 6 3 3" xfId="3511" xr:uid="{00000000-0005-0000-0000-0000B80D0000}"/>
    <cellStyle name="Percentuale 6 3 4" xfId="3512" xr:uid="{00000000-0005-0000-0000-0000B90D0000}"/>
    <cellStyle name="Percentuale 6 4" xfId="3513" xr:uid="{00000000-0005-0000-0000-0000BA0D0000}"/>
    <cellStyle name="Percentuale 6 4 2" xfId="3514" xr:uid="{00000000-0005-0000-0000-0000BB0D0000}"/>
    <cellStyle name="Percentuale 6 5" xfId="3515" xr:uid="{00000000-0005-0000-0000-0000BC0D0000}"/>
    <cellStyle name="Percentuale 6 6" xfId="3516" xr:uid="{00000000-0005-0000-0000-0000BD0D0000}"/>
    <cellStyle name="Percentuale 60" xfId="3517" xr:uid="{00000000-0005-0000-0000-0000BE0D0000}"/>
    <cellStyle name="Percentuale 60 2" xfId="3518" xr:uid="{00000000-0005-0000-0000-0000BF0D0000}"/>
    <cellStyle name="Percentuale 60 2 2" xfId="3519" xr:uid="{00000000-0005-0000-0000-0000C00D0000}"/>
    <cellStyle name="Percentuale 60 3" xfId="3520" xr:uid="{00000000-0005-0000-0000-0000C10D0000}"/>
    <cellStyle name="Percentuale 60 3 2" xfId="3521" xr:uid="{00000000-0005-0000-0000-0000C20D0000}"/>
    <cellStyle name="Percentuale 60 3 2 2" xfId="3522" xr:uid="{00000000-0005-0000-0000-0000C30D0000}"/>
    <cellStyle name="Percentuale 60 3 3" xfId="3523" xr:uid="{00000000-0005-0000-0000-0000C40D0000}"/>
    <cellStyle name="Percentuale 60 3 4" xfId="3524" xr:uid="{00000000-0005-0000-0000-0000C50D0000}"/>
    <cellStyle name="Percentuale 60 4" xfId="3525" xr:uid="{00000000-0005-0000-0000-0000C60D0000}"/>
    <cellStyle name="Percentuale 60 4 2" xfId="3526" xr:uid="{00000000-0005-0000-0000-0000C70D0000}"/>
    <cellStyle name="Percentuale 60 5" xfId="3527" xr:uid="{00000000-0005-0000-0000-0000C80D0000}"/>
    <cellStyle name="Percentuale 60 6" xfId="3528" xr:uid="{00000000-0005-0000-0000-0000C90D0000}"/>
    <cellStyle name="Percentuale 61" xfId="3529" xr:uid="{00000000-0005-0000-0000-0000CA0D0000}"/>
    <cellStyle name="Percentuale 61 2" xfId="3530" xr:uid="{00000000-0005-0000-0000-0000CB0D0000}"/>
    <cellStyle name="Percentuale 61 2 2" xfId="3531" xr:uid="{00000000-0005-0000-0000-0000CC0D0000}"/>
    <cellStyle name="Percentuale 61 3" xfId="3532" xr:uid="{00000000-0005-0000-0000-0000CD0D0000}"/>
    <cellStyle name="Percentuale 61 3 2" xfId="3533" xr:uid="{00000000-0005-0000-0000-0000CE0D0000}"/>
    <cellStyle name="Percentuale 61 3 2 2" xfId="3534" xr:uid="{00000000-0005-0000-0000-0000CF0D0000}"/>
    <cellStyle name="Percentuale 61 3 3" xfId="3535" xr:uid="{00000000-0005-0000-0000-0000D00D0000}"/>
    <cellStyle name="Percentuale 61 3 4" xfId="3536" xr:uid="{00000000-0005-0000-0000-0000D10D0000}"/>
    <cellStyle name="Percentuale 61 4" xfId="3537" xr:uid="{00000000-0005-0000-0000-0000D20D0000}"/>
    <cellStyle name="Percentuale 61 4 2" xfId="3538" xr:uid="{00000000-0005-0000-0000-0000D30D0000}"/>
    <cellStyle name="Percentuale 61 5" xfId="3539" xr:uid="{00000000-0005-0000-0000-0000D40D0000}"/>
    <cellStyle name="Percentuale 61 6" xfId="3540" xr:uid="{00000000-0005-0000-0000-0000D50D0000}"/>
    <cellStyle name="Percentuale 62" xfId="3541" xr:uid="{00000000-0005-0000-0000-0000D60D0000}"/>
    <cellStyle name="Percentuale 62 2" xfId="3542" xr:uid="{00000000-0005-0000-0000-0000D70D0000}"/>
    <cellStyle name="Percentuale 63" xfId="3543" xr:uid="{00000000-0005-0000-0000-0000D80D0000}"/>
    <cellStyle name="Percentuale 63 2" xfId="3544" xr:uid="{00000000-0005-0000-0000-0000D90D0000}"/>
    <cellStyle name="Percentuale 64" xfId="3545" xr:uid="{00000000-0005-0000-0000-0000DA0D0000}"/>
    <cellStyle name="Percentuale 64 2" xfId="3546" xr:uid="{00000000-0005-0000-0000-0000DB0D0000}"/>
    <cellStyle name="Percentuale 65" xfId="3547" xr:uid="{00000000-0005-0000-0000-0000DC0D0000}"/>
    <cellStyle name="Percentuale 65 2" xfId="3548" xr:uid="{00000000-0005-0000-0000-0000DD0D0000}"/>
    <cellStyle name="Percentuale 66" xfId="3549" xr:uid="{00000000-0005-0000-0000-0000DE0D0000}"/>
    <cellStyle name="Percentuale 66 2" xfId="3550" xr:uid="{00000000-0005-0000-0000-0000DF0D0000}"/>
    <cellStyle name="Percentuale 67" xfId="3551" xr:uid="{00000000-0005-0000-0000-0000E00D0000}"/>
    <cellStyle name="Percentuale 67 2" xfId="3552" xr:uid="{00000000-0005-0000-0000-0000E10D0000}"/>
    <cellStyle name="Percentuale 68" xfId="3553" xr:uid="{00000000-0005-0000-0000-0000E20D0000}"/>
    <cellStyle name="Percentuale 68 2" xfId="3554" xr:uid="{00000000-0005-0000-0000-0000E30D0000}"/>
    <cellStyle name="Percentuale 68 2 2" xfId="3555" xr:uid="{00000000-0005-0000-0000-0000E40D0000}"/>
    <cellStyle name="Percentuale 68 3" xfId="3556" xr:uid="{00000000-0005-0000-0000-0000E50D0000}"/>
    <cellStyle name="Percentuale 68 3 2" xfId="3557" xr:uid="{00000000-0005-0000-0000-0000E60D0000}"/>
    <cellStyle name="Percentuale 68 3 2 2" xfId="3558" xr:uid="{00000000-0005-0000-0000-0000E70D0000}"/>
    <cellStyle name="Percentuale 68 3 3" xfId="3559" xr:uid="{00000000-0005-0000-0000-0000E80D0000}"/>
    <cellStyle name="Percentuale 68 3 4" xfId="3560" xr:uid="{00000000-0005-0000-0000-0000E90D0000}"/>
    <cellStyle name="Percentuale 68 4" xfId="3561" xr:uid="{00000000-0005-0000-0000-0000EA0D0000}"/>
    <cellStyle name="Percentuale 68 4 2" xfId="3562" xr:uid="{00000000-0005-0000-0000-0000EB0D0000}"/>
    <cellStyle name="Percentuale 68 5" xfId="3563" xr:uid="{00000000-0005-0000-0000-0000EC0D0000}"/>
    <cellStyle name="Percentuale 68 6" xfId="3564" xr:uid="{00000000-0005-0000-0000-0000ED0D0000}"/>
    <cellStyle name="Percentuale 69" xfId="3565" xr:uid="{00000000-0005-0000-0000-0000EE0D0000}"/>
    <cellStyle name="Percentuale 69 2" xfId="3566" xr:uid="{00000000-0005-0000-0000-0000EF0D0000}"/>
    <cellStyle name="Percentuale 69 2 2" xfId="3567" xr:uid="{00000000-0005-0000-0000-0000F00D0000}"/>
    <cellStyle name="Percentuale 69 3" xfId="3568" xr:uid="{00000000-0005-0000-0000-0000F10D0000}"/>
    <cellStyle name="Percentuale 69 3 2" xfId="3569" xr:uid="{00000000-0005-0000-0000-0000F20D0000}"/>
    <cellStyle name="Percentuale 69 3 2 2" xfId="3570" xr:uid="{00000000-0005-0000-0000-0000F30D0000}"/>
    <cellStyle name="Percentuale 69 3 3" xfId="3571" xr:uid="{00000000-0005-0000-0000-0000F40D0000}"/>
    <cellStyle name="Percentuale 69 3 4" xfId="3572" xr:uid="{00000000-0005-0000-0000-0000F50D0000}"/>
    <cellStyle name="Percentuale 69 4" xfId="3573" xr:uid="{00000000-0005-0000-0000-0000F60D0000}"/>
    <cellStyle name="Percentuale 69 4 2" xfId="3574" xr:uid="{00000000-0005-0000-0000-0000F70D0000}"/>
    <cellStyle name="Percentuale 69 5" xfId="3575" xr:uid="{00000000-0005-0000-0000-0000F80D0000}"/>
    <cellStyle name="Percentuale 69 6" xfId="3576" xr:uid="{00000000-0005-0000-0000-0000F90D0000}"/>
    <cellStyle name="Percentuale 7" xfId="3577" xr:uid="{00000000-0005-0000-0000-0000FA0D0000}"/>
    <cellStyle name="Percentuale 7 2" xfId="3578" xr:uid="{00000000-0005-0000-0000-0000FB0D0000}"/>
    <cellStyle name="Percentuale 7 2 2" xfId="3579" xr:uid="{00000000-0005-0000-0000-0000FC0D0000}"/>
    <cellStyle name="Percentuale 7 3" xfId="3580" xr:uid="{00000000-0005-0000-0000-0000FD0D0000}"/>
    <cellStyle name="Percentuale 7 3 2" xfId="3581" xr:uid="{00000000-0005-0000-0000-0000FE0D0000}"/>
    <cellStyle name="Percentuale 7 3 2 2" xfId="3582" xr:uid="{00000000-0005-0000-0000-0000FF0D0000}"/>
    <cellStyle name="Percentuale 7 3 3" xfId="3583" xr:uid="{00000000-0005-0000-0000-0000000E0000}"/>
    <cellStyle name="Percentuale 7 3 4" xfId="3584" xr:uid="{00000000-0005-0000-0000-0000010E0000}"/>
    <cellStyle name="Percentuale 7 4" xfId="3585" xr:uid="{00000000-0005-0000-0000-0000020E0000}"/>
    <cellStyle name="Percentuale 7 4 2" xfId="3586" xr:uid="{00000000-0005-0000-0000-0000030E0000}"/>
    <cellStyle name="Percentuale 7 5" xfId="3587" xr:uid="{00000000-0005-0000-0000-0000040E0000}"/>
    <cellStyle name="Percentuale 7 6" xfId="3588" xr:uid="{00000000-0005-0000-0000-0000050E0000}"/>
    <cellStyle name="Percentuale 8" xfId="3589" xr:uid="{00000000-0005-0000-0000-0000060E0000}"/>
    <cellStyle name="Percentuale 8 2" xfId="3590" xr:uid="{00000000-0005-0000-0000-0000070E0000}"/>
    <cellStyle name="Percentuale 8 2 2" xfId="3591" xr:uid="{00000000-0005-0000-0000-0000080E0000}"/>
    <cellStyle name="Percentuale 8 3" xfId="3592" xr:uid="{00000000-0005-0000-0000-0000090E0000}"/>
    <cellStyle name="Percentuale 8 3 2" xfId="3593" xr:uid="{00000000-0005-0000-0000-00000A0E0000}"/>
    <cellStyle name="Percentuale 8 3 2 2" xfId="3594" xr:uid="{00000000-0005-0000-0000-00000B0E0000}"/>
    <cellStyle name="Percentuale 8 3 3" xfId="3595" xr:uid="{00000000-0005-0000-0000-00000C0E0000}"/>
    <cellStyle name="Percentuale 8 3 4" xfId="3596" xr:uid="{00000000-0005-0000-0000-00000D0E0000}"/>
    <cellStyle name="Percentuale 8 4" xfId="3597" xr:uid="{00000000-0005-0000-0000-00000E0E0000}"/>
    <cellStyle name="Percentuale 8 4 2" xfId="3598" xr:uid="{00000000-0005-0000-0000-00000F0E0000}"/>
    <cellStyle name="Percentuale 8 5" xfId="3599" xr:uid="{00000000-0005-0000-0000-0000100E0000}"/>
    <cellStyle name="Percentuale 8 6" xfId="3600" xr:uid="{00000000-0005-0000-0000-0000110E0000}"/>
    <cellStyle name="Percentuale 9" xfId="3601" xr:uid="{00000000-0005-0000-0000-0000120E0000}"/>
    <cellStyle name="Percentuale 9 2" xfId="3602" xr:uid="{00000000-0005-0000-0000-0000130E0000}"/>
    <cellStyle name="Percentuale 9 2 2" xfId="3603" xr:uid="{00000000-0005-0000-0000-0000140E0000}"/>
    <cellStyle name="Percentuale 9 3" xfId="3604" xr:uid="{00000000-0005-0000-0000-0000150E0000}"/>
    <cellStyle name="Percentuale 9 3 2" xfId="3605" xr:uid="{00000000-0005-0000-0000-0000160E0000}"/>
    <cellStyle name="Percentuale 9 3 2 2" xfId="3606" xr:uid="{00000000-0005-0000-0000-0000170E0000}"/>
    <cellStyle name="Percentuale 9 3 3" xfId="3607" xr:uid="{00000000-0005-0000-0000-0000180E0000}"/>
    <cellStyle name="Percentuale 9 3 4" xfId="3608" xr:uid="{00000000-0005-0000-0000-0000190E0000}"/>
    <cellStyle name="Percentuale 9 4" xfId="3609" xr:uid="{00000000-0005-0000-0000-00001A0E0000}"/>
    <cellStyle name="Percentuale 9 4 2" xfId="3610" xr:uid="{00000000-0005-0000-0000-00001B0E0000}"/>
    <cellStyle name="Percentuale 9 5" xfId="3611" xr:uid="{00000000-0005-0000-0000-00001C0E0000}"/>
    <cellStyle name="Percentuale 9 6" xfId="3612" xr:uid="{00000000-0005-0000-0000-00001D0E0000}"/>
    <cellStyle name="Procent 2" xfId="3613" xr:uid="{00000000-0005-0000-0000-00001E0E0000}"/>
    <cellStyle name="Procent 2 2" xfId="3614" xr:uid="{00000000-0005-0000-0000-00001F0E0000}"/>
    <cellStyle name="Procent 2 2 2" xfId="3615" xr:uid="{00000000-0005-0000-0000-0000200E0000}"/>
    <cellStyle name="Procent 3" xfId="3616" xr:uid="{00000000-0005-0000-0000-0000210E0000}"/>
    <cellStyle name="Procent 3 2" xfId="3617" xr:uid="{00000000-0005-0000-0000-0000220E0000}"/>
    <cellStyle name="Standard_Sce_D_Extraction" xfId="3618" xr:uid="{00000000-0005-0000-0000-0000230E0000}"/>
    <cellStyle name="Style 155" xfId="3619" xr:uid="{00000000-0005-0000-0000-0000240E0000}"/>
    <cellStyle name="Style 156" xfId="3620" xr:uid="{00000000-0005-0000-0000-0000250E0000}"/>
    <cellStyle name="Style 157" xfId="3621" xr:uid="{00000000-0005-0000-0000-0000260E0000}"/>
    <cellStyle name="Style 158" xfId="3622" xr:uid="{00000000-0005-0000-0000-0000270E0000}"/>
    <cellStyle name="Style 159" xfId="3623" xr:uid="{00000000-0005-0000-0000-0000280E0000}"/>
    <cellStyle name="Style 161" xfId="3624" xr:uid="{00000000-0005-0000-0000-0000290E0000}"/>
    <cellStyle name="Style 162" xfId="3625" xr:uid="{00000000-0005-0000-0000-00002A0E0000}"/>
    <cellStyle name="Style 163" xfId="3626" xr:uid="{00000000-0005-0000-0000-00002B0E0000}"/>
    <cellStyle name="Style 223" xfId="3627" xr:uid="{00000000-0005-0000-0000-00002C0E0000}"/>
    <cellStyle name="Style 224" xfId="3628" xr:uid="{00000000-0005-0000-0000-00002D0E0000}"/>
    <cellStyle name="Style 225" xfId="3629" xr:uid="{00000000-0005-0000-0000-00002E0E0000}"/>
    <cellStyle name="Style 226" xfId="3630" xr:uid="{00000000-0005-0000-0000-00002F0E0000}"/>
    <cellStyle name="Style 227" xfId="3631" xr:uid="{00000000-0005-0000-0000-0000300E0000}"/>
    <cellStyle name="Style 229" xfId="3632" xr:uid="{00000000-0005-0000-0000-0000310E0000}"/>
    <cellStyle name="Style 230" xfId="3633" xr:uid="{00000000-0005-0000-0000-0000320E0000}"/>
    <cellStyle name="Style 231" xfId="3634" xr:uid="{00000000-0005-0000-0000-0000330E0000}"/>
    <cellStyle name="Style 257" xfId="3635" xr:uid="{00000000-0005-0000-0000-0000340E0000}"/>
    <cellStyle name="Style 258" xfId="3636" xr:uid="{00000000-0005-0000-0000-0000350E0000}"/>
    <cellStyle name="Style 259" xfId="3637" xr:uid="{00000000-0005-0000-0000-0000360E0000}"/>
    <cellStyle name="Style 260" xfId="3638" xr:uid="{00000000-0005-0000-0000-0000370E0000}"/>
    <cellStyle name="Style 261" xfId="3639" xr:uid="{00000000-0005-0000-0000-0000380E0000}"/>
    <cellStyle name="Style 263" xfId="3640" xr:uid="{00000000-0005-0000-0000-0000390E0000}"/>
    <cellStyle name="Style 264" xfId="3641" xr:uid="{00000000-0005-0000-0000-00003A0E0000}"/>
    <cellStyle name="Style 265" xfId="3642" xr:uid="{00000000-0005-0000-0000-00003B0E0000}"/>
    <cellStyle name="Style 461" xfId="3643" xr:uid="{00000000-0005-0000-0000-00003C0E0000}"/>
    <cellStyle name="Style 467" xfId="3644" xr:uid="{00000000-0005-0000-0000-00003D0E0000}"/>
    <cellStyle name="Style 468" xfId="3645" xr:uid="{00000000-0005-0000-0000-00003E0E0000}"/>
    <cellStyle name="Style 469" xfId="3646" xr:uid="{00000000-0005-0000-0000-00003F0E0000}"/>
    <cellStyle name="Style 478" xfId="3647" xr:uid="{00000000-0005-0000-0000-0000400E0000}"/>
    <cellStyle name="Style 479" xfId="3648" xr:uid="{00000000-0005-0000-0000-0000410E0000}"/>
    <cellStyle name="Style 480" xfId="3649" xr:uid="{00000000-0005-0000-0000-0000420E0000}"/>
    <cellStyle name="Style 481" xfId="3650" xr:uid="{00000000-0005-0000-0000-0000430E0000}"/>
    <cellStyle name="Style 482" xfId="3651" xr:uid="{00000000-0005-0000-0000-0000440E0000}"/>
    <cellStyle name="Style 484" xfId="3652" xr:uid="{00000000-0005-0000-0000-0000450E0000}"/>
    <cellStyle name="Style 485" xfId="3653" xr:uid="{00000000-0005-0000-0000-0000460E0000}"/>
    <cellStyle name="Style 486" xfId="3654" xr:uid="{00000000-0005-0000-0000-0000470E0000}"/>
    <cellStyle name="Style 495" xfId="3655" xr:uid="{00000000-0005-0000-0000-0000480E0000}"/>
    <cellStyle name="Style 496" xfId="3656" xr:uid="{00000000-0005-0000-0000-0000490E0000}"/>
    <cellStyle name="Style 497" xfId="3657" xr:uid="{00000000-0005-0000-0000-00004A0E0000}"/>
    <cellStyle name="Style 498" xfId="3658" xr:uid="{00000000-0005-0000-0000-00004B0E0000}"/>
    <cellStyle name="Style 499" xfId="3659" xr:uid="{00000000-0005-0000-0000-00004C0E0000}"/>
    <cellStyle name="Style 501" xfId="3660" xr:uid="{00000000-0005-0000-0000-00004D0E0000}"/>
    <cellStyle name="Style 502" xfId="3661" xr:uid="{00000000-0005-0000-0000-00004E0E0000}"/>
    <cellStyle name="Style 503" xfId="3662" xr:uid="{00000000-0005-0000-0000-00004F0E0000}"/>
    <cellStyle name="Style 580" xfId="3663" xr:uid="{00000000-0005-0000-0000-0000500E0000}"/>
    <cellStyle name="Style 581" xfId="3664" xr:uid="{00000000-0005-0000-0000-0000510E0000}"/>
    <cellStyle name="Style 582" xfId="3665" xr:uid="{00000000-0005-0000-0000-0000520E0000}"/>
    <cellStyle name="Style 583" xfId="3666" xr:uid="{00000000-0005-0000-0000-0000530E0000}"/>
    <cellStyle name="Style 584" xfId="3667" xr:uid="{00000000-0005-0000-0000-0000540E0000}"/>
    <cellStyle name="Style 586" xfId="3668" xr:uid="{00000000-0005-0000-0000-0000550E0000}"/>
    <cellStyle name="Style 587" xfId="3669" xr:uid="{00000000-0005-0000-0000-0000560E0000}"/>
    <cellStyle name="Style 588" xfId="3670" xr:uid="{00000000-0005-0000-0000-0000570E0000}"/>
    <cellStyle name="Testo avviso" xfId="3671" xr:uid="{00000000-0005-0000-0000-0000580E0000}"/>
    <cellStyle name="Testo descrittivo" xfId="3672" xr:uid="{00000000-0005-0000-0000-0000590E0000}"/>
    <cellStyle name="Titolo" xfId="3673" xr:uid="{00000000-0005-0000-0000-00005A0E0000}"/>
    <cellStyle name="Titolo 1" xfId="3674" xr:uid="{00000000-0005-0000-0000-00005B0E0000}"/>
    <cellStyle name="Titolo 1 2" xfId="3675" xr:uid="{00000000-0005-0000-0000-00005C0E0000}"/>
    <cellStyle name="Titolo 2" xfId="3676" xr:uid="{00000000-0005-0000-0000-00005D0E0000}"/>
    <cellStyle name="Titolo 2 2" xfId="3677" xr:uid="{00000000-0005-0000-0000-00005E0E0000}"/>
    <cellStyle name="Titolo 3" xfId="3678" xr:uid="{00000000-0005-0000-0000-00005F0E0000}"/>
    <cellStyle name="Titolo 3 2" xfId="3679" xr:uid="{00000000-0005-0000-0000-0000600E0000}"/>
    <cellStyle name="Titolo 3 3" xfId="3680" xr:uid="{00000000-0005-0000-0000-0000610E0000}"/>
    <cellStyle name="Titolo 4" xfId="3681" xr:uid="{00000000-0005-0000-0000-0000620E0000}"/>
    <cellStyle name="Total 2" xfId="3682" xr:uid="{00000000-0005-0000-0000-0000630E0000}"/>
    <cellStyle name="Total 2 2" xfId="3683" xr:uid="{00000000-0005-0000-0000-0000640E0000}"/>
    <cellStyle name="Totale" xfId="3684" xr:uid="{00000000-0005-0000-0000-0000650E0000}"/>
    <cellStyle name="Totale 2" xfId="3685" xr:uid="{00000000-0005-0000-0000-0000660E0000}"/>
    <cellStyle name="Totale 2 2" xfId="3686" xr:uid="{00000000-0005-0000-0000-0000670E0000}"/>
    <cellStyle name="Totale 3" xfId="3687" xr:uid="{00000000-0005-0000-0000-0000680E0000}"/>
    <cellStyle name="Totale 3 2" xfId="3688" xr:uid="{00000000-0005-0000-0000-0000690E0000}"/>
    <cellStyle name="Totale 4" xfId="3689" xr:uid="{00000000-0005-0000-0000-00006A0E0000}"/>
    <cellStyle name="Valore non valido" xfId="3690" xr:uid="{00000000-0005-0000-0000-00006B0E0000}"/>
    <cellStyle name="Valore valido" xfId="3691" xr:uid="{00000000-0005-0000-0000-00006C0E0000}"/>
    <cellStyle name="Обычный_CRF2002 (1)" xfId="3692" xr:uid="{00000000-0005-0000-0000-00006D0E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867145</xdr:colOff>
      <xdr:row>265</xdr:row>
      <xdr:rowOff>47006</xdr:rowOff>
    </xdr:from>
    <xdr:to>
      <xdr:col>18</xdr:col>
      <xdr:colOff>1057645</xdr:colOff>
      <xdr:row>289</xdr:row>
      <xdr:rowOff>121227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2367E7-F1D5-4382-A937-11A1D76E0183}"/>
            </a:ext>
          </a:extLst>
        </xdr:cNvPr>
        <xdr:cNvSpPr txBox="1"/>
      </xdr:nvSpPr>
      <xdr:spPr>
        <a:xfrm>
          <a:off x="15743463" y="41766506"/>
          <a:ext cx="1350818" cy="3814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MH (2019-09-06):ISDHT mostly represents fuel use in industry processes. Initial assumptions for efficiency potentials were most likely to high and have been removed.</a:t>
          </a:r>
        </a:p>
        <a:p>
          <a:endParaRPr lang="sv-SE" sz="1100"/>
        </a:p>
        <a:p>
          <a:endParaRPr lang="sv-SE" sz="1100"/>
        </a:p>
        <a:p>
          <a:r>
            <a:rPr lang="sv-SE" sz="1100"/>
            <a:t>Same for electric motors</a:t>
          </a:r>
        </a:p>
      </xdr:txBody>
    </xdr:sp>
    <xdr:clientData/>
  </xdr:twoCellAnchor>
  <xdr:oneCellAnchor>
    <xdr:from>
      <xdr:col>13</xdr:col>
      <xdr:colOff>504264</xdr:colOff>
      <xdr:row>1</xdr:row>
      <xdr:rowOff>280146</xdr:rowOff>
    </xdr:from>
    <xdr:ext cx="3529853" cy="2847959"/>
    <xdr:sp macro="" textlink="">
      <xdr:nvSpPr>
        <xdr:cNvPr id="3" name="textruta 2">
          <a:extLst>
            <a:ext uri="{FF2B5EF4-FFF2-40B4-BE49-F238E27FC236}">
              <a16:creationId xmlns:a16="http://schemas.microsoft.com/office/drawing/2014/main" id="{5E80B150-28B1-4F59-95A6-FC66868ED7CF}"/>
            </a:ext>
          </a:extLst>
        </xdr:cNvPr>
        <xdr:cNvSpPr txBox="1"/>
      </xdr:nvSpPr>
      <xdr:spPr>
        <a:xfrm>
          <a:off x="10746440" y="437028"/>
          <a:ext cx="3529853" cy="284795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2021-02-04</a:t>
          </a:r>
          <a:r>
            <a:rPr lang="en-US" sz="1100" baseline="0"/>
            <a:t> Martin Hagberg</a:t>
          </a:r>
        </a:p>
        <a:p>
          <a:endParaRPr lang="en-US" sz="1100" baseline="0"/>
        </a:p>
        <a:p>
          <a:r>
            <a:rPr lang="en-US" sz="1100" baseline="0"/>
            <a:t>Potentials for energy efficiency improvements in industry have been put to 0 after updating of demand drivers for industry. </a:t>
          </a:r>
        </a:p>
        <a:p>
          <a:endParaRPr lang="en-US" sz="1100" baseline="0"/>
        </a:p>
        <a:p>
          <a:r>
            <a:rPr lang="en-US" sz="1100" baseline="0"/>
            <a:t>Previously energy efficiency potentials were based on the difference in energy use between NETP 2016 scenarios, which also were used to provide demand drivers. </a:t>
          </a:r>
        </a:p>
        <a:p>
          <a:endParaRPr lang="en-US" sz="1100" baseline="0"/>
        </a:p>
        <a:p>
          <a:r>
            <a:rPr lang="en-US" sz="1100" baseline="0"/>
            <a:t>From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2021-02-03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industry demand drivers are based on scenario from Swedish Energy Agnecy  (2019), but we have currently no data on efficiency potrentials with this scenario development as starting point. </a:t>
          </a:r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476"/>
  <sheetViews>
    <sheetView tabSelected="1" topLeftCell="B1" zoomScale="85" zoomScaleNormal="85" workbookViewId="0">
      <selection activeCell="S12" sqref="S12"/>
    </sheetView>
  </sheetViews>
  <sheetFormatPr defaultColWidth="9.140625" defaultRowHeight="12.75"/>
  <cols>
    <col min="1" max="1" width="2.85546875" style="1" customWidth="1"/>
    <col min="2" max="2" width="11.5703125" style="1" customWidth="1"/>
    <col min="3" max="3" width="8.85546875" style="1" bestFit="1" customWidth="1"/>
    <col min="4" max="4" width="10.28515625" style="1" customWidth="1"/>
    <col min="5" max="5" width="8.5703125" style="1" customWidth="1"/>
    <col min="6" max="6" width="13.140625" style="1" customWidth="1"/>
    <col min="7" max="8" width="10.7109375" style="1" customWidth="1"/>
    <col min="9" max="9" width="16.5703125" style="1" customWidth="1"/>
    <col min="10" max="10" width="19.7109375" style="1" customWidth="1"/>
    <col min="11" max="11" width="13.28515625" style="1" customWidth="1"/>
    <col min="12" max="12" width="9.7109375" style="1" customWidth="1"/>
    <col min="13" max="13" width="17.42578125" style="15" customWidth="1"/>
    <col min="14" max="20" width="17.42578125" style="28" customWidth="1"/>
    <col min="21" max="21" width="24" style="1" customWidth="1"/>
    <col min="22" max="23" width="30.140625" style="1" customWidth="1"/>
    <col min="24" max="25" width="26.7109375" style="1" customWidth="1"/>
    <col min="26" max="26" width="42.7109375" style="1" customWidth="1"/>
    <col min="27" max="27" width="54.7109375" style="1" bestFit="1" customWidth="1"/>
    <col min="28" max="28" width="54.5703125" style="1" customWidth="1"/>
    <col min="29" max="29" width="6.140625" style="1" customWidth="1"/>
    <col min="30" max="30" width="7.28515625" style="1" customWidth="1"/>
    <col min="31" max="16384" width="9.140625" style="1"/>
  </cols>
  <sheetData>
    <row r="2" spans="2:28" ht="23.25">
      <c r="B2" s="14" t="s">
        <v>9</v>
      </c>
    </row>
    <row r="3" spans="2:28" ht="15.75">
      <c r="V3" s="40"/>
      <c r="W3" s="40"/>
    </row>
    <row r="5" spans="2:28">
      <c r="B5" s="13" t="s">
        <v>5</v>
      </c>
      <c r="J5" s="12"/>
      <c r="K5" s="12"/>
    </row>
    <row r="6" spans="2:28" ht="21" customHeight="1" thickBot="1">
      <c r="B6" s="9" t="s">
        <v>6</v>
      </c>
      <c r="C6" s="9" t="s">
        <v>4</v>
      </c>
      <c r="D6" s="9" t="s">
        <v>3</v>
      </c>
      <c r="E6" s="9" t="s">
        <v>0</v>
      </c>
      <c r="F6" s="8" t="s">
        <v>12</v>
      </c>
      <c r="G6" s="7" t="s">
        <v>13</v>
      </c>
      <c r="H6" s="7" t="s">
        <v>14</v>
      </c>
      <c r="I6" s="7" t="s">
        <v>15</v>
      </c>
      <c r="J6" s="6" t="s">
        <v>1</v>
      </c>
      <c r="K6" s="6" t="s">
        <v>2</v>
      </c>
      <c r="M6" s="5" t="s">
        <v>16</v>
      </c>
      <c r="N6" s="29"/>
      <c r="O6" s="29"/>
      <c r="P6" s="29"/>
      <c r="Q6" s="29" t="s">
        <v>121</v>
      </c>
      <c r="R6" s="29"/>
      <c r="S6" s="29"/>
      <c r="T6" s="29"/>
    </row>
    <row r="7" spans="2:28" ht="21" customHeight="1">
      <c r="B7" s="17" t="s">
        <v>120</v>
      </c>
      <c r="C7" s="17"/>
      <c r="D7" s="17"/>
      <c r="E7" s="17"/>
      <c r="F7" s="18" t="s">
        <v>8</v>
      </c>
      <c r="G7" s="18" t="s">
        <v>8</v>
      </c>
      <c r="H7" s="18"/>
      <c r="I7" s="18"/>
      <c r="J7" s="18"/>
      <c r="K7" s="18"/>
      <c r="M7" s="4" t="s">
        <v>17</v>
      </c>
      <c r="N7" s="30"/>
      <c r="O7" s="30"/>
      <c r="P7" s="30"/>
      <c r="Q7" s="30"/>
      <c r="R7" s="30"/>
      <c r="S7" s="30"/>
      <c r="T7" s="30"/>
    </row>
    <row r="8" spans="2:28">
      <c r="B8" s="16"/>
      <c r="C8" s="16" t="s">
        <v>7</v>
      </c>
      <c r="D8" s="16" t="s">
        <v>10</v>
      </c>
      <c r="E8" s="16">
        <v>2015</v>
      </c>
      <c r="F8" s="19">
        <f t="shared" ref="F8:F43" si="0">M8*$V$13/1000</f>
        <v>0</v>
      </c>
      <c r="G8" s="19">
        <f t="shared" ref="G8:G43" si="1">M8*$W$13/1000</f>
        <v>0</v>
      </c>
      <c r="H8" s="19">
        <f t="shared" ref="H8:H43" si="2">M8*$X$13/1000</f>
        <v>0</v>
      </c>
      <c r="I8" s="19">
        <f t="shared" ref="I8:I43" si="3">M8*$Y$13/1000</f>
        <v>0</v>
      </c>
      <c r="J8" s="32" t="str">
        <f>"IND"&amp;N8&amp;"DEFF"&amp;O8</f>
        <v>INDADEFFMT</v>
      </c>
      <c r="K8" s="32" t="str">
        <f>"I"&amp;N8&amp;"D"&amp;O8</f>
        <v>IADMT</v>
      </c>
      <c r="M8" s="33">
        <v>0</v>
      </c>
      <c r="N8" s="31" t="s">
        <v>53</v>
      </c>
      <c r="O8" s="31" t="s">
        <v>52</v>
      </c>
      <c r="P8" s="1" t="s">
        <v>18</v>
      </c>
      <c r="Q8" s="33">
        <v>0</v>
      </c>
      <c r="R8" s="1"/>
      <c r="S8" s="1"/>
      <c r="T8" s="31"/>
      <c r="Y8" s="2"/>
    </row>
    <row r="9" spans="2:28">
      <c r="B9" s="16"/>
      <c r="C9" s="16" t="s">
        <v>7</v>
      </c>
      <c r="D9" s="16" t="s">
        <v>10</v>
      </c>
      <c r="E9" s="16">
        <v>2020</v>
      </c>
      <c r="F9" s="19">
        <f t="shared" si="0"/>
        <v>0</v>
      </c>
      <c r="G9" s="19">
        <f t="shared" si="1"/>
        <v>0</v>
      </c>
      <c r="H9" s="19">
        <f t="shared" si="2"/>
        <v>0</v>
      </c>
      <c r="I9" s="19">
        <f t="shared" si="3"/>
        <v>0</v>
      </c>
      <c r="J9" s="32" t="str">
        <f t="shared" ref="J9:J19" si="4">"IND"&amp;N9&amp;"DEFF"&amp;O9</f>
        <v>INDADEFFMT</v>
      </c>
      <c r="K9" s="32" t="str">
        <f t="shared" ref="K9:K19" si="5">"I"&amp;N9&amp;"D"&amp;O9</f>
        <v>IADMT</v>
      </c>
      <c r="M9" s="33">
        <v>0</v>
      </c>
      <c r="N9" s="31" t="s">
        <v>53</v>
      </c>
      <c r="O9" s="31" t="s">
        <v>52</v>
      </c>
      <c r="P9" s="31"/>
      <c r="Q9" s="33">
        <v>218.36399385561833</v>
      </c>
      <c r="R9" s="31"/>
      <c r="S9" s="31"/>
      <c r="T9" s="31"/>
      <c r="Y9" s="2"/>
    </row>
    <row r="10" spans="2:28">
      <c r="B10" s="16"/>
      <c r="C10" s="16" t="s">
        <v>7</v>
      </c>
      <c r="D10" s="16" t="s">
        <v>10</v>
      </c>
      <c r="E10" s="16">
        <v>2025</v>
      </c>
      <c r="F10" s="19">
        <f t="shared" si="0"/>
        <v>0</v>
      </c>
      <c r="G10" s="19">
        <f t="shared" si="1"/>
        <v>0</v>
      </c>
      <c r="H10" s="19">
        <f t="shared" si="2"/>
        <v>0</v>
      </c>
      <c r="I10" s="19">
        <f t="shared" si="3"/>
        <v>0</v>
      </c>
      <c r="J10" s="32" t="str">
        <f t="shared" si="4"/>
        <v>INDADEFFMT</v>
      </c>
      <c r="K10" s="32" t="str">
        <f t="shared" si="5"/>
        <v>IADMT</v>
      </c>
      <c r="M10" s="33">
        <v>0</v>
      </c>
      <c r="N10" s="31" t="s">
        <v>53</v>
      </c>
      <c r="O10" s="31" t="s">
        <v>52</v>
      </c>
      <c r="P10" s="31"/>
      <c r="Q10" s="33">
        <v>355.81460508984009</v>
      </c>
      <c r="R10" s="31"/>
      <c r="S10" s="31"/>
      <c r="T10" s="31"/>
      <c r="Y10" s="2"/>
    </row>
    <row r="11" spans="2:28">
      <c r="B11" s="16"/>
      <c r="C11" s="16" t="s">
        <v>7</v>
      </c>
      <c r="D11" s="16" t="s">
        <v>10</v>
      </c>
      <c r="E11" s="16">
        <v>2030</v>
      </c>
      <c r="F11" s="19">
        <f t="shared" si="0"/>
        <v>0</v>
      </c>
      <c r="G11" s="19">
        <f t="shared" si="1"/>
        <v>0</v>
      </c>
      <c r="H11" s="19">
        <f t="shared" si="2"/>
        <v>0</v>
      </c>
      <c r="I11" s="19">
        <f>M11*$Y$13/1000</f>
        <v>0</v>
      </c>
      <c r="J11" s="32" t="str">
        <f t="shared" si="4"/>
        <v>INDADEFFMT</v>
      </c>
      <c r="K11" s="32" t="str">
        <f t="shared" si="5"/>
        <v>IADMT</v>
      </c>
      <c r="M11" s="33">
        <v>0</v>
      </c>
      <c r="N11" s="31" t="s">
        <v>53</v>
      </c>
      <c r="O11" s="31" t="s">
        <v>52</v>
      </c>
      <c r="P11" s="31"/>
      <c r="Q11" s="33">
        <v>867.5724555278457</v>
      </c>
      <c r="R11" s="31"/>
      <c r="S11" s="31"/>
      <c r="T11" s="31"/>
      <c r="V11" s="41" t="s">
        <v>19</v>
      </c>
      <c r="W11" s="42"/>
    </row>
    <row r="12" spans="2:28" ht="13.5" thickBot="1">
      <c r="B12" s="16"/>
      <c r="C12" s="16" t="s">
        <v>7</v>
      </c>
      <c r="D12" s="16" t="s">
        <v>10</v>
      </c>
      <c r="E12" s="16">
        <v>2040</v>
      </c>
      <c r="F12" s="19">
        <f t="shared" si="0"/>
        <v>0</v>
      </c>
      <c r="G12" s="19">
        <f t="shared" si="1"/>
        <v>0</v>
      </c>
      <c r="H12" s="19">
        <f t="shared" si="2"/>
        <v>0</v>
      </c>
      <c r="I12" s="19">
        <f t="shared" si="3"/>
        <v>0</v>
      </c>
      <c r="J12" s="32" t="str">
        <f t="shared" si="4"/>
        <v>INDADEFFMT</v>
      </c>
      <c r="K12" s="32" t="str">
        <f t="shared" si="5"/>
        <v>IADMT</v>
      </c>
      <c r="M12" s="33">
        <v>0</v>
      </c>
      <c r="N12" s="31" t="s">
        <v>53</v>
      </c>
      <c r="O12" s="31" t="s">
        <v>52</v>
      </c>
      <c r="P12" s="31"/>
      <c r="Q12" s="33">
        <v>1469.745091063407</v>
      </c>
      <c r="R12" s="31"/>
      <c r="S12" s="31"/>
      <c r="T12" s="31"/>
      <c r="V12" s="11" t="s">
        <v>12</v>
      </c>
      <c r="W12" s="10" t="s">
        <v>13</v>
      </c>
      <c r="X12" s="11" t="s">
        <v>14</v>
      </c>
      <c r="Y12" s="10" t="s">
        <v>15</v>
      </c>
    </row>
    <row r="13" spans="2:28">
      <c r="B13" s="3"/>
      <c r="C13" s="3" t="s">
        <v>7</v>
      </c>
      <c r="D13" s="3" t="s">
        <v>10</v>
      </c>
      <c r="E13" s="3">
        <v>2050</v>
      </c>
      <c r="F13" s="21">
        <f t="shared" si="0"/>
        <v>0</v>
      </c>
      <c r="G13" s="21">
        <f t="shared" si="1"/>
        <v>0</v>
      </c>
      <c r="H13" s="21">
        <f t="shared" si="2"/>
        <v>0</v>
      </c>
      <c r="I13" s="21">
        <f>M13*$Y$13/1000</f>
        <v>0</v>
      </c>
      <c r="J13" s="32" t="str">
        <f t="shared" si="4"/>
        <v>INDADEFFMT</v>
      </c>
      <c r="K13" s="32" t="str">
        <f t="shared" si="5"/>
        <v>IADMT</v>
      </c>
      <c r="M13" s="33">
        <v>0</v>
      </c>
      <c r="N13" s="31" t="s">
        <v>53</v>
      </c>
      <c r="O13" s="31" t="s">
        <v>52</v>
      </c>
      <c r="P13" s="31"/>
      <c r="Q13" s="33">
        <v>1842.2075453152509</v>
      </c>
      <c r="R13" s="31"/>
      <c r="S13" s="31"/>
      <c r="T13" s="31"/>
      <c r="V13" s="26">
        <v>2.8368794326241134E-2</v>
      </c>
      <c r="W13" s="26">
        <v>7.0921985815602835E-3</v>
      </c>
      <c r="X13" s="26">
        <v>0.55319148936170215</v>
      </c>
      <c r="Y13" s="26">
        <v>0.41134751773049644</v>
      </c>
      <c r="Z13" s="25" t="s">
        <v>53</v>
      </c>
      <c r="AA13" s="24" t="s">
        <v>18</v>
      </c>
      <c r="AB13" s="25" t="s">
        <v>28</v>
      </c>
    </row>
    <row r="14" spans="2:28">
      <c r="B14" s="16"/>
      <c r="C14" s="16" t="s">
        <v>7</v>
      </c>
      <c r="D14" s="16" t="s">
        <v>10</v>
      </c>
      <c r="E14" s="16">
        <v>2015</v>
      </c>
      <c r="F14" s="19">
        <f t="shared" si="0"/>
        <v>0</v>
      </c>
      <c r="G14" s="19">
        <f t="shared" si="1"/>
        <v>0</v>
      </c>
      <c r="H14" s="19">
        <f t="shared" si="2"/>
        <v>0</v>
      </c>
      <c r="I14" s="19">
        <f t="shared" si="3"/>
        <v>0</v>
      </c>
      <c r="J14" s="32" t="str">
        <f t="shared" si="4"/>
        <v>INDADEFFHT</v>
      </c>
      <c r="K14" s="32" t="str">
        <f t="shared" si="5"/>
        <v>IADHT</v>
      </c>
      <c r="M14" s="33">
        <v>0</v>
      </c>
      <c r="N14" s="31" t="s">
        <v>53</v>
      </c>
      <c r="O14" s="31" t="s">
        <v>54</v>
      </c>
      <c r="P14" s="31"/>
      <c r="Q14" s="33">
        <v>0</v>
      </c>
      <c r="R14" s="31"/>
      <c r="S14" s="31"/>
      <c r="T14" s="31"/>
      <c r="V14" s="26">
        <v>6.3829787234042548E-2</v>
      </c>
      <c r="W14" s="26">
        <v>0.1276595744680851</v>
      </c>
      <c r="X14" s="26">
        <v>0.38297872340425532</v>
      </c>
      <c r="Y14" s="26">
        <v>0.42553191489361702</v>
      </c>
      <c r="Z14" s="25" t="s">
        <v>59</v>
      </c>
      <c r="AA14" s="24" t="s">
        <v>29</v>
      </c>
      <c r="AB14" s="25" t="s">
        <v>30</v>
      </c>
    </row>
    <row r="15" spans="2:28">
      <c r="B15" s="16"/>
      <c r="C15" s="16" t="s">
        <v>7</v>
      </c>
      <c r="D15" s="16" t="s">
        <v>10</v>
      </c>
      <c r="E15" s="16">
        <v>2020</v>
      </c>
      <c r="F15" s="19">
        <f t="shared" si="0"/>
        <v>0</v>
      </c>
      <c r="G15" s="19">
        <f t="shared" si="1"/>
        <v>0</v>
      </c>
      <c r="H15" s="19">
        <f t="shared" si="2"/>
        <v>0</v>
      </c>
      <c r="I15" s="19">
        <f t="shared" si="3"/>
        <v>0</v>
      </c>
      <c r="J15" s="32" t="str">
        <f t="shared" si="4"/>
        <v>INDADEFFHT</v>
      </c>
      <c r="K15" s="32" t="str">
        <f t="shared" si="5"/>
        <v>IADHT</v>
      </c>
      <c r="M15" s="33">
        <v>0</v>
      </c>
      <c r="N15" s="31" t="s">
        <v>53</v>
      </c>
      <c r="O15" s="31" t="s">
        <v>54</v>
      </c>
      <c r="P15" s="31"/>
      <c r="Q15" s="33">
        <v>1.758164201736051</v>
      </c>
      <c r="R15" s="31"/>
      <c r="S15" s="31"/>
      <c r="T15" s="31"/>
      <c r="V15" s="26">
        <v>2.4691358024691357E-2</v>
      </c>
      <c r="W15" s="26">
        <v>9.8765432098765427E-2</v>
      </c>
      <c r="X15" s="26">
        <v>0.55555555555555558</v>
      </c>
      <c r="Y15" s="26">
        <v>0.32098765432098764</v>
      </c>
      <c r="Z15" s="25" t="s">
        <v>60</v>
      </c>
      <c r="AA15" s="24" t="s">
        <v>31</v>
      </c>
      <c r="AB15" s="25" t="s">
        <v>32</v>
      </c>
    </row>
    <row r="16" spans="2:28">
      <c r="B16" s="16"/>
      <c r="C16" s="16" t="s">
        <v>7</v>
      </c>
      <c r="D16" s="16" t="s">
        <v>10</v>
      </c>
      <c r="E16" s="16">
        <v>2025</v>
      </c>
      <c r="F16" s="19">
        <f t="shared" si="0"/>
        <v>0</v>
      </c>
      <c r="G16" s="19">
        <f t="shared" si="1"/>
        <v>0</v>
      </c>
      <c r="H16" s="19">
        <f t="shared" si="2"/>
        <v>0</v>
      </c>
      <c r="I16" s="19">
        <f t="shared" si="3"/>
        <v>0</v>
      </c>
      <c r="J16" s="32" t="str">
        <f t="shared" si="4"/>
        <v>INDADEFFHT</v>
      </c>
      <c r="K16" s="32" t="str">
        <f t="shared" si="5"/>
        <v>IADHT</v>
      </c>
      <c r="M16" s="33">
        <v>0</v>
      </c>
      <c r="N16" s="31" t="s">
        <v>53</v>
      </c>
      <c r="O16" s="31" t="s">
        <v>54</v>
      </c>
      <c r="P16" s="31"/>
      <c r="Q16" s="33">
        <v>2.864851892832851</v>
      </c>
      <c r="R16" s="31"/>
      <c r="S16" s="31"/>
      <c r="T16" s="31"/>
      <c r="V16" s="26">
        <v>0.25925925925925924</v>
      </c>
      <c r="W16" s="26">
        <v>0.1111111111111111</v>
      </c>
      <c r="X16" s="26">
        <v>0.29629629629629628</v>
      </c>
      <c r="Y16" s="26">
        <v>0.33333333333333331</v>
      </c>
      <c r="Z16" s="25" t="s">
        <v>61</v>
      </c>
      <c r="AA16" s="24" t="s">
        <v>33</v>
      </c>
      <c r="AB16" s="25" t="s">
        <v>34</v>
      </c>
    </row>
    <row r="17" spans="2:30">
      <c r="B17" s="16"/>
      <c r="C17" s="16" t="s">
        <v>7</v>
      </c>
      <c r="D17" s="16" t="s">
        <v>10</v>
      </c>
      <c r="E17" s="16">
        <v>2030</v>
      </c>
      <c r="F17" s="19">
        <f t="shared" si="0"/>
        <v>0</v>
      </c>
      <c r="G17" s="19">
        <f t="shared" si="1"/>
        <v>0</v>
      </c>
      <c r="H17" s="19">
        <f t="shared" si="2"/>
        <v>0</v>
      </c>
      <c r="I17" s="19">
        <f t="shared" si="3"/>
        <v>0</v>
      </c>
      <c r="J17" s="32" t="str">
        <f t="shared" si="4"/>
        <v>INDADEFFHT</v>
      </c>
      <c r="K17" s="32" t="str">
        <f t="shared" si="5"/>
        <v>IADHT</v>
      </c>
      <c r="M17" s="33">
        <v>0</v>
      </c>
      <c r="N17" s="31" t="s">
        <v>53</v>
      </c>
      <c r="O17" s="31" t="s">
        <v>54</v>
      </c>
      <c r="P17" s="31"/>
      <c r="Q17" s="33">
        <v>6.9852854712386945</v>
      </c>
      <c r="R17" s="31"/>
      <c r="S17" s="31"/>
      <c r="T17" s="31"/>
      <c r="V17" s="26">
        <v>3.787878787878788E-2</v>
      </c>
      <c r="W17" s="26">
        <v>0.15151515151515152</v>
      </c>
      <c r="X17" s="26">
        <v>0.49242424242424243</v>
      </c>
      <c r="Y17" s="26">
        <v>0.31818181818181818</v>
      </c>
      <c r="Z17" s="25" t="s">
        <v>119</v>
      </c>
      <c r="AA17" s="24" t="s">
        <v>35</v>
      </c>
      <c r="AB17" s="25" t="s">
        <v>36</v>
      </c>
    </row>
    <row r="18" spans="2:30">
      <c r="B18" s="16"/>
      <c r="C18" s="16" t="s">
        <v>7</v>
      </c>
      <c r="D18" s="16" t="s">
        <v>10</v>
      </c>
      <c r="E18" s="16">
        <v>2040</v>
      </c>
      <c r="F18" s="19">
        <f t="shared" si="0"/>
        <v>0</v>
      </c>
      <c r="G18" s="19">
        <f t="shared" si="1"/>
        <v>0</v>
      </c>
      <c r="H18" s="19">
        <f t="shared" si="2"/>
        <v>0</v>
      </c>
      <c r="I18" s="19">
        <f t="shared" si="3"/>
        <v>0</v>
      </c>
      <c r="J18" s="32" t="str">
        <f t="shared" si="4"/>
        <v>INDADEFFHT</v>
      </c>
      <c r="K18" s="32" t="str">
        <f t="shared" si="5"/>
        <v>IADHT</v>
      </c>
      <c r="M18" s="33">
        <v>0</v>
      </c>
      <c r="N18" s="31" t="s">
        <v>53</v>
      </c>
      <c r="O18" s="31" t="s">
        <v>54</v>
      </c>
      <c r="P18" s="31"/>
      <c r="Q18" s="33">
        <v>11.833696385373669</v>
      </c>
      <c r="R18" s="31"/>
      <c r="S18" s="31"/>
      <c r="T18" s="31"/>
      <c r="V18" s="26">
        <v>0.52077886960994746</v>
      </c>
      <c r="W18" s="26">
        <v>3.0761105700451492E-2</v>
      </c>
      <c r="X18" s="26">
        <v>0.3620770524425676</v>
      </c>
      <c r="Y18" s="26">
        <v>8.6382972247033368E-2</v>
      </c>
      <c r="Z18" s="25" t="s">
        <v>63</v>
      </c>
      <c r="AA18" s="24" t="s">
        <v>37</v>
      </c>
      <c r="AB18" s="25" t="s">
        <v>38</v>
      </c>
    </row>
    <row r="19" spans="2:30">
      <c r="B19" s="3"/>
      <c r="C19" s="3" t="s">
        <v>7</v>
      </c>
      <c r="D19" s="3" t="s">
        <v>10</v>
      </c>
      <c r="E19" s="3">
        <v>2050</v>
      </c>
      <c r="F19" s="21">
        <f t="shared" si="0"/>
        <v>0</v>
      </c>
      <c r="G19" s="21">
        <f t="shared" si="1"/>
        <v>0</v>
      </c>
      <c r="H19" s="21">
        <f t="shared" si="2"/>
        <v>0</v>
      </c>
      <c r="I19" s="21">
        <f t="shared" si="3"/>
        <v>0</v>
      </c>
      <c r="J19" s="32" t="str">
        <f t="shared" si="4"/>
        <v>INDADEFFHT</v>
      </c>
      <c r="K19" s="32" t="str">
        <f t="shared" si="5"/>
        <v>IADHT</v>
      </c>
      <c r="M19" s="33">
        <v>0</v>
      </c>
      <c r="N19" s="31" t="s">
        <v>53</v>
      </c>
      <c r="O19" s="31" t="s">
        <v>54</v>
      </c>
      <c r="P19" s="31"/>
      <c r="Q19" s="33">
        <v>14.832588931684779</v>
      </c>
      <c r="R19" s="31"/>
      <c r="S19" s="31"/>
      <c r="T19" s="31"/>
      <c r="V19" s="26">
        <v>7.6923076923076927E-2</v>
      </c>
      <c r="W19" s="26">
        <v>0.38461538461538464</v>
      </c>
      <c r="X19" s="26">
        <v>0.34615384615384615</v>
      </c>
      <c r="Y19" s="26">
        <v>0.19230769230769232</v>
      </c>
      <c r="Z19" s="25" t="s">
        <v>64</v>
      </c>
      <c r="AA19" s="24" t="s">
        <v>39</v>
      </c>
      <c r="AB19" s="25" t="s">
        <v>40</v>
      </c>
    </row>
    <row r="20" spans="2:30">
      <c r="B20" s="16"/>
      <c r="C20" s="16" t="s">
        <v>7</v>
      </c>
      <c r="D20" s="16" t="s">
        <v>10</v>
      </c>
      <c r="E20" s="16">
        <v>2015</v>
      </c>
      <c r="F20" s="19">
        <f t="shared" si="0"/>
        <v>0</v>
      </c>
      <c r="G20" s="19">
        <f t="shared" si="1"/>
        <v>0</v>
      </c>
      <c r="H20" s="19">
        <f t="shared" si="2"/>
        <v>0</v>
      </c>
      <c r="I20" s="19">
        <f t="shared" si="3"/>
        <v>0</v>
      </c>
      <c r="J20" s="32" t="str">
        <f t="shared" ref="J20:J21" si="6">"IND"&amp;N20&amp;"DEFF"&amp;O20</f>
        <v>INDADEFFRH</v>
      </c>
      <c r="K20" s="32" t="str">
        <f t="shared" ref="K20:K21" si="7">"I"&amp;N20&amp;"D"&amp;O20</f>
        <v>IADRH</v>
      </c>
      <c r="M20" s="33">
        <v>0</v>
      </c>
      <c r="N20" s="31" t="s">
        <v>53</v>
      </c>
      <c r="O20" s="31" t="s">
        <v>55</v>
      </c>
      <c r="P20" s="31"/>
      <c r="Q20" s="33">
        <v>0</v>
      </c>
      <c r="R20" s="31"/>
      <c r="S20" s="31"/>
      <c r="T20" s="31"/>
      <c r="V20" s="26">
        <v>3.787878787878788E-2</v>
      </c>
      <c r="W20" s="26">
        <v>0.15151515151515152</v>
      </c>
      <c r="X20" s="26">
        <v>0.49242424242424243</v>
      </c>
      <c r="Y20" s="26">
        <v>0.31818181818181818</v>
      </c>
      <c r="Z20" s="25" t="s">
        <v>65</v>
      </c>
      <c r="AA20" s="24" t="s">
        <v>41</v>
      </c>
      <c r="AB20" s="25" t="s">
        <v>42</v>
      </c>
    </row>
    <row r="21" spans="2:30">
      <c r="B21" s="16"/>
      <c r="C21" s="16" t="s">
        <v>7</v>
      </c>
      <c r="D21" s="16" t="s">
        <v>10</v>
      </c>
      <c r="E21" s="16">
        <v>2020</v>
      </c>
      <c r="F21" s="19">
        <f t="shared" si="0"/>
        <v>0</v>
      </c>
      <c r="G21" s="19">
        <f t="shared" si="1"/>
        <v>0</v>
      </c>
      <c r="H21" s="19">
        <f t="shared" si="2"/>
        <v>0</v>
      </c>
      <c r="I21" s="19">
        <f t="shared" si="3"/>
        <v>0</v>
      </c>
      <c r="J21" s="32" t="str">
        <f t="shared" si="6"/>
        <v>INDADEFFRH</v>
      </c>
      <c r="K21" s="32" t="str">
        <f t="shared" si="7"/>
        <v>IADRH</v>
      </c>
      <c r="M21" s="33">
        <v>0</v>
      </c>
      <c r="N21" s="31" t="s">
        <v>53</v>
      </c>
      <c r="O21" s="31" t="s">
        <v>55</v>
      </c>
      <c r="P21" s="31"/>
      <c r="Q21" s="33">
        <v>3.8679612438193289</v>
      </c>
      <c r="R21" s="31"/>
      <c r="S21" s="31"/>
      <c r="T21" s="31"/>
      <c r="V21" s="26">
        <v>3.1911631478497848E-2</v>
      </c>
      <c r="W21" s="26">
        <v>7.8874630001157672E-2</v>
      </c>
      <c r="X21" s="26">
        <v>0.6677189378869256</v>
      </c>
      <c r="Y21" s="26">
        <v>0.22149480063341889</v>
      </c>
      <c r="Z21" s="25" t="s">
        <v>62</v>
      </c>
      <c r="AA21" s="24" t="s">
        <v>43</v>
      </c>
      <c r="AB21" s="25" t="s">
        <v>44</v>
      </c>
    </row>
    <row r="22" spans="2:30">
      <c r="B22" s="16"/>
      <c r="C22" s="16" t="s">
        <v>7</v>
      </c>
      <c r="D22" s="16" t="s">
        <v>10</v>
      </c>
      <c r="E22" s="16">
        <v>2025</v>
      </c>
      <c r="F22" s="19">
        <f t="shared" si="0"/>
        <v>0</v>
      </c>
      <c r="G22" s="19">
        <f t="shared" si="1"/>
        <v>0</v>
      </c>
      <c r="H22" s="19">
        <f t="shared" si="2"/>
        <v>0</v>
      </c>
      <c r="I22" s="19">
        <f t="shared" si="3"/>
        <v>0</v>
      </c>
      <c r="J22" s="32" t="str">
        <f t="shared" ref="J22:J30" si="8">"IND"&amp;N22&amp;"DEFF"&amp;O22</f>
        <v>INDADEFFRH</v>
      </c>
      <c r="K22" s="32" t="str">
        <f t="shared" ref="K22:K30" si="9">"I"&amp;N22&amp;"D"&amp;O22</f>
        <v>IADRH</v>
      </c>
      <c r="M22" s="33">
        <v>0</v>
      </c>
      <c r="N22" s="31" t="s">
        <v>53</v>
      </c>
      <c r="O22" s="31" t="s">
        <v>55</v>
      </c>
      <c r="P22" s="31"/>
      <c r="Q22" s="33">
        <v>6.3026741642323021</v>
      </c>
      <c r="R22" s="31"/>
      <c r="S22" s="31"/>
      <c r="T22" s="31"/>
      <c r="V22" s="26">
        <v>3.1911631478497848E-2</v>
      </c>
      <c r="W22" s="26">
        <v>7.8874630001157672E-2</v>
      </c>
      <c r="X22" s="26">
        <v>0.6677189378869256</v>
      </c>
      <c r="Y22" s="26">
        <v>0.22149480063341889</v>
      </c>
      <c r="Z22" s="25" t="s">
        <v>67</v>
      </c>
      <c r="AA22" s="24" t="s">
        <v>45</v>
      </c>
      <c r="AB22" s="25" t="s">
        <v>46</v>
      </c>
    </row>
    <row r="23" spans="2:30">
      <c r="B23" s="16"/>
      <c r="C23" s="16" t="s">
        <v>7</v>
      </c>
      <c r="D23" s="16" t="s">
        <v>10</v>
      </c>
      <c r="E23" s="16">
        <v>2030</v>
      </c>
      <c r="F23" s="19">
        <f t="shared" si="0"/>
        <v>0</v>
      </c>
      <c r="G23" s="19">
        <f t="shared" si="1"/>
        <v>0</v>
      </c>
      <c r="H23" s="19">
        <f t="shared" si="2"/>
        <v>0</v>
      </c>
      <c r="I23" s="19">
        <f t="shared" si="3"/>
        <v>0</v>
      </c>
      <c r="J23" s="32" t="str">
        <f t="shared" si="8"/>
        <v>INDADEFFRH</v>
      </c>
      <c r="K23" s="32" t="str">
        <f t="shared" si="9"/>
        <v>IADRH</v>
      </c>
      <c r="M23" s="33">
        <v>0</v>
      </c>
      <c r="N23" s="31" t="s">
        <v>53</v>
      </c>
      <c r="O23" s="31" t="s">
        <v>55</v>
      </c>
      <c r="P23" s="31"/>
      <c r="Q23" s="33">
        <v>15.36762803672509</v>
      </c>
      <c r="R23" s="31"/>
      <c r="S23" s="31"/>
      <c r="T23" s="31"/>
      <c r="V23" s="26">
        <v>3.1911631478497848E-2</v>
      </c>
      <c r="W23" s="26">
        <v>7.8874630001157672E-2</v>
      </c>
      <c r="X23" s="26">
        <v>0.6677189378869256</v>
      </c>
      <c r="Y23" s="26">
        <v>0.22149480063341889</v>
      </c>
      <c r="Z23" s="25" t="s">
        <v>68</v>
      </c>
      <c r="AA23" s="24" t="s">
        <v>23</v>
      </c>
      <c r="AB23" s="25" t="s">
        <v>47</v>
      </c>
    </row>
    <row r="24" spans="2:30">
      <c r="B24" s="16"/>
      <c r="C24" s="16" t="s">
        <v>7</v>
      </c>
      <c r="D24" s="16" t="s">
        <v>10</v>
      </c>
      <c r="E24" s="16">
        <v>2040</v>
      </c>
      <c r="F24" s="19">
        <f t="shared" si="0"/>
        <v>0</v>
      </c>
      <c r="G24" s="19">
        <f t="shared" si="1"/>
        <v>0</v>
      </c>
      <c r="H24" s="19">
        <f t="shared" si="2"/>
        <v>0</v>
      </c>
      <c r="I24" s="19">
        <f t="shared" si="3"/>
        <v>0</v>
      </c>
      <c r="J24" s="32" t="str">
        <f t="shared" si="8"/>
        <v>INDADEFFRH</v>
      </c>
      <c r="K24" s="32" t="str">
        <f t="shared" si="9"/>
        <v>IADRH</v>
      </c>
      <c r="M24" s="33">
        <v>0</v>
      </c>
      <c r="N24" s="31" t="s">
        <v>53</v>
      </c>
      <c r="O24" s="31" t="s">
        <v>55</v>
      </c>
      <c r="P24" s="31"/>
      <c r="Q24" s="33">
        <v>26.034132047822041</v>
      </c>
      <c r="R24" s="31"/>
      <c r="S24" s="31"/>
      <c r="T24" s="31"/>
      <c r="V24" s="26">
        <v>7.6923076923076927E-2</v>
      </c>
      <c r="W24" s="26">
        <v>0.38461538461538464</v>
      </c>
      <c r="X24" s="26">
        <v>0.34615384615384615</v>
      </c>
      <c r="Y24" s="26">
        <v>0.19230769230769232</v>
      </c>
      <c r="Z24" s="25" t="s">
        <v>69</v>
      </c>
      <c r="AA24" s="24" t="s">
        <v>48</v>
      </c>
      <c r="AB24" s="25" t="s">
        <v>49</v>
      </c>
    </row>
    <row r="25" spans="2:30">
      <c r="B25" s="3"/>
      <c r="C25" s="3" t="s">
        <v>7</v>
      </c>
      <c r="D25" s="3" t="s">
        <v>10</v>
      </c>
      <c r="E25" s="3">
        <v>2050</v>
      </c>
      <c r="F25" s="21">
        <f t="shared" si="0"/>
        <v>0</v>
      </c>
      <c r="G25" s="21">
        <f t="shared" si="1"/>
        <v>0</v>
      </c>
      <c r="H25" s="21">
        <f t="shared" si="2"/>
        <v>0</v>
      </c>
      <c r="I25" s="21">
        <f t="shared" si="3"/>
        <v>0</v>
      </c>
      <c r="J25" s="32" t="str">
        <f t="shared" si="8"/>
        <v>INDADEFFRH</v>
      </c>
      <c r="K25" s="32" t="str">
        <f t="shared" si="9"/>
        <v>IADRH</v>
      </c>
      <c r="M25" s="33">
        <v>0</v>
      </c>
      <c r="N25" s="31" t="s">
        <v>53</v>
      </c>
      <c r="O25" s="31" t="s">
        <v>55</v>
      </c>
      <c r="P25" s="31"/>
      <c r="Q25" s="33">
        <v>32.631695649706529</v>
      </c>
      <c r="R25" s="31"/>
      <c r="S25" s="31"/>
      <c r="T25" s="31"/>
      <c r="V25" s="27">
        <f>1-SUM(W25:Y25)</f>
        <v>0.997</v>
      </c>
      <c r="W25" s="27">
        <v>1E-3</v>
      </c>
      <c r="X25" s="27">
        <v>1E-3</v>
      </c>
      <c r="Y25" s="27">
        <v>1E-3</v>
      </c>
      <c r="Z25" s="25" t="s">
        <v>66</v>
      </c>
      <c r="AA25" s="24" t="s">
        <v>50</v>
      </c>
      <c r="AB25" s="25" t="s">
        <v>51</v>
      </c>
    </row>
    <row r="26" spans="2:30">
      <c r="B26" s="16"/>
      <c r="C26" s="16" t="s">
        <v>7</v>
      </c>
      <c r="D26" s="16" t="s">
        <v>10</v>
      </c>
      <c r="E26" s="16">
        <v>2015</v>
      </c>
      <c r="F26" s="19">
        <f t="shared" si="0"/>
        <v>0</v>
      </c>
      <c r="G26" s="19">
        <f t="shared" si="1"/>
        <v>0</v>
      </c>
      <c r="H26" s="19">
        <f t="shared" si="2"/>
        <v>0</v>
      </c>
      <c r="I26" s="19">
        <f t="shared" si="3"/>
        <v>0</v>
      </c>
      <c r="J26" s="32" t="str">
        <f t="shared" si="8"/>
        <v>INDADEFFLA</v>
      </c>
      <c r="K26" s="32" t="str">
        <f t="shared" si="9"/>
        <v>IADLA</v>
      </c>
      <c r="M26" s="33">
        <v>0</v>
      </c>
      <c r="N26" s="31" t="s">
        <v>53</v>
      </c>
      <c r="O26" s="31" t="s">
        <v>56</v>
      </c>
      <c r="P26" s="31"/>
      <c r="Q26" s="33">
        <v>0</v>
      </c>
      <c r="R26" s="31"/>
      <c r="S26" s="31"/>
      <c r="T26" s="31"/>
    </row>
    <row r="27" spans="2:30">
      <c r="B27" s="16"/>
      <c r="C27" s="16" t="s">
        <v>7</v>
      </c>
      <c r="D27" s="16" t="s">
        <v>10</v>
      </c>
      <c r="E27" s="16">
        <v>2020</v>
      </c>
      <c r="F27" s="19">
        <f t="shared" si="0"/>
        <v>0</v>
      </c>
      <c r="G27" s="19">
        <f t="shared" si="1"/>
        <v>0</v>
      </c>
      <c r="H27" s="19">
        <f t="shared" si="2"/>
        <v>0</v>
      </c>
      <c r="I27" s="19">
        <f t="shared" si="3"/>
        <v>0</v>
      </c>
      <c r="J27" s="32" t="str">
        <f t="shared" si="8"/>
        <v>INDADEFFLA</v>
      </c>
      <c r="K27" s="32" t="str">
        <f t="shared" si="9"/>
        <v>IADLA</v>
      </c>
      <c r="M27" s="33">
        <v>0</v>
      </c>
      <c r="N27" s="31" t="s">
        <v>53</v>
      </c>
      <c r="O27" s="31" t="s">
        <v>56</v>
      </c>
      <c r="P27" s="31"/>
      <c r="Q27" s="33">
        <v>17.581642017360455</v>
      </c>
      <c r="R27" s="31"/>
      <c r="S27" s="31"/>
      <c r="T27" s="31"/>
    </row>
    <row r="28" spans="2:30">
      <c r="B28" s="16"/>
      <c r="C28" s="16" t="s">
        <v>7</v>
      </c>
      <c r="D28" s="16" t="s">
        <v>10</v>
      </c>
      <c r="E28" s="16">
        <v>2025</v>
      </c>
      <c r="F28" s="19">
        <f t="shared" si="0"/>
        <v>0</v>
      </c>
      <c r="G28" s="19">
        <f t="shared" si="1"/>
        <v>0</v>
      </c>
      <c r="H28" s="19">
        <f t="shared" si="2"/>
        <v>0</v>
      </c>
      <c r="I28" s="19">
        <f t="shared" si="3"/>
        <v>0</v>
      </c>
      <c r="J28" s="32" t="str">
        <f t="shared" si="8"/>
        <v>INDADEFFLA</v>
      </c>
      <c r="K28" s="32" t="str">
        <f t="shared" si="9"/>
        <v>IADLA</v>
      </c>
      <c r="M28" s="33">
        <v>0</v>
      </c>
      <c r="N28" s="31" t="s">
        <v>53</v>
      </c>
      <c r="O28" s="31" t="s">
        <v>56</v>
      </c>
      <c r="P28" s="31"/>
      <c r="Q28" s="33">
        <v>28.648518928328535</v>
      </c>
      <c r="R28" s="31"/>
      <c r="S28" s="31"/>
      <c r="T28" s="31"/>
    </row>
    <row r="29" spans="2:30">
      <c r="B29" s="16"/>
      <c r="C29" s="16" t="s">
        <v>7</v>
      </c>
      <c r="D29" s="16" t="s">
        <v>10</v>
      </c>
      <c r="E29" s="16">
        <v>2030</v>
      </c>
      <c r="F29" s="19">
        <f t="shared" si="0"/>
        <v>0</v>
      </c>
      <c r="G29" s="19">
        <f t="shared" si="1"/>
        <v>0</v>
      </c>
      <c r="H29" s="19">
        <f t="shared" si="2"/>
        <v>0</v>
      </c>
      <c r="I29" s="19">
        <f t="shared" si="3"/>
        <v>0</v>
      </c>
      <c r="J29" s="32" t="str">
        <f t="shared" si="8"/>
        <v>INDADEFFLA</v>
      </c>
      <c r="K29" s="32" t="str">
        <f t="shared" si="9"/>
        <v>IADLA</v>
      </c>
      <c r="M29" s="33">
        <v>0</v>
      </c>
      <c r="N29" s="31" t="s">
        <v>53</v>
      </c>
      <c r="O29" s="31" t="s">
        <v>56</v>
      </c>
      <c r="P29" s="31"/>
      <c r="Q29" s="33">
        <v>69.852854712386886</v>
      </c>
      <c r="R29" s="31"/>
      <c r="S29" s="31"/>
      <c r="T29" s="31"/>
      <c r="V29" s="34" t="s">
        <v>76</v>
      </c>
      <c r="W29" s="34" t="s">
        <v>77</v>
      </c>
      <c r="X29" s="34" t="s">
        <v>77</v>
      </c>
      <c r="Y29" s="34" t="s">
        <v>77</v>
      </c>
      <c r="Z29" s="35" t="s">
        <v>78</v>
      </c>
      <c r="AA29" s="35" t="s">
        <v>79</v>
      </c>
      <c r="AB29" s="35"/>
      <c r="AC29" s="35"/>
      <c r="AD29" s="35"/>
    </row>
    <row r="30" spans="2:30">
      <c r="B30" s="16"/>
      <c r="C30" s="16" t="s">
        <v>7</v>
      </c>
      <c r="D30" s="16" t="s">
        <v>10</v>
      </c>
      <c r="E30" s="16">
        <v>2040</v>
      </c>
      <c r="F30" s="19">
        <f t="shared" si="0"/>
        <v>0</v>
      </c>
      <c r="G30" s="19">
        <f t="shared" si="1"/>
        <v>0</v>
      </c>
      <c r="H30" s="19">
        <f t="shared" si="2"/>
        <v>0</v>
      </c>
      <c r="I30" s="19">
        <f t="shared" si="3"/>
        <v>0</v>
      </c>
      <c r="J30" s="32" t="str">
        <f t="shared" si="8"/>
        <v>INDADEFFLA</v>
      </c>
      <c r="K30" s="32" t="str">
        <f t="shared" si="9"/>
        <v>IADLA</v>
      </c>
      <c r="M30" s="33">
        <v>0</v>
      </c>
      <c r="N30" s="31" t="s">
        <v>53</v>
      </c>
      <c r="O30" s="31" t="s">
        <v>56</v>
      </c>
      <c r="P30" s="31"/>
      <c r="Q30" s="33">
        <v>118.33696385373659</v>
      </c>
      <c r="R30" s="31"/>
      <c r="S30" s="31"/>
      <c r="T30" s="31"/>
      <c r="V30" s="36">
        <v>1</v>
      </c>
      <c r="W30" s="36" t="s">
        <v>80</v>
      </c>
      <c r="X30" s="36" t="s">
        <v>81</v>
      </c>
      <c r="Y30" s="36" t="s">
        <v>82</v>
      </c>
      <c r="Z30" s="25" t="s">
        <v>18</v>
      </c>
      <c r="AA30" s="25" t="s">
        <v>28</v>
      </c>
      <c r="AB30" s="25"/>
      <c r="AC30" s="36"/>
      <c r="AD30" s="36"/>
    </row>
    <row r="31" spans="2:30">
      <c r="B31" s="3"/>
      <c r="C31" s="3" t="s">
        <v>7</v>
      </c>
      <c r="D31" s="3" t="s">
        <v>10</v>
      </c>
      <c r="E31" s="3">
        <v>2050</v>
      </c>
      <c r="F31" s="21">
        <f t="shared" si="0"/>
        <v>0</v>
      </c>
      <c r="G31" s="21">
        <f t="shared" si="1"/>
        <v>0</v>
      </c>
      <c r="H31" s="21">
        <f t="shared" si="2"/>
        <v>0</v>
      </c>
      <c r="I31" s="21">
        <f t="shared" si="3"/>
        <v>0</v>
      </c>
      <c r="J31" s="32" t="str">
        <f t="shared" ref="J31" si="10">"IND"&amp;N31&amp;"DEFF"&amp;O31</f>
        <v>INDADEFFLA</v>
      </c>
      <c r="K31" s="32" t="str">
        <f t="shared" ref="K31" si="11">"I"&amp;N31&amp;"D"&amp;O31</f>
        <v>IADLA</v>
      </c>
      <c r="M31" s="33">
        <v>0</v>
      </c>
      <c r="N31" s="31" t="s">
        <v>53</v>
      </c>
      <c r="O31" s="31" t="s">
        <v>56</v>
      </c>
      <c r="P31" s="31"/>
      <c r="Q31" s="33">
        <v>148.32588931684776</v>
      </c>
      <c r="R31" s="31"/>
      <c r="S31" s="31"/>
      <c r="T31" s="31"/>
      <c r="V31" s="36">
        <v>2</v>
      </c>
      <c r="W31" s="36" t="s">
        <v>83</v>
      </c>
      <c r="X31" s="36" t="s">
        <v>84</v>
      </c>
      <c r="Y31" s="36" t="s">
        <v>85</v>
      </c>
      <c r="Z31" s="25" t="s">
        <v>29</v>
      </c>
      <c r="AA31" s="25" t="s">
        <v>30</v>
      </c>
      <c r="AB31" s="25"/>
      <c r="AC31" s="36"/>
      <c r="AD31" s="36"/>
    </row>
    <row r="32" spans="2:30">
      <c r="B32" s="16"/>
      <c r="C32" s="16" t="s">
        <v>7</v>
      </c>
      <c r="D32" s="16" t="s">
        <v>10</v>
      </c>
      <c r="E32" s="16">
        <v>2015</v>
      </c>
      <c r="F32" s="19">
        <f t="shared" si="0"/>
        <v>0</v>
      </c>
      <c r="G32" s="19">
        <f t="shared" si="1"/>
        <v>0</v>
      </c>
      <c r="H32" s="19">
        <f t="shared" si="2"/>
        <v>0</v>
      </c>
      <c r="I32" s="19">
        <f t="shared" si="3"/>
        <v>0</v>
      </c>
      <c r="J32" s="32" t="str">
        <f t="shared" ref="J32:J33" si="12">"IND"&amp;N32&amp;"DEFF"&amp;O32</f>
        <v>INDADEFFEM</v>
      </c>
      <c r="K32" s="32" t="str">
        <f t="shared" ref="K32:K33" si="13">"I"&amp;N32&amp;"D"&amp;O32</f>
        <v>IADEM</v>
      </c>
      <c r="M32" s="33">
        <v>0</v>
      </c>
      <c r="N32" s="31" t="s">
        <v>53</v>
      </c>
      <c r="O32" s="31" t="s">
        <v>57</v>
      </c>
      <c r="P32" s="31"/>
      <c r="Q32" s="33">
        <v>0</v>
      </c>
      <c r="R32" s="31"/>
      <c r="S32" s="31"/>
      <c r="T32" s="31"/>
      <c r="V32" s="36">
        <v>3</v>
      </c>
      <c r="W32" s="36" t="s">
        <v>86</v>
      </c>
      <c r="X32" s="36" t="s">
        <v>87</v>
      </c>
      <c r="Y32" s="36" t="s">
        <v>88</v>
      </c>
      <c r="Z32" s="25" t="s">
        <v>31</v>
      </c>
      <c r="AA32" s="25" t="s">
        <v>32</v>
      </c>
      <c r="AB32" s="25"/>
      <c r="AC32" s="36"/>
      <c r="AD32" s="36"/>
    </row>
    <row r="33" spans="2:30">
      <c r="B33" s="16"/>
      <c r="C33" s="16" t="s">
        <v>7</v>
      </c>
      <c r="D33" s="16" t="s">
        <v>10</v>
      </c>
      <c r="E33" s="16">
        <v>2020</v>
      </c>
      <c r="F33" s="19">
        <f t="shared" si="0"/>
        <v>0</v>
      </c>
      <c r="G33" s="19">
        <f t="shared" si="1"/>
        <v>0</v>
      </c>
      <c r="H33" s="19">
        <f t="shared" si="2"/>
        <v>0</v>
      </c>
      <c r="I33" s="19">
        <f t="shared" si="3"/>
        <v>0</v>
      </c>
      <c r="J33" s="32" t="str">
        <f t="shared" si="12"/>
        <v>INDADEFFEM</v>
      </c>
      <c r="K33" s="32" t="str">
        <f t="shared" si="13"/>
        <v>IADEM</v>
      </c>
      <c r="M33" s="33">
        <v>0</v>
      </c>
      <c r="N33" s="31" t="s">
        <v>53</v>
      </c>
      <c r="O33" s="31" t="s">
        <v>57</v>
      </c>
      <c r="P33" s="31"/>
      <c r="Q33" s="33">
        <v>46.76716776617873</v>
      </c>
      <c r="R33" s="31"/>
      <c r="S33" s="31"/>
      <c r="T33" s="31"/>
      <c r="V33" s="36">
        <v>4</v>
      </c>
      <c r="W33" s="36" t="s">
        <v>89</v>
      </c>
      <c r="X33" s="36" t="s">
        <v>90</v>
      </c>
      <c r="Y33" s="36" t="s">
        <v>91</v>
      </c>
      <c r="Z33" s="25" t="s">
        <v>33</v>
      </c>
      <c r="AA33" s="25" t="s">
        <v>34</v>
      </c>
      <c r="AB33" s="25"/>
      <c r="AC33" s="36"/>
      <c r="AD33" s="36"/>
    </row>
    <row r="34" spans="2:30">
      <c r="B34" s="16"/>
      <c r="C34" s="16" t="s">
        <v>7</v>
      </c>
      <c r="D34" s="16" t="s">
        <v>10</v>
      </c>
      <c r="E34" s="16">
        <v>2025</v>
      </c>
      <c r="F34" s="19">
        <f t="shared" si="0"/>
        <v>0</v>
      </c>
      <c r="G34" s="19">
        <f t="shared" si="1"/>
        <v>0</v>
      </c>
      <c r="H34" s="19">
        <f t="shared" si="2"/>
        <v>0</v>
      </c>
      <c r="I34" s="19">
        <f t="shared" si="3"/>
        <v>0</v>
      </c>
      <c r="J34" s="32" t="str">
        <f t="shared" ref="J34:J40" si="14">"IND"&amp;N34&amp;"DEFF"&amp;O34</f>
        <v>INDADEFFEM</v>
      </c>
      <c r="K34" s="32" t="str">
        <f t="shared" ref="K34:K40" si="15">"I"&amp;N34&amp;"D"&amp;O34</f>
        <v>IADEM</v>
      </c>
      <c r="M34" s="33">
        <v>0</v>
      </c>
      <c r="N34" s="31" t="s">
        <v>53</v>
      </c>
      <c r="O34" s="31" t="s">
        <v>57</v>
      </c>
      <c r="P34" s="31"/>
      <c r="Q34" s="33">
        <v>76.205060349354255</v>
      </c>
      <c r="R34" s="31"/>
      <c r="S34" s="31"/>
      <c r="T34" s="31"/>
      <c r="V34" s="37">
        <v>5</v>
      </c>
      <c r="W34" s="37" t="s">
        <v>92</v>
      </c>
      <c r="X34" s="37" t="s">
        <v>93</v>
      </c>
      <c r="Y34" s="37" t="s">
        <v>94</v>
      </c>
      <c r="Z34" s="38" t="s">
        <v>35</v>
      </c>
      <c r="AA34" s="38" t="s">
        <v>36</v>
      </c>
      <c r="AB34" s="38"/>
      <c r="AC34" s="37"/>
      <c r="AD34" s="37"/>
    </row>
    <row r="35" spans="2:30">
      <c r="B35" s="16"/>
      <c r="C35" s="16" t="s">
        <v>7</v>
      </c>
      <c r="D35" s="16" t="s">
        <v>10</v>
      </c>
      <c r="E35" s="16">
        <v>2030</v>
      </c>
      <c r="F35" s="19">
        <f t="shared" si="0"/>
        <v>0</v>
      </c>
      <c r="G35" s="19">
        <f t="shared" si="1"/>
        <v>0</v>
      </c>
      <c r="H35" s="19">
        <f t="shared" si="2"/>
        <v>0</v>
      </c>
      <c r="I35" s="19">
        <f t="shared" si="3"/>
        <v>0</v>
      </c>
      <c r="J35" s="32" t="str">
        <f t="shared" si="14"/>
        <v>INDADEFFEM</v>
      </c>
      <c r="K35" s="32" t="str">
        <f t="shared" si="15"/>
        <v>IADEM</v>
      </c>
      <c r="M35" s="33">
        <v>0</v>
      </c>
      <c r="N35" s="31" t="s">
        <v>53</v>
      </c>
      <c r="O35" s="31" t="s">
        <v>57</v>
      </c>
      <c r="P35" s="31"/>
      <c r="Q35" s="33">
        <v>185.80859353494895</v>
      </c>
      <c r="R35" s="31"/>
      <c r="S35" s="31"/>
      <c r="T35" s="31"/>
      <c r="V35" s="36">
        <v>6</v>
      </c>
      <c r="W35" s="36" t="s">
        <v>95</v>
      </c>
      <c r="X35" s="36" t="s">
        <v>96</v>
      </c>
      <c r="Y35" s="36" t="s">
        <v>97</v>
      </c>
      <c r="Z35" s="25" t="s">
        <v>37</v>
      </c>
      <c r="AA35" s="25" t="s">
        <v>38</v>
      </c>
      <c r="AB35" s="25"/>
      <c r="AC35" s="36"/>
      <c r="AD35" s="36"/>
    </row>
    <row r="36" spans="2:30">
      <c r="B36" s="16"/>
      <c r="C36" s="16" t="s">
        <v>7</v>
      </c>
      <c r="D36" s="16" t="s">
        <v>10</v>
      </c>
      <c r="E36" s="16">
        <v>2040</v>
      </c>
      <c r="F36" s="19">
        <f t="shared" si="0"/>
        <v>0</v>
      </c>
      <c r="G36" s="19">
        <f t="shared" si="1"/>
        <v>0</v>
      </c>
      <c r="H36" s="19">
        <f t="shared" si="2"/>
        <v>0</v>
      </c>
      <c r="I36" s="19">
        <f t="shared" si="3"/>
        <v>0</v>
      </c>
      <c r="J36" s="32" t="str">
        <f t="shared" si="14"/>
        <v>INDADEFFEM</v>
      </c>
      <c r="K36" s="32" t="str">
        <f t="shared" si="15"/>
        <v>IADEM</v>
      </c>
      <c r="M36" s="33">
        <v>0</v>
      </c>
      <c r="N36" s="31" t="s">
        <v>53</v>
      </c>
      <c r="O36" s="31" t="s">
        <v>57</v>
      </c>
      <c r="P36" s="31"/>
      <c r="Q36" s="33">
        <v>314.77632385093955</v>
      </c>
      <c r="R36" s="31"/>
      <c r="S36" s="31"/>
      <c r="T36" s="31"/>
      <c r="V36" s="37">
        <v>7</v>
      </c>
      <c r="W36" s="37" t="s">
        <v>98</v>
      </c>
      <c r="X36" s="37" t="s">
        <v>99</v>
      </c>
      <c r="Y36" s="37" t="s">
        <v>100</v>
      </c>
      <c r="Z36" s="38" t="s">
        <v>39</v>
      </c>
      <c r="AA36" s="38" t="s">
        <v>40</v>
      </c>
      <c r="AB36" s="38"/>
      <c r="AC36" s="37"/>
      <c r="AD36" s="37"/>
    </row>
    <row r="37" spans="2:30">
      <c r="B37" s="3"/>
      <c r="C37" s="3" t="s">
        <v>7</v>
      </c>
      <c r="D37" s="3" t="s">
        <v>10</v>
      </c>
      <c r="E37" s="3">
        <v>2050</v>
      </c>
      <c r="F37" s="21">
        <f t="shared" si="0"/>
        <v>0</v>
      </c>
      <c r="G37" s="21">
        <f t="shared" si="1"/>
        <v>0</v>
      </c>
      <c r="H37" s="21">
        <f t="shared" si="2"/>
        <v>0</v>
      </c>
      <c r="I37" s="21">
        <f t="shared" si="3"/>
        <v>0</v>
      </c>
      <c r="J37" s="32" t="str">
        <f t="shared" si="14"/>
        <v>INDADEFFEM</v>
      </c>
      <c r="K37" s="32" t="str">
        <f t="shared" si="15"/>
        <v>IADEM</v>
      </c>
      <c r="M37" s="33">
        <v>0</v>
      </c>
      <c r="N37" s="31" t="s">
        <v>53</v>
      </c>
      <c r="O37" s="31" t="s">
        <v>57</v>
      </c>
      <c r="P37" s="31"/>
      <c r="Q37" s="33">
        <v>394.54686558281526</v>
      </c>
      <c r="R37" s="31"/>
      <c r="S37" s="31"/>
      <c r="T37" s="31"/>
      <c r="V37" s="37">
        <v>8</v>
      </c>
      <c r="W37" s="37" t="s">
        <v>101</v>
      </c>
      <c r="X37" s="37" t="s">
        <v>102</v>
      </c>
      <c r="Y37" s="37" t="s">
        <v>103</v>
      </c>
      <c r="Z37" s="38" t="s">
        <v>41</v>
      </c>
      <c r="AA37" s="38" t="s">
        <v>42</v>
      </c>
      <c r="AB37" s="38"/>
      <c r="AC37" s="37"/>
      <c r="AD37" s="37"/>
    </row>
    <row r="38" spans="2:30">
      <c r="B38" s="16"/>
      <c r="C38" s="16" t="s">
        <v>7</v>
      </c>
      <c r="D38" s="16" t="s">
        <v>10</v>
      </c>
      <c r="E38" s="16">
        <v>2015</v>
      </c>
      <c r="F38" s="19">
        <f t="shared" si="0"/>
        <v>0</v>
      </c>
      <c r="G38" s="19">
        <f t="shared" si="1"/>
        <v>0</v>
      </c>
      <c r="H38" s="19">
        <f t="shared" si="2"/>
        <v>0</v>
      </c>
      <c r="I38" s="19">
        <f t="shared" si="3"/>
        <v>0</v>
      </c>
      <c r="J38" s="32" t="str">
        <f t="shared" si="14"/>
        <v>INDADEFFTF</v>
      </c>
      <c r="K38" s="32" t="str">
        <f t="shared" si="15"/>
        <v>IADTF</v>
      </c>
      <c r="M38" s="33">
        <v>0</v>
      </c>
      <c r="N38" s="31" t="s">
        <v>53</v>
      </c>
      <c r="O38" s="31" t="s">
        <v>58</v>
      </c>
      <c r="P38" s="31"/>
      <c r="Q38" s="33">
        <v>0</v>
      </c>
      <c r="R38" s="31"/>
      <c r="S38" s="31"/>
      <c r="T38" s="31"/>
      <c r="V38" s="36">
        <v>9</v>
      </c>
      <c r="W38" s="36" t="s">
        <v>104</v>
      </c>
      <c r="X38" s="36" t="s">
        <v>105</v>
      </c>
      <c r="Y38" s="36" t="s">
        <v>106</v>
      </c>
      <c r="Z38" s="25" t="s">
        <v>43</v>
      </c>
      <c r="AA38" s="25" t="s">
        <v>44</v>
      </c>
      <c r="AB38" s="25"/>
      <c r="AC38" s="25"/>
      <c r="AD38" s="25"/>
    </row>
    <row r="39" spans="2:30">
      <c r="B39" s="16"/>
      <c r="C39" s="16" t="s">
        <v>7</v>
      </c>
      <c r="D39" s="16" t="s">
        <v>10</v>
      </c>
      <c r="E39" s="16">
        <v>2020</v>
      </c>
      <c r="F39" s="19">
        <f t="shared" si="0"/>
        <v>0</v>
      </c>
      <c r="G39" s="19">
        <f t="shared" si="1"/>
        <v>0</v>
      </c>
      <c r="H39" s="19">
        <f t="shared" si="2"/>
        <v>0</v>
      </c>
      <c r="I39" s="19">
        <f t="shared" si="3"/>
        <v>0</v>
      </c>
      <c r="J39" s="32" t="str">
        <f t="shared" si="14"/>
        <v>INDADEFFTF</v>
      </c>
      <c r="K39" s="32" t="str">
        <f t="shared" si="15"/>
        <v>IADTF</v>
      </c>
      <c r="M39" s="33">
        <v>0</v>
      </c>
      <c r="N39" s="31" t="s">
        <v>53</v>
      </c>
      <c r="O39" s="31" t="s">
        <v>58</v>
      </c>
      <c r="P39" s="31"/>
      <c r="Q39" s="33">
        <v>121.13751349961355</v>
      </c>
      <c r="R39" s="31"/>
      <c r="S39" s="31"/>
      <c r="T39" s="31"/>
      <c r="V39" s="36">
        <v>10</v>
      </c>
      <c r="W39" s="36" t="s">
        <v>107</v>
      </c>
      <c r="X39" s="36" t="s">
        <v>108</v>
      </c>
      <c r="Y39" s="36" t="s">
        <v>109</v>
      </c>
      <c r="Z39" s="25" t="s">
        <v>45</v>
      </c>
      <c r="AA39" s="25" t="s">
        <v>46</v>
      </c>
      <c r="AB39" s="25"/>
      <c r="AC39" s="36"/>
      <c r="AD39" s="36"/>
    </row>
    <row r="40" spans="2:30">
      <c r="B40" s="16"/>
      <c r="C40" s="16" t="s">
        <v>7</v>
      </c>
      <c r="D40" s="16" t="s">
        <v>10</v>
      </c>
      <c r="E40" s="16">
        <v>2025</v>
      </c>
      <c r="F40" s="19">
        <f t="shared" si="0"/>
        <v>0</v>
      </c>
      <c r="G40" s="19">
        <f t="shared" si="1"/>
        <v>0</v>
      </c>
      <c r="H40" s="19">
        <f t="shared" si="2"/>
        <v>0</v>
      </c>
      <c r="I40" s="19">
        <f t="shared" si="3"/>
        <v>0</v>
      </c>
      <c r="J40" s="32" t="str">
        <f t="shared" si="14"/>
        <v>INDADEFFTF</v>
      </c>
      <c r="K40" s="32" t="str">
        <f t="shared" si="15"/>
        <v>IADTF</v>
      </c>
      <c r="M40" s="33">
        <v>0</v>
      </c>
      <c r="N40" s="31" t="s">
        <v>53</v>
      </c>
      <c r="O40" s="31" t="s">
        <v>58</v>
      </c>
      <c r="P40" s="31"/>
      <c r="Q40" s="33">
        <v>197.38829541618406</v>
      </c>
      <c r="R40" s="31"/>
      <c r="S40" s="31"/>
      <c r="T40" s="31"/>
      <c r="V40" s="36">
        <v>11</v>
      </c>
      <c r="W40" s="36" t="s">
        <v>110</v>
      </c>
      <c r="X40" s="36" t="s">
        <v>111</v>
      </c>
      <c r="Y40" s="36" t="s">
        <v>112</v>
      </c>
      <c r="Z40" s="25" t="s">
        <v>23</v>
      </c>
      <c r="AA40" s="25" t="s">
        <v>47</v>
      </c>
      <c r="AB40" s="25"/>
      <c r="AC40" s="36"/>
      <c r="AD40" s="36"/>
    </row>
    <row r="41" spans="2:30">
      <c r="B41" s="16"/>
      <c r="C41" s="16" t="s">
        <v>7</v>
      </c>
      <c r="D41" s="16" t="s">
        <v>10</v>
      </c>
      <c r="E41" s="16">
        <v>2030</v>
      </c>
      <c r="F41" s="19">
        <f t="shared" si="0"/>
        <v>0</v>
      </c>
      <c r="G41" s="19">
        <f t="shared" si="1"/>
        <v>0</v>
      </c>
      <c r="H41" s="19">
        <f t="shared" si="2"/>
        <v>0</v>
      </c>
      <c r="I41" s="19">
        <f t="shared" si="3"/>
        <v>0</v>
      </c>
      <c r="J41" s="32" t="str">
        <f t="shared" ref="J41:J43" si="16">"IND"&amp;N41&amp;"DEFF"&amp;O41</f>
        <v>INDADEFFTF</v>
      </c>
      <c r="K41" s="32" t="str">
        <f t="shared" ref="K41:K43" si="17">"I"&amp;N41&amp;"D"&amp;O41</f>
        <v>IADTF</v>
      </c>
      <c r="M41" s="33">
        <v>0</v>
      </c>
      <c r="N41" s="31" t="s">
        <v>53</v>
      </c>
      <c r="O41" s="31" t="s">
        <v>58</v>
      </c>
      <c r="P41" s="31"/>
      <c r="Q41" s="33">
        <v>481.28616896834495</v>
      </c>
      <c r="R41" s="31"/>
      <c r="S41" s="31"/>
      <c r="T41" s="31"/>
      <c r="V41" s="37">
        <v>12</v>
      </c>
      <c r="W41" s="37" t="s">
        <v>113</v>
      </c>
      <c r="X41" s="37" t="s">
        <v>114</v>
      </c>
      <c r="Y41" s="37" t="s">
        <v>115</v>
      </c>
      <c r="Z41" s="38" t="s">
        <v>48</v>
      </c>
      <c r="AA41" s="38" t="s">
        <v>49</v>
      </c>
      <c r="AB41" s="38"/>
      <c r="AC41" s="37"/>
      <c r="AD41" s="37"/>
    </row>
    <row r="42" spans="2:30">
      <c r="B42" s="16"/>
      <c r="C42" s="16" t="s">
        <v>7</v>
      </c>
      <c r="D42" s="16" t="s">
        <v>10</v>
      </c>
      <c r="E42" s="16">
        <v>2040</v>
      </c>
      <c r="F42" s="19">
        <f t="shared" si="0"/>
        <v>0</v>
      </c>
      <c r="G42" s="19">
        <f t="shared" si="1"/>
        <v>0</v>
      </c>
      <c r="H42" s="19">
        <f t="shared" si="2"/>
        <v>0</v>
      </c>
      <c r="I42" s="19">
        <f t="shared" si="3"/>
        <v>0</v>
      </c>
      <c r="J42" s="32" t="str">
        <f t="shared" si="16"/>
        <v>INDADEFFTF</v>
      </c>
      <c r="K42" s="32" t="str">
        <f t="shared" si="17"/>
        <v>IADTF</v>
      </c>
      <c r="M42" s="33">
        <v>0</v>
      </c>
      <c r="N42" s="31" t="s">
        <v>53</v>
      </c>
      <c r="O42" s="31" t="s">
        <v>58</v>
      </c>
      <c r="P42" s="31"/>
      <c r="Q42" s="33">
        <v>815.34168095224493</v>
      </c>
      <c r="R42" s="31"/>
      <c r="S42" s="31"/>
      <c r="T42" s="31"/>
      <c r="V42" s="37">
        <v>13</v>
      </c>
      <c r="W42" s="37" t="s">
        <v>116</v>
      </c>
      <c r="X42" s="37" t="s">
        <v>117</v>
      </c>
      <c r="Y42" s="37" t="s">
        <v>118</v>
      </c>
      <c r="Z42" s="38" t="s">
        <v>50</v>
      </c>
      <c r="AA42" s="38" t="s">
        <v>51</v>
      </c>
      <c r="AB42" s="38"/>
      <c r="AC42" s="37"/>
      <c r="AD42" s="37"/>
    </row>
    <row r="43" spans="2:30">
      <c r="B43" s="3"/>
      <c r="C43" s="3" t="s">
        <v>7</v>
      </c>
      <c r="D43" s="3" t="s">
        <v>10</v>
      </c>
      <c r="E43" s="3">
        <v>2050</v>
      </c>
      <c r="F43" s="21">
        <f t="shared" si="0"/>
        <v>0</v>
      </c>
      <c r="G43" s="21">
        <f t="shared" si="1"/>
        <v>0</v>
      </c>
      <c r="H43" s="21">
        <f t="shared" si="2"/>
        <v>0</v>
      </c>
      <c r="I43" s="21">
        <f t="shared" si="3"/>
        <v>0</v>
      </c>
      <c r="J43" s="32" t="str">
        <f t="shared" si="16"/>
        <v>INDADEFFTF</v>
      </c>
      <c r="K43" s="32" t="str">
        <f t="shared" si="17"/>
        <v>IADTF</v>
      </c>
      <c r="M43" s="33">
        <v>0</v>
      </c>
      <c r="N43" s="31" t="s">
        <v>53</v>
      </c>
      <c r="O43" s="31" t="s">
        <v>58</v>
      </c>
      <c r="P43" s="31"/>
      <c r="Q43" s="33">
        <v>1021.9653773930819</v>
      </c>
      <c r="R43" s="31"/>
      <c r="S43" s="31"/>
      <c r="T43" s="31"/>
    </row>
    <row r="44" spans="2:30">
      <c r="B44" s="16"/>
      <c r="C44" s="16" t="s">
        <v>7</v>
      </c>
      <c r="D44" s="16" t="s">
        <v>10</v>
      </c>
      <c r="E44" s="16">
        <v>2015</v>
      </c>
      <c r="F44" s="19">
        <f t="shared" ref="F44:F79" si="18">M44*$V$14/1000</f>
        <v>0</v>
      </c>
      <c r="G44" s="19">
        <f t="shared" ref="G44:G79" si="19">M44*$W$14/1000</f>
        <v>0</v>
      </c>
      <c r="H44" s="19">
        <f t="shared" ref="H44:H79" si="20">M44*$X$14/1000</f>
        <v>0</v>
      </c>
      <c r="I44" s="19">
        <f t="shared" ref="I44:I79" si="21">M44*$Y$14/1000</f>
        <v>0</v>
      </c>
      <c r="J44" s="32" t="str">
        <f t="shared" ref="J44:J107" si="22">"IND"&amp;N44&amp;"DEFF"&amp;O44</f>
        <v>INDFDEFFMT</v>
      </c>
      <c r="K44" s="32" t="str">
        <f t="shared" ref="K44:K107" si="23">"I"&amp;N44&amp;"D"&amp;O44</f>
        <v>IFDMT</v>
      </c>
      <c r="M44" s="33">
        <v>0</v>
      </c>
      <c r="N44" s="15" t="s">
        <v>59</v>
      </c>
      <c r="O44" s="31" t="s">
        <v>52</v>
      </c>
      <c r="P44" s="1" t="s">
        <v>20</v>
      </c>
      <c r="Q44" s="33">
        <v>0</v>
      </c>
      <c r="R44" s="1"/>
      <c r="S44" s="1"/>
    </row>
    <row r="45" spans="2:30">
      <c r="B45" s="16"/>
      <c r="C45" s="16" t="s">
        <v>7</v>
      </c>
      <c r="D45" s="16" t="s">
        <v>10</v>
      </c>
      <c r="E45" s="16">
        <v>2020</v>
      </c>
      <c r="F45" s="19">
        <f t="shared" si="18"/>
        <v>0</v>
      </c>
      <c r="G45" s="19">
        <f t="shared" si="19"/>
        <v>0</v>
      </c>
      <c r="H45" s="19">
        <f t="shared" si="20"/>
        <v>0</v>
      </c>
      <c r="I45" s="19">
        <f t="shared" si="21"/>
        <v>0</v>
      </c>
      <c r="J45" s="32" t="str">
        <f t="shared" si="22"/>
        <v>INDFDEFFMT</v>
      </c>
      <c r="K45" s="32" t="str">
        <f t="shared" si="23"/>
        <v>IFDMT</v>
      </c>
      <c r="M45" s="33">
        <v>0</v>
      </c>
      <c r="N45" s="15" t="s">
        <v>59</v>
      </c>
      <c r="O45" s="31" t="s">
        <v>52</v>
      </c>
      <c r="P45" s="1"/>
      <c r="Q45" s="33">
        <v>85.446780204371464</v>
      </c>
      <c r="R45" s="1"/>
      <c r="S45" s="1"/>
    </row>
    <row r="46" spans="2:30">
      <c r="B46" s="16"/>
      <c r="C46" s="16" t="s">
        <v>7</v>
      </c>
      <c r="D46" s="16" t="s">
        <v>10</v>
      </c>
      <c r="E46" s="16">
        <v>2025</v>
      </c>
      <c r="F46" s="19">
        <f t="shared" si="18"/>
        <v>0</v>
      </c>
      <c r="G46" s="19">
        <f t="shared" si="19"/>
        <v>0</v>
      </c>
      <c r="H46" s="19">
        <f t="shared" si="20"/>
        <v>0</v>
      </c>
      <c r="I46" s="19">
        <f t="shared" si="21"/>
        <v>0</v>
      </c>
      <c r="J46" s="32" t="str">
        <f t="shared" si="22"/>
        <v>INDFDEFFMT</v>
      </c>
      <c r="K46" s="32" t="str">
        <f t="shared" si="23"/>
        <v>IFDMT</v>
      </c>
      <c r="M46" s="33">
        <v>0</v>
      </c>
      <c r="N46" s="15" t="s">
        <v>59</v>
      </c>
      <c r="O46" s="31" t="s">
        <v>52</v>
      </c>
      <c r="P46" s="1"/>
      <c r="Q46" s="33">
        <v>139.23180199167717</v>
      </c>
      <c r="R46" s="1"/>
      <c r="S46" s="1"/>
    </row>
    <row r="47" spans="2:30">
      <c r="B47" s="16"/>
      <c r="C47" s="16" t="s">
        <v>7</v>
      </c>
      <c r="D47" s="16" t="s">
        <v>10</v>
      </c>
      <c r="E47" s="16">
        <v>2030</v>
      </c>
      <c r="F47" s="19">
        <f t="shared" si="18"/>
        <v>0</v>
      </c>
      <c r="G47" s="19">
        <f t="shared" si="19"/>
        <v>0</v>
      </c>
      <c r="H47" s="19">
        <f t="shared" si="20"/>
        <v>0</v>
      </c>
      <c r="I47" s="19">
        <f t="shared" si="21"/>
        <v>0</v>
      </c>
      <c r="J47" s="32" t="str">
        <f t="shared" si="22"/>
        <v>INDFDEFFMT</v>
      </c>
      <c r="K47" s="32" t="str">
        <f t="shared" si="23"/>
        <v>IFDMT</v>
      </c>
      <c r="M47" s="33">
        <v>0</v>
      </c>
      <c r="N47" s="15" t="s">
        <v>59</v>
      </c>
      <c r="O47" s="31" t="s">
        <v>52</v>
      </c>
      <c r="P47" s="1"/>
      <c r="Q47" s="33">
        <v>339.48487390220004</v>
      </c>
      <c r="R47" s="1"/>
      <c r="S47" s="1"/>
    </row>
    <row r="48" spans="2:30">
      <c r="B48" s="16"/>
      <c r="C48" s="16" t="s">
        <v>7</v>
      </c>
      <c r="D48" s="16" t="s">
        <v>10</v>
      </c>
      <c r="E48" s="16">
        <v>2040</v>
      </c>
      <c r="F48" s="19">
        <f t="shared" si="18"/>
        <v>0</v>
      </c>
      <c r="G48" s="19">
        <f t="shared" si="19"/>
        <v>0</v>
      </c>
      <c r="H48" s="19">
        <f t="shared" si="20"/>
        <v>0</v>
      </c>
      <c r="I48" s="19">
        <f t="shared" si="21"/>
        <v>0</v>
      </c>
      <c r="J48" s="32" t="str">
        <f t="shared" si="22"/>
        <v>INDFDEFFMT</v>
      </c>
      <c r="K48" s="32" t="str">
        <f t="shared" si="23"/>
        <v>IFDMT</v>
      </c>
      <c r="M48" s="33">
        <v>0</v>
      </c>
      <c r="N48" s="15" t="s">
        <v>59</v>
      </c>
      <c r="O48" s="31" t="s">
        <v>52</v>
      </c>
      <c r="P48" s="1"/>
      <c r="Q48" s="33">
        <v>575.11764432915948</v>
      </c>
      <c r="R48" s="1"/>
      <c r="S48" s="1"/>
    </row>
    <row r="49" spans="2:25">
      <c r="B49" s="3"/>
      <c r="C49" s="3" t="s">
        <v>7</v>
      </c>
      <c r="D49" s="3" t="s">
        <v>10</v>
      </c>
      <c r="E49" s="3">
        <v>2050</v>
      </c>
      <c r="F49" s="21">
        <f t="shared" si="18"/>
        <v>0</v>
      </c>
      <c r="G49" s="21">
        <f t="shared" si="19"/>
        <v>0</v>
      </c>
      <c r="H49" s="21">
        <f t="shared" si="20"/>
        <v>0</v>
      </c>
      <c r="I49" s="21">
        <f t="shared" si="21"/>
        <v>0</v>
      </c>
      <c r="J49" s="32" t="str">
        <f t="shared" si="22"/>
        <v>INDFDEFFMT</v>
      </c>
      <c r="K49" s="32" t="str">
        <f t="shared" si="23"/>
        <v>IFDMT</v>
      </c>
      <c r="M49" s="33">
        <v>0</v>
      </c>
      <c r="N49" s="15" t="s">
        <v>59</v>
      </c>
      <c r="O49" s="31" t="s">
        <v>52</v>
      </c>
      <c r="P49" s="1"/>
      <c r="Q49" s="33">
        <v>720.86382207988106</v>
      </c>
      <c r="R49" s="1"/>
      <c r="S49" s="1"/>
    </row>
    <row r="50" spans="2:25">
      <c r="B50" s="16"/>
      <c r="C50" s="16" t="s">
        <v>7</v>
      </c>
      <c r="D50" s="16" t="s">
        <v>10</v>
      </c>
      <c r="E50" s="16">
        <v>2015</v>
      </c>
      <c r="F50" s="19">
        <f t="shared" si="18"/>
        <v>0</v>
      </c>
      <c r="G50" s="19">
        <f t="shared" si="19"/>
        <v>0</v>
      </c>
      <c r="H50" s="19">
        <f t="shared" si="20"/>
        <v>0</v>
      </c>
      <c r="I50" s="19">
        <f t="shared" si="21"/>
        <v>0</v>
      </c>
      <c r="J50" s="32" t="str">
        <f t="shared" si="22"/>
        <v>INDFDEFFHT</v>
      </c>
      <c r="K50" s="32" t="str">
        <f t="shared" si="23"/>
        <v>IFDHT</v>
      </c>
      <c r="M50" s="33">
        <v>0</v>
      </c>
      <c r="N50" s="15" t="s">
        <v>59</v>
      </c>
      <c r="O50" s="31" t="s">
        <v>54</v>
      </c>
      <c r="P50" s="1"/>
      <c r="Q50" s="33">
        <v>0</v>
      </c>
      <c r="R50" s="1"/>
      <c r="S50" s="1"/>
    </row>
    <row r="51" spans="2:25">
      <c r="B51" s="16"/>
      <c r="C51" s="16" t="s">
        <v>7</v>
      </c>
      <c r="D51" s="16" t="s">
        <v>10</v>
      </c>
      <c r="E51" s="16">
        <v>2020</v>
      </c>
      <c r="F51" s="19">
        <f t="shared" si="18"/>
        <v>0</v>
      </c>
      <c r="G51" s="19">
        <f t="shared" si="19"/>
        <v>0</v>
      </c>
      <c r="H51" s="19">
        <f t="shared" si="20"/>
        <v>0</v>
      </c>
      <c r="I51" s="19">
        <f t="shared" si="21"/>
        <v>0</v>
      </c>
      <c r="J51" s="32" t="str">
        <f t="shared" si="22"/>
        <v>INDFDEFFHT</v>
      </c>
      <c r="K51" s="32" t="str">
        <f t="shared" si="23"/>
        <v>IFDHT</v>
      </c>
      <c r="M51" s="33">
        <v>0</v>
      </c>
      <c r="N51" s="15" t="s">
        <v>59</v>
      </c>
      <c r="O51" s="31" t="s">
        <v>54</v>
      </c>
      <c r="P51" s="1"/>
      <c r="Q51" s="33">
        <v>4.2195940841665003</v>
      </c>
      <c r="R51" s="1"/>
      <c r="S51" s="1"/>
    </row>
    <row r="52" spans="2:25" ht="12" customHeight="1">
      <c r="B52" s="16"/>
      <c r="C52" s="16" t="s">
        <v>7</v>
      </c>
      <c r="D52" s="16" t="s">
        <v>10</v>
      </c>
      <c r="E52" s="16">
        <v>2025</v>
      </c>
      <c r="F52" s="19">
        <f t="shared" si="18"/>
        <v>0</v>
      </c>
      <c r="G52" s="19">
        <f t="shared" si="19"/>
        <v>0</v>
      </c>
      <c r="H52" s="19">
        <f t="shared" si="20"/>
        <v>0</v>
      </c>
      <c r="I52" s="19">
        <f t="shared" si="21"/>
        <v>0</v>
      </c>
      <c r="J52" s="32" t="str">
        <f t="shared" si="22"/>
        <v>INDFDEFFHT</v>
      </c>
      <c r="K52" s="32" t="str">
        <f t="shared" si="23"/>
        <v>IFDHT</v>
      </c>
      <c r="M52" s="33">
        <v>0</v>
      </c>
      <c r="N52" s="15" t="s">
        <v>59</v>
      </c>
      <c r="O52" s="31" t="s">
        <v>54</v>
      </c>
      <c r="P52" s="1"/>
      <c r="Q52" s="33">
        <v>6.8756445427988755</v>
      </c>
      <c r="R52" s="1"/>
      <c r="S52" s="1"/>
      <c r="Y52" s="2"/>
    </row>
    <row r="53" spans="2:25" ht="12" customHeight="1">
      <c r="B53" s="16"/>
      <c r="C53" s="16" t="s">
        <v>7</v>
      </c>
      <c r="D53" s="16" t="s">
        <v>10</v>
      </c>
      <c r="E53" s="16">
        <v>2030</v>
      </c>
      <c r="F53" s="19">
        <f t="shared" si="18"/>
        <v>0</v>
      </c>
      <c r="G53" s="19">
        <f t="shared" si="19"/>
        <v>0</v>
      </c>
      <c r="H53" s="19">
        <f t="shared" si="20"/>
        <v>0</v>
      </c>
      <c r="I53" s="19">
        <f t="shared" si="21"/>
        <v>0</v>
      </c>
      <c r="J53" s="32" t="str">
        <f t="shared" si="22"/>
        <v>INDFDEFFHT</v>
      </c>
      <c r="K53" s="32" t="str">
        <f t="shared" si="23"/>
        <v>IFDHT</v>
      </c>
      <c r="M53" s="33">
        <v>0</v>
      </c>
      <c r="N53" s="15" t="s">
        <v>59</v>
      </c>
      <c r="O53" s="31" t="s">
        <v>54</v>
      </c>
      <c r="P53" s="1"/>
      <c r="Q53" s="33">
        <v>16.764685130972818</v>
      </c>
      <c r="R53" s="1"/>
      <c r="S53" s="1"/>
      <c r="Y53" s="2"/>
    </row>
    <row r="54" spans="2:25" ht="12" customHeight="1">
      <c r="B54" s="16"/>
      <c r="C54" s="16" t="s">
        <v>7</v>
      </c>
      <c r="D54" s="16" t="s">
        <v>10</v>
      </c>
      <c r="E54" s="16">
        <v>2040</v>
      </c>
      <c r="F54" s="19">
        <f t="shared" si="18"/>
        <v>0</v>
      </c>
      <c r="G54" s="19">
        <f t="shared" si="19"/>
        <v>0</v>
      </c>
      <c r="H54" s="19">
        <f t="shared" si="20"/>
        <v>0</v>
      </c>
      <c r="I54" s="19">
        <f t="shared" si="21"/>
        <v>0</v>
      </c>
      <c r="J54" s="32" t="str">
        <f t="shared" si="22"/>
        <v>INDFDEFFHT</v>
      </c>
      <c r="K54" s="32" t="str">
        <f t="shared" si="23"/>
        <v>IFDHT</v>
      </c>
      <c r="M54" s="33">
        <v>0</v>
      </c>
      <c r="N54" s="15" t="s">
        <v>59</v>
      </c>
      <c r="O54" s="31" t="s">
        <v>54</v>
      </c>
      <c r="P54" s="1"/>
      <c r="Q54" s="33">
        <v>28.400871324896769</v>
      </c>
      <c r="R54" s="1"/>
      <c r="S54" s="1"/>
      <c r="Y54" s="2"/>
    </row>
    <row r="55" spans="2:25" ht="12" customHeight="1">
      <c r="B55" s="3"/>
      <c r="C55" s="3" t="s">
        <v>7</v>
      </c>
      <c r="D55" s="3" t="s">
        <v>10</v>
      </c>
      <c r="E55" s="3">
        <v>2050</v>
      </c>
      <c r="F55" s="21">
        <f t="shared" si="18"/>
        <v>0</v>
      </c>
      <c r="G55" s="21">
        <f t="shared" si="19"/>
        <v>0</v>
      </c>
      <c r="H55" s="21">
        <f t="shared" si="20"/>
        <v>0</v>
      </c>
      <c r="I55" s="21">
        <f t="shared" si="21"/>
        <v>0</v>
      </c>
      <c r="J55" s="32" t="str">
        <f t="shared" si="22"/>
        <v>INDFDEFFHT</v>
      </c>
      <c r="K55" s="32" t="str">
        <f t="shared" si="23"/>
        <v>IFDHT</v>
      </c>
      <c r="M55" s="33">
        <v>0</v>
      </c>
      <c r="N55" s="15" t="s">
        <v>59</v>
      </c>
      <c r="O55" s="31" t="s">
        <v>54</v>
      </c>
      <c r="P55" s="1"/>
      <c r="Q55" s="33">
        <v>35.598213436043494</v>
      </c>
      <c r="R55" s="1"/>
      <c r="S55" s="1"/>
      <c r="Y55" s="2"/>
    </row>
    <row r="56" spans="2:25">
      <c r="B56" s="16"/>
      <c r="C56" s="16" t="s">
        <v>7</v>
      </c>
      <c r="D56" s="16" t="s">
        <v>10</v>
      </c>
      <c r="E56" s="16">
        <v>2015</v>
      </c>
      <c r="F56" s="19">
        <f t="shared" si="18"/>
        <v>0</v>
      </c>
      <c r="G56" s="19">
        <f t="shared" si="19"/>
        <v>0</v>
      </c>
      <c r="H56" s="19">
        <f t="shared" si="20"/>
        <v>0</v>
      </c>
      <c r="I56" s="19">
        <f t="shared" si="21"/>
        <v>0</v>
      </c>
      <c r="J56" s="32" t="str">
        <f t="shared" si="22"/>
        <v>INDFDEFFRH</v>
      </c>
      <c r="K56" s="32" t="str">
        <f t="shared" si="23"/>
        <v>IFDRH</v>
      </c>
      <c r="M56" s="33">
        <v>0</v>
      </c>
      <c r="N56" s="15" t="s">
        <v>59</v>
      </c>
      <c r="O56" s="31" t="s">
        <v>55</v>
      </c>
      <c r="P56" s="1"/>
      <c r="Q56" s="33">
        <v>0</v>
      </c>
      <c r="R56" s="1"/>
      <c r="S56" s="1"/>
      <c r="Y56" s="2"/>
    </row>
    <row r="57" spans="2:25">
      <c r="B57" s="16"/>
      <c r="C57" s="16" t="s">
        <v>7</v>
      </c>
      <c r="D57" s="16" t="s">
        <v>10</v>
      </c>
      <c r="E57" s="16">
        <v>2020</v>
      </c>
      <c r="F57" s="19">
        <f t="shared" si="18"/>
        <v>0</v>
      </c>
      <c r="G57" s="19">
        <f t="shared" si="19"/>
        <v>0</v>
      </c>
      <c r="H57" s="19">
        <f t="shared" si="20"/>
        <v>0</v>
      </c>
      <c r="I57" s="19">
        <f t="shared" si="21"/>
        <v>0</v>
      </c>
      <c r="J57" s="32" t="str">
        <f t="shared" si="22"/>
        <v>INDFDEFFRH</v>
      </c>
      <c r="K57" s="32" t="str">
        <f t="shared" si="23"/>
        <v>IFDRH</v>
      </c>
      <c r="M57" s="33">
        <v>0</v>
      </c>
      <c r="N57" s="15" t="s">
        <v>59</v>
      </c>
      <c r="O57" s="31" t="s">
        <v>55</v>
      </c>
      <c r="P57" s="1"/>
      <c r="Q57" s="33">
        <v>17.405825597186954</v>
      </c>
      <c r="R57" s="1"/>
      <c r="S57" s="1"/>
      <c r="Y57" s="2"/>
    </row>
    <row r="58" spans="2:25">
      <c r="B58" s="16"/>
      <c r="C58" s="16" t="s">
        <v>7</v>
      </c>
      <c r="D58" s="16" t="s">
        <v>10</v>
      </c>
      <c r="E58" s="16">
        <v>2025</v>
      </c>
      <c r="F58" s="19">
        <f t="shared" si="18"/>
        <v>0</v>
      </c>
      <c r="G58" s="19">
        <f t="shared" si="19"/>
        <v>0</v>
      </c>
      <c r="H58" s="19">
        <f t="shared" si="20"/>
        <v>0</v>
      </c>
      <c r="I58" s="19">
        <f t="shared" si="21"/>
        <v>0</v>
      </c>
      <c r="J58" s="32" t="str">
        <f t="shared" si="22"/>
        <v>INDFDEFFRH</v>
      </c>
      <c r="K58" s="32" t="str">
        <f t="shared" si="23"/>
        <v>IFDRH</v>
      </c>
      <c r="M58" s="33">
        <v>0</v>
      </c>
      <c r="N58" s="15" t="s">
        <v>59</v>
      </c>
      <c r="O58" s="31" t="s">
        <v>55</v>
      </c>
      <c r="P58" s="1"/>
      <c r="Q58" s="33">
        <v>28.362033739045334</v>
      </c>
      <c r="R58" s="1"/>
      <c r="S58" s="1"/>
      <c r="Y58" s="2"/>
    </row>
    <row r="59" spans="2:25">
      <c r="B59" s="16"/>
      <c r="C59" s="16" t="s">
        <v>7</v>
      </c>
      <c r="D59" s="16" t="s">
        <v>10</v>
      </c>
      <c r="E59" s="16">
        <v>2030</v>
      </c>
      <c r="F59" s="19">
        <f t="shared" si="18"/>
        <v>0</v>
      </c>
      <c r="G59" s="19">
        <f t="shared" si="19"/>
        <v>0</v>
      </c>
      <c r="H59" s="19">
        <f t="shared" si="20"/>
        <v>0</v>
      </c>
      <c r="I59" s="19">
        <f t="shared" si="21"/>
        <v>0</v>
      </c>
      <c r="J59" s="32" t="str">
        <f t="shared" si="22"/>
        <v>INDFDEFFRH</v>
      </c>
      <c r="K59" s="32" t="str">
        <f t="shared" si="23"/>
        <v>IFDRH</v>
      </c>
      <c r="M59" s="33">
        <v>0</v>
      </c>
      <c r="N59" s="15" t="s">
        <v>59</v>
      </c>
      <c r="O59" s="31" t="s">
        <v>55</v>
      </c>
      <c r="P59" s="1"/>
      <c r="Q59" s="33">
        <v>69.154326165263072</v>
      </c>
      <c r="R59" s="1"/>
      <c r="S59" s="1"/>
      <c r="Y59" s="2"/>
    </row>
    <row r="60" spans="2:25">
      <c r="B60" s="16"/>
      <c r="C60" s="16" t="s">
        <v>7</v>
      </c>
      <c r="D60" s="16" t="s">
        <v>10</v>
      </c>
      <c r="E60" s="16">
        <v>2040</v>
      </c>
      <c r="F60" s="19">
        <f t="shared" si="18"/>
        <v>0</v>
      </c>
      <c r="G60" s="19">
        <f t="shared" si="19"/>
        <v>0</v>
      </c>
      <c r="H60" s="19">
        <f t="shared" si="20"/>
        <v>0</v>
      </c>
      <c r="I60" s="19">
        <f t="shared" si="21"/>
        <v>0</v>
      </c>
      <c r="J60" s="32" t="str">
        <f t="shared" si="22"/>
        <v>INDFDEFFRH</v>
      </c>
      <c r="K60" s="32" t="str">
        <f t="shared" si="23"/>
        <v>IFDRH</v>
      </c>
      <c r="M60" s="33">
        <v>0</v>
      </c>
      <c r="N60" s="15" t="s">
        <v>59</v>
      </c>
      <c r="O60" s="31" t="s">
        <v>55</v>
      </c>
      <c r="P60" s="1"/>
      <c r="Q60" s="33">
        <v>117.15359421519922</v>
      </c>
      <c r="R60" s="1"/>
      <c r="S60" s="1"/>
      <c r="Y60" s="2"/>
    </row>
    <row r="61" spans="2:25">
      <c r="B61" s="3"/>
      <c r="C61" s="3" t="s">
        <v>7</v>
      </c>
      <c r="D61" s="3" t="s">
        <v>10</v>
      </c>
      <c r="E61" s="3">
        <v>2050</v>
      </c>
      <c r="F61" s="21">
        <f t="shared" si="18"/>
        <v>0</v>
      </c>
      <c r="G61" s="21">
        <f t="shared" si="19"/>
        <v>0</v>
      </c>
      <c r="H61" s="21">
        <f t="shared" si="20"/>
        <v>0</v>
      </c>
      <c r="I61" s="21">
        <f t="shared" si="21"/>
        <v>0</v>
      </c>
      <c r="J61" s="32" t="str">
        <f t="shared" si="22"/>
        <v>INDFDEFFRH</v>
      </c>
      <c r="K61" s="32" t="str">
        <f t="shared" si="23"/>
        <v>IFDRH</v>
      </c>
      <c r="M61" s="33">
        <v>0</v>
      </c>
      <c r="N61" s="15" t="s">
        <v>59</v>
      </c>
      <c r="O61" s="31" t="s">
        <v>55</v>
      </c>
      <c r="P61" s="1"/>
      <c r="Q61" s="33">
        <v>146.8426304236794</v>
      </c>
      <c r="R61" s="1"/>
      <c r="S61" s="1"/>
      <c r="Y61" s="2"/>
    </row>
    <row r="62" spans="2:25">
      <c r="B62" s="16"/>
      <c r="C62" s="16" t="s">
        <v>7</v>
      </c>
      <c r="D62" s="16" t="s">
        <v>10</v>
      </c>
      <c r="E62" s="16">
        <v>2015</v>
      </c>
      <c r="F62" s="19">
        <f t="shared" si="18"/>
        <v>0</v>
      </c>
      <c r="G62" s="19">
        <f t="shared" si="19"/>
        <v>0</v>
      </c>
      <c r="H62" s="19">
        <f t="shared" si="20"/>
        <v>0</v>
      </c>
      <c r="I62" s="19">
        <f t="shared" si="21"/>
        <v>0</v>
      </c>
      <c r="J62" s="32" t="str">
        <f t="shared" si="22"/>
        <v>INDFDEFFLA</v>
      </c>
      <c r="K62" s="32" t="str">
        <f t="shared" si="23"/>
        <v>IFDLA</v>
      </c>
      <c r="M62" s="33">
        <v>0</v>
      </c>
      <c r="N62" s="15" t="s">
        <v>59</v>
      </c>
      <c r="O62" s="31" t="s">
        <v>56</v>
      </c>
      <c r="P62" s="1"/>
      <c r="Q62" s="33">
        <v>0</v>
      </c>
      <c r="R62" s="1"/>
      <c r="S62" s="1"/>
      <c r="Y62" s="2"/>
    </row>
    <row r="63" spans="2:25">
      <c r="B63" s="16"/>
      <c r="C63" s="16" t="s">
        <v>7</v>
      </c>
      <c r="D63" s="16" t="s">
        <v>10</v>
      </c>
      <c r="E63" s="16">
        <v>2020</v>
      </c>
      <c r="F63" s="19">
        <f t="shared" si="18"/>
        <v>0</v>
      </c>
      <c r="G63" s="19">
        <f t="shared" si="19"/>
        <v>0</v>
      </c>
      <c r="H63" s="19">
        <f t="shared" si="20"/>
        <v>0</v>
      </c>
      <c r="I63" s="19">
        <f t="shared" si="21"/>
        <v>0</v>
      </c>
      <c r="J63" s="32" t="str">
        <f t="shared" si="22"/>
        <v>INDFDEFFLA</v>
      </c>
      <c r="K63" s="32" t="str">
        <f t="shared" si="23"/>
        <v>IFDLA</v>
      </c>
      <c r="M63" s="33">
        <v>0</v>
      </c>
      <c r="N63" s="15" t="s">
        <v>59</v>
      </c>
      <c r="O63" s="31" t="s">
        <v>56</v>
      </c>
      <c r="P63" s="1"/>
      <c r="Q63" s="33">
        <v>13.713680773541181</v>
      </c>
      <c r="R63" s="1"/>
      <c r="S63" s="1"/>
      <c r="Y63" s="2"/>
    </row>
    <row r="64" spans="2:25">
      <c r="B64" s="16"/>
      <c r="C64" s="16" t="s">
        <v>7</v>
      </c>
      <c r="D64" s="16" t="s">
        <v>10</v>
      </c>
      <c r="E64" s="16">
        <v>2025</v>
      </c>
      <c r="F64" s="19">
        <f t="shared" si="18"/>
        <v>0</v>
      </c>
      <c r="G64" s="19">
        <f t="shared" si="19"/>
        <v>0</v>
      </c>
      <c r="H64" s="19">
        <f t="shared" si="20"/>
        <v>0</v>
      </c>
      <c r="I64" s="19">
        <f t="shared" si="21"/>
        <v>0</v>
      </c>
      <c r="J64" s="32" t="str">
        <f t="shared" si="22"/>
        <v>INDFDEFFLA</v>
      </c>
      <c r="K64" s="32" t="str">
        <f t="shared" si="23"/>
        <v>IFDLA</v>
      </c>
      <c r="M64" s="33">
        <v>0</v>
      </c>
      <c r="N64" s="15" t="s">
        <v>59</v>
      </c>
      <c r="O64" s="31" t="s">
        <v>56</v>
      </c>
      <c r="P64" s="1"/>
      <c r="Q64" s="33">
        <v>22.345844764096292</v>
      </c>
      <c r="R64" s="1"/>
      <c r="S64" s="1"/>
      <c r="Y64" s="2"/>
    </row>
    <row r="65" spans="2:25">
      <c r="B65" s="16"/>
      <c r="C65" s="16" t="s">
        <v>7</v>
      </c>
      <c r="D65" s="16" t="s">
        <v>10</v>
      </c>
      <c r="E65" s="16">
        <v>2030</v>
      </c>
      <c r="F65" s="19">
        <f t="shared" si="18"/>
        <v>0</v>
      </c>
      <c r="G65" s="19">
        <f t="shared" si="19"/>
        <v>0</v>
      </c>
      <c r="H65" s="19">
        <f t="shared" si="20"/>
        <v>0</v>
      </c>
      <c r="I65" s="19">
        <f t="shared" si="21"/>
        <v>0</v>
      </c>
      <c r="J65" s="32" t="str">
        <f t="shared" si="22"/>
        <v>INDFDEFFLA</v>
      </c>
      <c r="K65" s="32" t="str">
        <f t="shared" si="23"/>
        <v>IFDLA</v>
      </c>
      <c r="M65" s="33">
        <v>0</v>
      </c>
      <c r="N65" s="15" t="s">
        <v>59</v>
      </c>
      <c r="O65" s="31" t="s">
        <v>56</v>
      </c>
      <c r="P65" s="1"/>
      <c r="Q65" s="33">
        <v>54.485226675661693</v>
      </c>
      <c r="R65" s="1"/>
      <c r="S65" s="1"/>
      <c r="Y65" s="2"/>
    </row>
    <row r="66" spans="2:25">
      <c r="B66" s="16"/>
      <c r="C66" s="16" t="s">
        <v>7</v>
      </c>
      <c r="D66" s="16" t="s">
        <v>10</v>
      </c>
      <c r="E66" s="16">
        <v>2040</v>
      </c>
      <c r="F66" s="19">
        <f t="shared" si="18"/>
        <v>0</v>
      </c>
      <c r="G66" s="19">
        <f t="shared" si="19"/>
        <v>0</v>
      </c>
      <c r="H66" s="19">
        <f t="shared" si="20"/>
        <v>0</v>
      </c>
      <c r="I66" s="19">
        <f t="shared" si="21"/>
        <v>0</v>
      </c>
      <c r="J66" s="32" t="str">
        <f t="shared" si="22"/>
        <v>INDFDEFFLA</v>
      </c>
      <c r="K66" s="32" t="str">
        <f t="shared" si="23"/>
        <v>IFDLA</v>
      </c>
      <c r="M66" s="33">
        <v>0</v>
      </c>
      <c r="N66" s="15" t="s">
        <v>59</v>
      </c>
      <c r="O66" s="31" t="s">
        <v>56</v>
      </c>
      <c r="P66" s="1"/>
      <c r="Q66" s="33">
        <v>92.302831805914593</v>
      </c>
      <c r="R66" s="1"/>
      <c r="S66" s="1"/>
      <c r="Y66" s="2"/>
    </row>
    <row r="67" spans="2:25">
      <c r="B67" s="3"/>
      <c r="C67" s="3" t="s">
        <v>7</v>
      </c>
      <c r="D67" s="3" t="s">
        <v>10</v>
      </c>
      <c r="E67" s="3">
        <v>2050</v>
      </c>
      <c r="F67" s="21">
        <f t="shared" si="18"/>
        <v>0</v>
      </c>
      <c r="G67" s="21">
        <f t="shared" si="19"/>
        <v>0</v>
      </c>
      <c r="H67" s="21">
        <f t="shared" si="20"/>
        <v>0</v>
      </c>
      <c r="I67" s="21">
        <f t="shared" si="21"/>
        <v>0</v>
      </c>
      <c r="J67" s="32" t="str">
        <f t="shared" si="22"/>
        <v>INDFDEFFLA</v>
      </c>
      <c r="K67" s="32" t="str">
        <f t="shared" si="23"/>
        <v>IFDLA</v>
      </c>
      <c r="M67" s="33">
        <v>0</v>
      </c>
      <c r="N67" s="15" t="s">
        <v>59</v>
      </c>
      <c r="O67" s="31" t="s">
        <v>56</v>
      </c>
      <c r="P67" s="1"/>
      <c r="Q67" s="33">
        <v>115.69419366714129</v>
      </c>
      <c r="R67" s="1"/>
      <c r="S67" s="1"/>
      <c r="Y67" s="2"/>
    </row>
    <row r="68" spans="2:25">
      <c r="B68" s="16"/>
      <c r="C68" s="16" t="s">
        <v>7</v>
      </c>
      <c r="D68" s="16" t="s">
        <v>10</v>
      </c>
      <c r="E68" s="16">
        <v>2015</v>
      </c>
      <c r="F68" s="19">
        <f t="shared" si="18"/>
        <v>0</v>
      </c>
      <c r="G68" s="19">
        <f t="shared" si="19"/>
        <v>0</v>
      </c>
      <c r="H68" s="19">
        <f t="shared" si="20"/>
        <v>0</v>
      </c>
      <c r="I68" s="19">
        <f t="shared" si="21"/>
        <v>0</v>
      </c>
      <c r="J68" s="32" t="str">
        <f t="shared" si="22"/>
        <v>INDFDEFFEM</v>
      </c>
      <c r="K68" s="32" t="str">
        <f t="shared" si="23"/>
        <v>IFDEM</v>
      </c>
      <c r="M68" s="33">
        <v>0</v>
      </c>
      <c r="N68" s="15" t="s">
        <v>59</v>
      </c>
      <c r="O68" s="31" t="s">
        <v>57</v>
      </c>
      <c r="P68" s="1"/>
      <c r="Q68" s="33">
        <v>0</v>
      </c>
      <c r="R68" s="1"/>
      <c r="S68" s="1"/>
      <c r="Y68" s="2"/>
    </row>
    <row r="69" spans="2:25">
      <c r="B69" s="16"/>
      <c r="C69" s="16" t="s">
        <v>7</v>
      </c>
      <c r="D69" s="16" t="s">
        <v>10</v>
      </c>
      <c r="E69" s="16">
        <v>2020</v>
      </c>
      <c r="F69" s="19">
        <f t="shared" si="18"/>
        <v>0</v>
      </c>
      <c r="G69" s="19">
        <f t="shared" si="19"/>
        <v>0</v>
      </c>
      <c r="H69" s="19">
        <f t="shared" si="20"/>
        <v>0</v>
      </c>
      <c r="I69" s="19">
        <f t="shared" si="21"/>
        <v>0</v>
      </c>
      <c r="J69" s="32" t="str">
        <f t="shared" si="22"/>
        <v>INDFDEFFEM</v>
      </c>
      <c r="K69" s="32" t="str">
        <f t="shared" si="23"/>
        <v>IFDEM</v>
      </c>
      <c r="M69" s="33">
        <v>0</v>
      </c>
      <c r="N69" s="15" t="s">
        <v>59</v>
      </c>
      <c r="O69" s="31" t="s">
        <v>57</v>
      </c>
      <c r="P69" s="1"/>
      <c r="Q69" s="33">
        <v>139.24660477749563</v>
      </c>
      <c r="R69" s="1"/>
      <c r="S69" s="1"/>
      <c r="Y69" s="2"/>
    </row>
    <row r="70" spans="2:25">
      <c r="B70" s="16"/>
      <c r="C70" s="16" t="s">
        <v>7</v>
      </c>
      <c r="D70" s="16" t="s">
        <v>10</v>
      </c>
      <c r="E70" s="16">
        <v>2025</v>
      </c>
      <c r="F70" s="19">
        <f t="shared" si="18"/>
        <v>0</v>
      </c>
      <c r="G70" s="19">
        <f t="shared" si="19"/>
        <v>0</v>
      </c>
      <c r="H70" s="19">
        <f t="shared" si="20"/>
        <v>0</v>
      </c>
      <c r="I70" s="19">
        <f t="shared" si="21"/>
        <v>0</v>
      </c>
      <c r="J70" s="32" t="str">
        <f t="shared" si="22"/>
        <v>INDFDEFFEM</v>
      </c>
      <c r="K70" s="32" t="str">
        <f t="shared" si="23"/>
        <v>IFDEM</v>
      </c>
      <c r="M70" s="33">
        <v>0</v>
      </c>
      <c r="N70" s="15" t="s">
        <v>59</v>
      </c>
      <c r="O70" s="31" t="s">
        <v>57</v>
      </c>
      <c r="P70" s="1"/>
      <c r="Q70" s="33">
        <v>226.89626991236267</v>
      </c>
      <c r="R70" s="1"/>
      <c r="S70" s="1"/>
      <c r="Y70" s="2"/>
    </row>
    <row r="71" spans="2:25">
      <c r="B71" s="16"/>
      <c r="C71" s="16" t="s">
        <v>7</v>
      </c>
      <c r="D71" s="16" t="s">
        <v>10</v>
      </c>
      <c r="E71" s="16">
        <v>2030</v>
      </c>
      <c r="F71" s="19">
        <f t="shared" si="18"/>
        <v>0</v>
      </c>
      <c r="G71" s="19">
        <f t="shared" si="19"/>
        <v>0</v>
      </c>
      <c r="H71" s="19">
        <f t="shared" si="20"/>
        <v>0</v>
      </c>
      <c r="I71" s="19">
        <f t="shared" si="21"/>
        <v>0</v>
      </c>
      <c r="J71" s="32" t="str">
        <f t="shared" si="22"/>
        <v>INDFDEFFEM</v>
      </c>
      <c r="K71" s="32" t="str">
        <f t="shared" si="23"/>
        <v>IFDEM</v>
      </c>
      <c r="M71" s="33">
        <v>0</v>
      </c>
      <c r="N71" s="15" t="s">
        <v>59</v>
      </c>
      <c r="O71" s="31" t="s">
        <v>57</v>
      </c>
      <c r="P71" s="1"/>
      <c r="Q71" s="33">
        <v>553.23460932210457</v>
      </c>
      <c r="R71" s="1"/>
      <c r="S71" s="1"/>
      <c r="Y71" s="2"/>
    </row>
    <row r="72" spans="2:25">
      <c r="B72" s="16"/>
      <c r="C72" s="16" t="s">
        <v>7</v>
      </c>
      <c r="D72" s="16" t="s">
        <v>10</v>
      </c>
      <c r="E72" s="16">
        <v>2040</v>
      </c>
      <c r="F72" s="19">
        <f t="shared" si="18"/>
        <v>0</v>
      </c>
      <c r="G72" s="19">
        <f t="shared" si="19"/>
        <v>0</v>
      </c>
      <c r="H72" s="19">
        <f t="shared" si="20"/>
        <v>0</v>
      </c>
      <c r="I72" s="19">
        <f t="shared" si="21"/>
        <v>0</v>
      </c>
      <c r="J72" s="32" t="str">
        <f t="shared" si="22"/>
        <v>INDFDEFFEM</v>
      </c>
      <c r="K72" s="32" t="str">
        <f t="shared" si="23"/>
        <v>IFDEM</v>
      </c>
      <c r="M72" s="33">
        <v>0</v>
      </c>
      <c r="N72" s="15" t="s">
        <v>59</v>
      </c>
      <c r="O72" s="31" t="s">
        <v>57</v>
      </c>
      <c r="P72" s="1"/>
      <c r="Q72" s="33">
        <v>937.22875372159376</v>
      </c>
      <c r="R72" s="1"/>
      <c r="S72" s="1"/>
      <c r="Y72" s="2"/>
    </row>
    <row r="73" spans="2:25">
      <c r="B73" s="3"/>
      <c r="C73" s="3" t="s">
        <v>7</v>
      </c>
      <c r="D73" s="3" t="s">
        <v>10</v>
      </c>
      <c r="E73" s="3">
        <v>2050</v>
      </c>
      <c r="F73" s="21">
        <f t="shared" si="18"/>
        <v>0</v>
      </c>
      <c r="G73" s="21">
        <f t="shared" si="19"/>
        <v>0</v>
      </c>
      <c r="H73" s="21">
        <f t="shared" si="20"/>
        <v>0</v>
      </c>
      <c r="I73" s="21">
        <f t="shared" si="21"/>
        <v>0</v>
      </c>
      <c r="J73" s="32" t="str">
        <f t="shared" si="22"/>
        <v>INDFDEFFEM</v>
      </c>
      <c r="K73" s="32" t="str">
        <f t="shared" si="23"/>
        <v>IFDEM</v>
      </c>
      <c r="M73" s="33">
        <v>0</v>
      </c>
      <c r="N73" s="15" t="s">
        <v>59</v>
      </c>
      <c r="O73" s="31" t="s">
        <v>57</v>
      </c>
      <c r="P73" s="1"/>
      <c r="Q73" s="33">
        <v>1174.7410433894352</v>
      </c>
      <c r="R73" s="1"/>
      <c r="S73" s="1"/>
      <c r="Y73" s="2"/>
    </row>
    <row r="74" spans="2:25">
      <c r="B74" s="16"/>
      <c r="C74" s="16" t="s">
        <v>7</v>
      </c>
      <c r="D74" s="16" t="s">
        <v>10</v>
      </c>
      <c r="E74" s="16">
        <v>2015</v>
      </c>
      <c r="F74" s="19">
        <f t="shared" si="18"/>
        <v>0</v>
      </c>
      <c r="G74" s="19">
        <f t="shared" si="19"/>
        <v>0</v>
      </c>
      <c r="H74" s="19">
        <f t="shared" si="20"/>
        <v>0</v>
      </c>
      <c r="I74" s="19">
        <f t="shared" si="21"/>
        <v>0</v>
      </c>
      <c r="J74" s="32" t="str">
        <f t="shared" si="22"/>
        <v>INDFDEFFTF</v>
      </c>
      <c r="K74" s="32" t="str">
        <f t="shared" si="23"/>
        <v>IFDTF</v>
      </c>
      <c r="M74" s="33">
        <v>0</v>
      </c>
      <c r="N74" s="15" t="s">
        <v>59</v>
      </c>
      <c r="O74" s="31" t="s">
        <v>58</v>
      </c>
      <c r="P74" s="1"/>
      <c r="Q74" s="33">
        <v>0</v>
      </c>
      <c r="R74" s="1"/>
      <c r="S74" s="1"/>
      <c r="Y74" s="2"/>
    </row>
    <row r="75" spans="2:25">
      <c r="B75" s="16"/>
      <c r="C75" s="16" t="s">
        <v>7</v>
      </c>
      <c r="D75" s="16" t="s">
        <v>10</v>
      </c>
      <c r="E75" s="16">
        <v>2020</v>
      </c>
      <c r="F75" s="19">
        <f t="shared" si="18"/>
        <v>0</v>
      </c>
      <c r="G75" s="19">
        <f t="shared" si="19"/>
        <v>0</v>
      </c>
      <c r="H75" s="19">
        <f t="shared" si="20"/>
        <v>0</v>
      </c>
      <c r="I75" s="19">
        <f t="shared" si="21"/>
        <v>0</v>
      </c>
      <c r="J75" s="32" t="str">
        <f t="shared" si="22"/>
        <v>INDFDEFFTF</v>
      </c>
      <c r="K75" s="32" t="str">
        <f t="shared" si="23"/>
        <v>IFDTF</v>
      </c>
      <c r="M75" s="33">
        <v>0</v>
      </c>
      <c r="N75" s="15" t="s">
        <v>59</v>
      </c>
      <c r="O75" s="31" t="s">
        <v>58</v>
      </c>
      <c r="P75" s="1"/>
      <c r="Q75" s="33">
        <v>0</v>
      </c>
      <c r="R75" s="1"/>
      <c r="S75" s="1"/>
      <c r="Y75" s="2"/>
    </row>
    <row r="76" spans="2:25">
      <c r="B76" s="16"/>
      <c r="C76" s="16" t="s">
        <v>7</v>
      </c>
      <c r="D76" s="16" t="s">
        <v>10</v>
      </c>
      <c r="E76" s="16">
        <v>2025</v>
      </c>
      <c r="F76" s="19">
        <f t="shared" si="18"/>
        <v>0</v>
      </c>
      <c r="G76" s="19">
        <f t="shared" si="19"/>
        <v>0</v>
      </c>
      <c r="H76" s="19">
        <f t="shared" si="20"/>
        <v>0</v>
      </c>
      <c r="I76" s="19">
        <f t="shared" si="21"/>
        <v>0</v>
      </c>
      <c r="J76" s="32" t="str">
        <f t="shared" si="22"/>
        <v>INDFDEFFTF</v>
      </c>
      <c r="K76" s="32" t="str">
        <f t="shared" si="23"/>
        <v>IFDTF</v>
      </c>
      <c r="M76" s="33">
        <v>0</v>
      </c>
      <c r="N76" s="15" t="s">
        <v>59</v>
      </c>
      <c r="O76" s="31" t="s">
        <v>58</v>
      </c>
      <c r="P76" s="1"/>
      <c r="Q76" s="33">
        <v>0</v>
      </c>
      <c r="R76" s="1"/>
      <c r="S76" s="1"/>
      <c r="Y76" s="2"/>
    </row>
    <row r="77" spans="2:25">
      <c r="B77" s="16"/>
      <c r="C77" s="16" t="s">
        <v>7</v>
      </c>
      <c r="D77" s="16" t="s">
        <v>10</v>
      </c>
      <c r="E77" s="16">
        <v>2030</v>
      </c>
      <c r="F77" s="19">
        <f t="shared" si="18"/>
        <v>0</v>
      </c>
      <c r="G77" s="19">
        <f t="shared" si="19"/>
        <v>0</v>
      </c>
      <c r="H77" s="19">
        <f t="shared" si="20"/>
        <v>0</v>
      </c>
      <c r="I77" s="19">
        <f t="shared" si="21"/>
        <v>0</v>
      </c>
      <c r="J77" s="32" t="str">
        <f t="shared" si="22"/>
        <v>INDFDEFFTF</v>
      </c>
      <c r="K77" s="32" t="str">
        <f t="shared" si="23"/>
        <v>IFDTF</v>
      </c>
      <c r="M77" s="33">
        <v>0</v>
      </c>
      <c r="N77" s="15" t="s">
        <v>59</v>
      </c>
      <c r="O77" s="31" t="s">
        <v>58</v>
      </c>
      <c r="P77" s="1"/>
      <c r="Q77" s="33">
        <v>0</v>
      </c>
      <c r="R77" s="1"/>
      <c r="S77" s="1"/>
      <c r="Y77" s="2"/>
    </row>
    <row r="78" spans="2:25">
      <c r="B78" s="16"/>
      <c r="C78" s="16" t="s">
        <v>7</v>
      </c>
      <c r="D78" s="16" t="s">
        <v>10</v>
      </c>
      <c r="E78" s="16">
        <v>2040</v>
      </c>
      <c r="F78" s="19">
        <f t="shared" si="18"/>
        <v>0</v>
      </c>
      <c r="G78" s="19">
        <f t="shared" si="19"/>
        <v>0</v>
      </c>
      <c r="H78" s="19">
        <f t="shared" si="20"/>
        <v>0</v>
      </c>
      <c r="I78" s="19">
        <f t="shared" si="21"/>
        <v>0</v>
      </c>
      <c r="J78" s="32" t="str">
        <f t="shared" si="22"/>
        <v>INDFDEFFTF</v>
      </c>
      <c r="K78" s="32" t="str">
        <f t="shared" si="23"/>
        <v>IFDTF</v>
      </c>
      <c r="M78" s="33">
        <v>0</v>
      </c>
      <c r="N78" s="15" t="s">
        <v>59</v>
      </c>
      <c r="O78" s="31" t="s">
        <v>58</v>
      </c>
      <c r="P78" s="1"/>
      <c r="Q78" s="33">
        <v>0</v>
      </c>
      <c r="R78" s="1"/>
      <c r="S78" s="1"/>
      <c r="Y78" s="2"/>
    </row>
    <row r="79" spans="2:25">
      <c r="B79" s="3"/>
      <c r="C79" s="3" t="s">
        <v>7</v>
      </c>
      <c r="D79" s="3" t="s">
        <v>10</v>
      </c>
      <c r="E79" s="3">
        <v>2050</v>
      </c>
      <c r="F79" s="21">
        <f t="shared" si="18"/>
        <v>0</v>
      </c>
      <c r="G79" s="21">
        <f t="shared" si="19"/>
        <v>0</v>
      </c>
      <c r="H79" s="21">
        <f t="shared" si="20"/>
        <v>0</v>
      </c>
      <c r="I79" s="21">
        <f t="shared" si="21"/>
        <v>0</v>
      </c>
      <c r="J79" s="32" t="str">
        <f t="shared" si="22"/>
        <v>INDFDEFFTF</v>
      </c>
      <c r="K79" s="32" t="str">
        <f t="shared" si="23"/>
        <v>IFDTF</v>
      </c>
      <c r="M79" s="33">
        <v>0</v>
      </c>
      <c r="N79" s="15" t="s">
        <v>59</v>
      </c>
      <c r="O79" s="31" t="s">
        <v>58</v>
      </c>
      <c r="P79" s="1"/>
      <c r="Q79" s="33">
        <v>0</v>
      </c>
      <c r="R79" s="1"/>
      <c r="S79" s="1"/>
      <c r="Y79" s="2"/>
    </row>
    <row r="80" spans="2:25">
      <c r="B80" s="16"/>
      <c r="C80" s="16" t="s">
        <v>7</v>
      </c>
      <c r="D80" s="16" t="s">
        <v>10</v>
      </c>
      <c r="E80" s="16">
        <v>2015</v>
      </c>
      <c r="F80" s="19">
        <f t="shared" ref="F80:F115" si="24">M80*$V$15/1000</f>
        <v>0</v>
      </c>
      <c r="G80" s="19">
        <f t="shared" ref="G80:G115" si="25">M80*$W$15/1000</f>
        <v>0</v>
      </c>
      <c r="H80" s="19">
        <f t="shared" ref="H80:H115" si="26">M80*$X$15/1000</f>
        <v>0</v>
      </c>
      <c r="I80" s="19">
        <f t="shared" ref="I80:I115" si="27">M80*$Y$15/1000</f>
        <v>0</v>
      </c>
      <c r="J80" s="32" t="str">
        <f t="shared" si="22"/>
        <v>INDCDEFFMT</v>
      </c>
      <c r="K80" s="32" t="str">
        <f t="shared" si="23"/>
        <v>ICDMT</v>
      </c>
      <c r="M80" s="33">
        <v>0</v>
      </c>
      <c r="N80" s="15" t="s">
        <v>60</v>
      </c>
      <c r="O80" s="31" t="s">
        <v>52</v>
      </c>
      <c r="P80" s="1" t="s">
        <v>21</v>
      </c>
      <c r="Q80" s="33">
        <v>0</v>
      </c>
      <c r="R80" s="1"/>
      <c r="S80" s="1"/>
      <c r="Y80" s="2"/>
    </row>
    <row r="81" spans="2:25">
      <c r="B81" s="16"/>
      <c r="C81" s="16" t="s">
        <v>7</v>
      </c>
      <c r="D81" s="16" t="s">
        <v>10</v>
      </c>
      <c r="E81" s="16">
        <v>2020</v>
      </c>
      <c r="F81" s="19">
        <f t="shared" si="24"/>
        <v>0</v>
      </c>
      <c r="G81" s="19">
        <f t="shared" si="25"/>
        <v>0</v>
      </c>
      <c r="H81" s="19">
        <f t="shared" si="26"/>
        <v>0</v>
      </c>
      <c r="I81" s="19">
        <f t="shared" si="27"/>
        <v>0</v>
      </c>
      <c r="J81" s="32" t="str">
        <f t="shared" si="22"/>
        <v>INDCDEFFMT</v>
      </c>
      <c r="K81" s="32" t="str">
        <f t="shared" si="23"/>
        <v>ICDMT</v>
      </c>
      <c r="M81" s="33">
        <v>0</v>
      </c>
      <c r="N81" s="15" t="s">
        <v>60</v>
      </c>
      <c r="O81" s="31" t="s">
        <v>52</v>
      </c>
      <c r="P81" s="1"/>
      <c r="Q81" s="33">
        <v>45.822578224528066</v>
      </c>
      <c r="R81" s="1"/>
      <c r="S81" s="1"/>
      <c r="Y81" s="2"/>
    </row>
    <row r="82" spans="2:25">
      <c r="B82" s="16"/>
      <c r="C82" s="16" t="s">
        <v>7</v>
      </c>
      <c r="D82" s="16" t="s">
        <v>10</v>
      </c>
      <c r="E82" s="16">
        <v>2025</v>
      </c>
      <c r="F82" s="19">
        <f t="shared" si="24"/>
        <v>0</v>
      </c>
      <c r="G82" s="19">
        <f t="shared" si="25"/>
        <v>0</v>
      </c>
      <c r="H82" s="19">
        <f t="shared" si="26"/>
        <v>0</v>
      </c>
      <c r="I82" s="19">
        <f t="shared" si="27"/>
        <v>0</v>
      </c>
      <c r="J82" s="32" t="str">
        <f t="shared" si="22"/>
        <v>INDCDEFFMT</v>
      </c>
      <c r="K82" s="32" t="str">
        <f t="shared" si="23"/>
        <v>ICDMT</v>
      </c>
      <c r="M82" s="33">
        <v>0</v>
      </c>
      <c r="N82" s="15" t="s">
        <v>60</v>
      </c>
      <c r="O82" s="31" t="s">
        <v>52</v>
      </c>
      <c r="P82" s="1"/>
      <c r="Q82" s="33">
        <v>158.64105929391803</v>
      </c>
      <c r="R82" s="1"/>
      <c r="S82" s="1"/>
      <c r="Y82" s="2"/>
    </row>
    <row r="83" spans="2:25">
      <c r="B83" s="16"/>
      <c r="C83" s="16" t="s">
        <v>7</v>
      </c>
      <c r="D83" s="16" t="s">
        <v>10</v>
      </c>
      <c r="E83" s="16">
        <v>2030</v>
      </c>
      <c r="F83" s="19">
        <f t="shared" si="24"/>
        <v>0</v>
      </c>
      <c r="G83" s="19">
        <f t="shared" si="25"/>
        <v>0</v>
      </c>
      <c r="H83" s="19">
        <f t="shared" si="26"/>
        <v>0</v>
      </c>
      <c r="I83" s="19">
        <f t="shared" si="27"/>
        <v>0</v>
      </c>
      <c r="J83" s="32" t="str">
        <f t="shared" si="22"/>
        <v>INDCDEFFMT</v>
      </c>
      <c r="K83" s="32" t="str">
        <f t="shared" si="23"/>
        <v>ICDMT</v>
      </c>
      <c r="M83" s="33">
        <v>0</v>
      </c>
      <c r="N83" s="15" t="s">
        <v>60</v>
      </c>
      <c r="O83" s="31" t="s">
        <v>52</v>
      </c>
      <c r="P83" s="1"/>
      <c r="Q83" s="33">
        <v>173.64344449778946</v>
      </c>
      <c r="R83" s="1"/>
      <c r="S83" s="1"/>
      <c r="Y83" s="2"/>
    </row>
    <row r="84" spans="2:25">
      <c r="B84" s="16"/>
      <c r="C84" s="16" t="s">
        <v>7</v>
      </c>
      <c r="D84" s="16" t="s">
        <v>10</v>
      </c>
      <c r="E84" s="16">
        <v>2040</v>
      </c>
      <c r="F84" s="19">
        <f t="shared" si="24"/>
        <v>0</v>
      </c>
      <c r="G84" s="19">
        <f t="shared" si="25"/>
        <v>0</v>
      </c>
      <c r="H84" s="19">
        <f t="shared" si="26"/>
        <v>0</v>
      </c>
      <c r="I84" s="19">
        <f t="shared" si="27"/>
        <v>0</v>
      </c>
      <c r="J84" s="32" t="str">
        <f t="shared" si="22"/>
        <v>INDCDEFFMT</v>
      </c>
      <c r="K84" s="32" t="str">
        <f t="shared" si="23"/>
        <v>ICDMT</v>
      </c>
      <c r="M84" s="33">
        <v>0</v>
      </c>
      <c r="N84" s="15" t="s">
        <v>60</v>
      </c>
      <c r="O84" s="31" t="s">
        <v>52</v>
      </c>
      <c r="P84" s="1"/>
      <c r="Q84" s="33">
        <v>264.95632603657839</v>
      </c>
      <c r="R84" s="1"/>
      <c r="S84" s="1"/>
      <c r="Y84" s="2"/>
    </row>
    <row r="85" spans="2:25">
      <c r="B85" s="3"/>
      <c r="C85" s="3" t="s">
        <v>7</v>
      </c>
      <c r="D85" s="3" t="s">
        <v>10</v>
      </c>
      <c r="E85" s="3">
        <v>2050</v>
      </c>
      <c r="F85" s="21">
        <f t="shared" si="24"/>
        <v>0</v>
      </c>
      <c r="G85" s="21">
        <f t="shared" si="25"/>
        <v>0</v>
      </c>
      <c r="H85" s="21">
        <f t="shared" si="26"/>
        <v>0</v>
      </c>
      <c r="I85" s="21">
        <f t="shared" si="27"/>
        <v>0</v>
      </c>
      <c r="J85" s="32" t="str">
        <f t="shared" si="22"/>
        <v>INDCDEFFMT</v>
      </c>
      <c r="K85" s="32" t="str">
        <f t="shared" si="23"/>
        <v>ICDMT</v>
      </c>
      <c r="M85" s="33">
        <v>0</v>
      </c>
      <c r="N85" s="15" t="s">
        <v>60</v>
      </c>
      <c r="O85" s="31" t="s">
        <v>52</v>
      </c>
      <c r="P85" s="1"/>
      <c r="Q85" s="33">
        <v>361.52955661744988</v>
      </c>
      <c r="R85" s="1"/>
      <c r="S85" s="1"/>
      <c r="Y85" s="2"/>
    </row>
    <row r="86" spans="2:25">
      <c r="B86" s="16"/>
      <c r="C86" s="16" t="s">
        <v>7</v>
      </c>
      <c r="D86" s="16" t="s">
        <v>10</v>
      </c>
      <c r="E86" s="16">
        <v>2015</v>
      </c>
      <c r="F86" s="19">
        <f t="shared" si="24"/>
        <v>0</v>
      </c>
      <c r="G86" s="19">
        <f t="shared" si="25"/>
        <v>0</v>
      </c>
      <c r="H86" s="19">
        <f t="shared" si="26"/>
        <v>0</v>
      </c>
      <c r="I86" s="19">
        <f t="shared" si="27"/>
        <v>0</v>
      </c>
      <c r="J86" s="32" t="str">
        <f t="shared" si="22"/>
        <v>INDCDEFFHT</v>
      </c>
      <c r="K86" s="32" t="str">
        <f t="shared" si="23"/>
        <v>ICDHT</v>
      </c>
      <c r="M86" s="33">
        <v>0</v>
      </c>
      <c r="N86" s="15" t="s">
        <v>60</v>
      </c>
      <c r="O86" s="31" t="s">
        <v>54</v>
      </c>
      <c r="P86" s="1"/>
      <c r="Q86" s="33">
        <v>0</v>
      </c>
      <c r="R86" s="1"/>
      <c r="S86" s="1"/>
      <c r="Y86" s="2"/>
    </row>
    <row r="87" spans="2:25">
      <c r="B87" s="16"/>
      <c r="C87" s="16" t="s">
        <v>7</v>
      </c>
      <c r="D87" s="16" t="s">
        <v>10</v>
      </c>
      <c r="E87" s="16">
        <v>2020</v>
      </c>
      <c r="F87" s="19">
        <f t="shared" si="24"/>
        <v>0</v>
      </c>
      <c r="G87" s="19">
        <f t="shared" si="25"/>
        <v>0</v>
      </c>
      <c r="H87" s="19">
        <f t="shared" si="26"/>
        <v>0</v>
      </c>
      <c r="I87" s="19">
        <f t="shared" si="27"/>
        <v>0</v>
      </c>
      <c r="J87" s="32" t="str">
        <f t="shared" si="22"/>
        <v>INDCDEFFHT</v>
      </c>
      <c r="K87" s="32" t="str">
        <f t="shared" si="23"/>
        <v>ICDHT</v>
      </c>
      <c r="M87" s="33">
        <v>0</v>
      </c>
      <c r="N87" s="15" t="s">
        <v>60</v>
      </c>
      <c r="O87" s="31" t="s">
        <v>54</v>
      </c>
      <c r="P87" s="1"/>
      <c r="Q87" s="33">
        <v>19.961068322465803</v>
      </c>
      <c r="R87" s="1"/>
      <c r="S87" s="1"/>
      <c r="Y87" s="2"/>
    </row>
    <row r="88" spans="2:25">
      <c r="B88" s="16"/>
      <c r="C88" s="16" t="s">
        <v>7</v>
      </c>
      <c r="D88" s="16" t="s">
        <v>10</v>
      </c>
      <c r="E88" s="16">
        <v>2025</v>
      </c>
      <c r="F88" s="19">
        <f t="shared" si="24"/>
        <v>0</v>
      </c>
      <c r="G88" s="19">
        <f t="shared" si="25"/>
        <v>0</v>
      </c>
      <c r="H88" s="19">
        <f t="shared" si="26"/>
        <v>0</v>
      </c>
      <c r="I88" s="19">
        <f t="shared" si="27"/>
        <v>0</v>
      </c>
      <c r="J88" s="32" t="str">
        <f t="shared" si="22"/>
        <v>INDCDEFFHT</v>
      </c>
      <c r="K88" s="32" t="str">
        <f t="shared" si="23"/>
        <v>ICDHT</v>
      </c>
      <c r="M88" s="33">
        <v>0</v>
      </c>
      <c r="N88" s="15" t="s">
        <v>60</v>
      </c>
      <c r="O88" s="31" t="s">
        <v>54</v>
      </c>
      <c r="P88" s="1"/>
      <c r="Q88" s="33">
        <v>69.106653226665756</v>
      </c>
      <c r="R88" s="1"/>
      <c r="S88" s="1"/>
      <c r="Y88" s="2"/>
    </row>
    <row r="89" spans="2:25">
      <c r="B89" s="16"/>
      <c r="C89" s="16" t="s">
        <v>7</v>
      </c>
      <c r="D89" s="16" t="s">
        <v>10</v>
      </c>
      <c r="E89" s="16">
        <v>2030</v>
      </c>
      <c r="F89" s="19">
        <f t="shared" si="24"/>
        <v>0</v>
      </c>
      <c r="G89" s="19">
        <f t="shared" si="25"/>
        <v>0</v>
      </c>
      <c r="H89" s="19">
        <f t="shared" si="26"/>
        <v>0</v>
      </c>
      <c r="I89" s="19">
        <f t="shared" si="27"/>
        <v>0</v>
      </c>
      <c r="J89" s="32" t="str">
        <f t="shared" si="22"/>
        <v>INDCDEFFHT</v>
      </c>
      <c r="K89" s="32" t="str">
        <f t="shared" si="23"/>
        <v>ICDHT</v>
      </c>
      <c r="M89" s="33">
        <v>0</v>
      </c>
      <c r="N89" s="15" t="s">
        <v>60</v>
      </c>
      <c r="O89" s="31" t="s">
        <v>54</v>
      </c>
      <c r="P89" s="1"/>
      <c r="Q89" s="33">
        <v>75.641938836023215</v>
      </c>
      <c r="R89" s="1"/>
      <c r="S89" s="1"/>
      <c r="Y89" s="2"/>
    </row>
    <row r="90" spans="2:25">
      <c r="B90" s="16"/>
      <c r="C90" s="16" t="s">
        <v>7</v>
      </c>
      <c r="D90" s="16" t="s">
        <v>10</v>
      </c>
      <c r="E90" s="16">
        <v>2040</v>
      </c>
      <c r="F90" s="19">
        <f t="shared" si="24"/>
        <v>0</v>
      </c>
      <c r="G90" s="19">
        <f t="shared" si="25"/>
        <v>0</v>
      </c>
      <c r="H90" s="19">
        <f t="shared" si="26"/>
        <v>0</v>
      </c>
      <c r="I90" s="19">
        <f t="shared" si="27"/>
        <v>0</v>
      </c>
      <c r="J90" s="32" t="str">
        <f t="shared" si="22"/>
        <v>INDCDEFFHT</v>
      </c>
      <c r="K90" s="32" t="str">
        <f t="shared" si="23"/>
        <v>ICDHT</v>
      </c>
      <c r="M90" s="33">
        <v>0</v>
      </c>
      <c r="N90" s="15" t="s">
        <v>60</v>
      </c>
      <c r="O90" s="31" t="s">
        <v>54</v>
      </c>
      <c r="P90" s="1"/>
      <c r="Q90" s="33">
        <v>115.41933106798896</v>
      </c>
      <c r="R90" s="1"/>
      <c r="S90" s="1"/>
      <c r="Y90" s="2"/>
    </row>
    <row r="91" spans="2:25">
      <c r="B91" s="3"/>
      <c r="C91" s="3" t="s">
        <v>7</v>
      </c>
      <c r="D91" s="3" t="s">
        <v>10</v>
      </c>
      <c r="E91" s="3">
        <v>2050</v>
      </c>
      <c r="F91" s="21">
        <f t="shared" si="24"/>
        <v>0</v>
      </c>
      <c r="G91" s="21">
        <f t="shared" si="25"/>
        <v>0</v>
      </c>
      <c r="H91" s="21">
        <f t="shared" si="26"/>
        <v>0</v>
      </c>
      <c r="I91" s="21">
        <f t="shared" si="27"/>
        <v>0</v>
      </c>
      <c r="J91" s="32" t="str">
        <f t="shared" si="22"/>
        <v>INDCDEFFHT</v>
      </c>
      <c r="K91" s="32" t="str">
        <f t="shared" si="23"/>
        <v>ICDHT</v>
      </c>
      <c r="M91" s="33">
        <v>0</v>
      </c>
      <c r="N91" s="15" t="s">
        <v>60</v>
      </c>
      <c r="O91" s="31" t="s">
        <v>54</v>
      </c>
      <c r="P91" s="1"/>
      <c r="Q91" s="33">
        <v>157.48821781417678</v>
      </c>
      <c r="R91" s="1"/>
      <c r="S91" s="1"/>
      <c r="Y91" s="2"/>
    </row>
    <row r="92" spans="2:25">
      <c r="B92" s="16"/>
      <c r="C92" s="16" t="s">
        <v>7</v>
      </c>
      <c r="D92" s="16" t="s">
        <v>10</v>
      </c>
      <c r="E92" s="16">
        <v>2015</v>
      </c>
      <c r="F92" s="19">
        <f t="shared" si="24"/>
        <v>0</v>
      </c>
      <c r="G92" s="19">
        <f t="shared" si="25"/>
        <v>0</v>
      </c>
      <c r="H92" s="19">
        <f t="shared" si="26"/>
        <v>0</v>
      </c>
      <c r="I92" s="19">
        <f t="shared" si="27"/>
        <v>0</v>
      </c>
      <c r="J92" s="32" t="str">
        <f t="shared" si="22"/>
        <v>INDCDEFFRH</v>
      </c>
      <c r="K92" s="32" t="str">
        <f t="shared" si="23"/>
        <v>ICDRH</v>
      </c>
      <c r="M92" s="33">
        <v>0</v>
      </c>
      <c r="N92" s="15" t="s">
        <v>60</v>
      </c>
      <c r="O92" s="31" t="s">
        <v>55</v>
      </c>
      <c r="P92" s="1"/>
      <c r="Q92" s="33">
        <v>0</v>
      </c>
      <c r="R92" s="1"/>
      <c r="S92" s="1"/>
      <c r="Y92" s="2"/>
    </row>
    <row r="93" spans="2:25">
      <c r="B93" s="16"/>
      <c r="C93" s="16" t="s">
        <v>7</v>
      </c>
      <c r="D93" s="16" t="s">
        <v>10</v>
      </c>
      <c r="E93" s="16">
        <v>2020</v>
      </c>
      <c r="F93" s="19">
        <f t="shared" si="24"/>
        <v>0</v>
      </c>
      <c r="G93" s="19">
        <f t="shared" si="25"/>
        <v>0</v>
      </c>
      <c r="H93" s="19">
        <f t="shared" si="26"/>
        <v>0</v>
      </c>
      <c r="I93" s="19">
        <f t="shared" si="27"/>
        <v>0</v>
      </c>
      <c r="J93" s="32" t="str">
        <f t="shared" si="22"/>
        <v>INDCDEFFRH</v>
      </c>
      <c r="K93" s="32" t="str">
        <f t="shared" si="23"/>
        <v>ICDRH</v>
      </c>
      <c r="M93" s="33">
        <v>0</v>
      </c>
      <c r="N93" s="15" t="s">
        <v>60</v>
      </c>
      <c r="O93" s="31" t="s">
        <v>55</v>
      </c>
      <c r="P93" s="1"/>
      <c r="Q93" s="33">
        <v>16.445911636748356</v>
      </c>
      <c r="R93" s="1"/>
      <c r="S93" s="1"/>
      <c r="Y93" s="2"/>
    </row>
    <row r="94" spans="2:25">
      <c r="B94" s="16"/>
      <c r="C94" s="16" t="s">
        <v>7</v>
      </c>
      <c r="D94" s="16" t="s">
        <v>10</v>
      </c>
      <c r="E94" s="16">
        <v>2025</v>
      </c>
      <c r="F94" s="19">
        <f t="shared" si="24"/>
        <v>0</v>
      </c>
      <c r="G94" s="19">
        <f t="shared" si="25"/>
        <v>0</v>
      </c>
      <c r="H94" s="19">
        <f t="shared" si="26"/>
        <v>0</v>
      </c>
      <c r="I94" s="19">
        <f t="shared" si="27"/>
        <v>0</v>
      </c>
      <c r="J94" s="32" t="str">
        <f t="shared" si="22"/>
        <v>INDCDEFFRH</v>
      </c>
      <c r="K94" s="32" t="str">
        <f t="shared" si="23"/>
        <v>ICDRH</v>
      </c>
      <c r="M94" s="33">
        <v>0</v>
      </c>
      <c r="N94" s="15" t="s">
        <v>60</v>
      </c>
      <c r="O94" s="31" t="s">
        <v>55</v>
      </c>
      <c r="P94" s="1"/>
      <c r="Q94" s="33">
        <v>56.936928130145944</v>
      </c>
      <c r="R94" s="1"/>
      <c r="S94" s="1"/>
      <c r="Y94" s="2"/>
    </row>
    <row r="95" spans="2:25">
      <c r="B95" s="16"/>
      <c r="C95" s="16" t="s">
        <v>7</v>
      </c>
      <c r="D95" s="16" t="s">
        <v>10</v>
      </c>
      <c r="E95" s="16">
        <v>2030</v>
      </c>
      <c r="F95" s="19">
        <f t="shared" si="24"/>
        <v>0</v>
      </c>
      <c r="G95" s="19">
        <f t="shared" si="25"/>
        <v>0</v>
      </c>
      <c r="H95" s="19">
        <f t="shared" si="26"/>
        <v>0</v>
      </c>
      <c r="I95" s="19">
        <f t="shared" si="27"/>
        <v>0</v>
      </c>
      <c r="J95" s="32" t="str">
        <f t="shared" si="22"/>
        <v>INDCDEFFRH</v>
      </c>
      <c r="K95" s="32" t="str">
        <f t="shared" si="23"/>
        <v>ICDRH</v>
      </c>
      <c r="M95" s="33">
        <v>0</v>
      </c>
      <c r="N95" s="15" t="s">
        <v>60</v>
      </c>
      <c r="O95" s="31" t="s">
        <v>55</v>
      </c>
      <c r="P95" s="1"/>
      <c r="Q95" s="33">
        <v>62.321345833453059</v>
      </c>
      <c r="R95" s="1"/>
      <c r="S95" s="1"/>
      <c r="Y95" s="2"/>
    </row>
    <row r="96" spans="2:25">
      <c r="B96" s="16"/>
      <c r="C96" s="16" t="s">
        <v>7</v>
      </c>
      <c r="D96" s="16" t="s">
        <v>10</v>
      </c>
      <c r="E96" s="16">
        <v>2040</v>
      </c>
      <c r="F96" s="19">
        <f t="shared" si="24"/>
        <v>0</v>
      </c>
      <c r="G96" s="19">
        <f t="shared" si="25"/>
        <v>0</v>
      </c>
      <c r="H96" s="19">
        <f t="shared" si="26"/>
        <v>0</v>
      </c>
      <c r="I96" s="19">
        <f t="shared" si="27"/>
        <v>0</v>
      </c>
      <c r="J96" s="32" t="str">
        <f t="shared" si="22"/>
        <v>INDCDEFFRH</v>
      </c>
      <c r="K96" s="32" t="str">
        <f t="shared" si="23"/>
        <v>ICDRH</v>
      </c>
      <c r="M96" s="33">
        <v>0</v>
      </c>
      <c r="N96" s="15" t="s">
        <v>60</v>
      </c>
      <c r="O96" s="31" t="s">
        <v>55</v>
      </c>
      <c r="P96" s="1"/>
      <c r="Q96" s="33">
        <v>95.093914276141774</v>
      </c>
      <c r="R96" s="1"/>
      <c r="S96" s="1"/>
      <c r="Y96" s="2"/>
    </row>
    <row r="97" spans="2:25">
      <c r="B97" s="3"/>
      <c r="C97" s="3" t="s">
        <v>7</v>
      </c>
      <c r="D97" s="3" t="s">
        <v>10</v>
      </c>
      <c r="E97" s="3">
        <v>2050</v>
      </c>
      <c r="F97" s="21">
        <f t="shared" si="24"/>
        <v>0</v>
      </c>
      <c r="G97" s="21">
        <f t="shared" si="25"/>
        <v>0</v>
      </c>
      <c r="H97" s="21">
        <f t="shared" si="26"/>
        <v>0</v>
      </c>
      <c r="I97" s="21">
        <f t="shared" si="27"/>
        <v>0</v>
      </c>
      <c r="J97" s="32" t="str">
        <f t="shared" si="22"/>
        <v>INDCDEFFRH</v>
      </c>
      <c r="K97" s="32" t="str">
        <f t="shared" si="23"/>
        <v>ICDRH</v>
      </c>
      <c r="M97" s="33">
        <v>0</v>
      </c>
      <c r="N97" s="15" t="s">
        <v>60</v>
      </c>
      <c r="O97" s="31" t="s">
        <v>55</v>
      </c>
      <c r="P97" s="1"/>
      <c r="Q97" s="33">
        <v>129.75444360790655</v>
      </c>
      <c r="R97" s="1"/>
      <c r="S97" s="1"/>
      <c r="Y97" s="2"/>
    </row>
    <row r="98" spans="2:25">
      <c r="B98" s="16"/>
      <c r="C98" s="16" t="s">
        <v>7</v>
      </c>
      <c r="D98" s="16" t="s">
        <v>10</v>
      </c>
      <c r="E98" s="16">
        <v>2015</v>
      </c>
      <c r="F98" s="19">
        <f t="shared" si="24"/>
        <v>0</v>
      </c>
      <c r="G98" s="19">
        <f t="shared" si="25"/>
        <v>0</v>
      </c>
      <c r="H98" s="19">
        <f t="shared" si="26"/>
        <v>0</v>
      </c>
      <c r="I98" s="19">
        <f t="shared" si="27"/>
        <v>0</v>
      </c>
      <c r="J98" s="32" t="str">
        <f t="shared" si="22"/>
        <v>INDCDEFFLA</v>
      </c>
      <c r="K98" s="32" t="str">
        <f t="shared" si="23"/>
        <v>ICDLA</v>
      </c>
      <c r="M98" s="33">
        <v>0</v>
      </c>
      <c r="N98" s="15" t="s">
        <v>60</v>
      </c>
      <c r="O98" s="31" t="s">
        <v>56</v>
      </c>
      <c r="P98" s="1"/>
      <c r="Q98" s="33">
        <v>0</v>
      </c>
      <c r="R98" s="1"/>
      <c r="S98" s="1"/>
      <c r="Y98" s="2"/>
    </row>
    <row r="99" spans="2:25">
      <c r="B99" s="16"/>
      <c r="C99" s="16" t="s">
        <v>7</v>
      </c>
      <c r="D99" s="16" t="s">
        <v>10</v>
      </c>
      <c r="E99" s="16">
        <v>2020</v>
      </c>
      <c r="F99" s="19">
        <f t="shared" si="24"/>
        <v>0</v>
      </c>
      <c r="G99" s="19">
        <f t="shared" si="25"/>
        <v>0</v>
      </c>
      <c r="H99" s="19">
        <f t="shared" si="26"/>
        <v>0</v>
      </c>
      <c r="I99" s="19">
        <f t="shared" si="27"/>
        <v>0</v>
      </c>
      <c r="J99" s="32" t="str">
        <f t="shared" si="22"/>
        <v>INDCDEFFLA</v>
      </c>
      <c r="K99" s="32" t="str">
        <f t="shared" si="23"/>
        <v>ICDLA</v>
      </c>
      <c r="M99" s="33">
        <v>0</v>
      </c>
      <c r="N99" s="15" t="s">
        <v>60</v>
      </c>
      <c r="O99" s="31" t="s">
        <v>56</v>
      </c>
      <c r="P99" s="1"/>
      <c r="Q99" s="33">
        <v>14.437250673481117</v>
      </c>
      <c r="R99" s="1"/>
      <c r="S99" s="1"/>
      <c r="Y99" s="2"/>
    </row>
    <row r="100" spans="2:25">
      <c r="B100" s="16"/>
      <c r="C100" s="16" t="s">
        <v>7</v>
      </c>
      <c r="D100" s="16" t="s">
        <v>10</v>
      </c>
      <c r="E100" s="16">
        <v>2025</v>
      </c>
      <c r="F100" s="19">
        <f t="shared" si="24"/>
        <v>0</v>
      </c>
      <c r="G100" s="19">
        <f t="shared" si="25"/>
        <v>0</v>
      </c>
      <c r="H100" s="19">
        <f t="shared" si="26"/>
        <v>0</v>
      </c>
      <c r="I100" s="19">
        <f t="shared" si="27"/>
        <v>0</v>
      </c>
      <c r="J100" s="32" t="str">
        <f t="shared" si="22"/>
        <v>INDCDEFFLA</v>
      </c>
      <c r="K100" s="32" t="str">
        <f t="shared" si="23"/>
        <v>ICDLA</v>
      </c>
      <c r="M100" s="33">
        <v>0</v>
      </c>
      <c r="N100" s="15" t="s">
        <v>60</v>
      </c>
      <c r="O100" s="31" t="s">
        <v>56</v>
      </c>
      <c r="P100" s="1"/>
      <c r="Q100" s="33">
        <v>49.982799503563101</v>
      </c>
      <c r="R100" s="1"/>
      <c r="S100" s="1"/>
      <c r="Y100" s="2"/>
    </row>
    <row r="101" spans="2:25">
      <c r="B101" s="16"/>
      <c r="C101" s="16" t="s">
        <v>7</v>
      </c>
      <c r="D101" s="16" t="s">
        <v>10</v>
      </c>
      <c r="E101" s="16">
        <v>2030</v>
      </c>
      <c r="F101" s="19">
        <f t="shared" si="24"/>
        <v>0</v>
      </c>
      <c r="G101" s="19">
        <f t="shared" si="25"/>
        <v>0</v>
      </c>
      <c r="H101" s="19">
        <f t="shared" si="26"/>
        <v>0</v>
      </c>
      <c r="I101" s="19">
        <f t="shared" si="27"/>
        <v>0</v>
      </c>
      <c r="J101" s="32" t="str">
        <f t="shared" si="22"/>
        <v>INDCDEFFLA</v>
      </c>
      <c r="K101" s="32" t="str">
        <f t="shared" si="23"/>
        <v>ICDLA</v>
      </c>
      <c r="M101" s="33">
        <v>0</v>
      </c>
      <c r="N101" s="15" t="s">
        <v>60</v>
      </c>
      <c r="O101" s="31" t="s">
        <v>56</v>
      </c>
      <c r="P101" s="1"/>
      <c r="Q101" s="33">
        <v>54.709578403413062</v>
      </c>
      <c r="R101" s="1"/>
      <c r="S101" s="1"/>
      <c r="Y101" s="2"/>
    </row>
    <row r="102" spans="2:25">
      <c r="B102" s="16"/>
      <c r="C102" s="16" t="s">
        <v>7</v>
      </c>
      <c r="D102" s="16" t="s">
        <v>10</v>
      </c>
      <c r="E102" s="16">
        <v>2040</v>
      </c>
      <c r="F102" s="19">
        <f t="shared" si="24"/>
        <v>0</v>
      </c>
      <c r="G102" s="19">
        <f t="shared" si="25"/>
        <v>0</v>
      </c>
      <c r="H102" s="19">
        <f t="shared" si="26"/>
        <v>0</v>
      </c>
      <c r="I102" s="19">
        <f t="shared" si="27"/>
        <v>0</v>
      </c>
      <c r="J102" s="32" t="str">
        <f t="shared" si="22"/>
        <v>INDCDEFFLA</v>
      </c>
      <c r="K102" s="32" t="str">
        <f t="shared" si="23"/>
        <v>ICDLA</v>
      </c>
      <c r="M102" s="33">
        <v>0</v>
      </c>
      <c r="N102" s="15" t="s">
        <v>60</v>
      </c>
      <c r="O102" s="31" t="s">
        <v>56</v>
      </c>
      <c r="P102" s="1"/>
      <c r="Q102" s="33">
        <v>83.479390395086455</v>
      </c>
      <c r="R102" s="1"/>
      <c r="S102" s="1"/>
      <c r="Y102" s="2"/>
    </row>
    <row r="103" spans="2:25">
      <c r="B103" s="3"/>
      <c r="C103" s="3" t="s">
        <v>7</v>
      </c>
      <c r="D103" s="3" t="s">
        <v>10</v>
      </c>
      <c r="E103" s="3">
        <v>2050</v>
      </c>
      <c r="F103" s="21">
        <f t="shared" si="24"/>
        <v>0</v>
      </c>
      <c r="G103" s="21">
        <f t="shared" si="25"/>
        <v>0</v>
      </c>
      <c r="H103" s="21">
        <f t="shared" si="26"/>
        <v>0</v>
      </c>
      <c r="I103" s="21">
        <f t="shared" si="27"/>
        <v>0</v>
      </c>
      <c r="J103" s="32" t="str">
        <f t="shared" si="22"/>
        <v>INDCDEFFLA</v>
      </c>
      <c r="K103" s="32" t="str">
        <f t="shared" si="23"/>
        <v>ICDLA</v>
      </c>
      <c r="M103" s="33">
        <v>0</v>
      </c>
      <c r="N103" s="15" t="s">
        <v>60</v>
      </c>
      <c r="O103" s="31" t="s">
        <v>56</v>
      </c>
      <c r="P103" s="1"/>
      <c r="Q103" s="33">
        <v>113.90657263289516</v>
      </c>
      <c r="R103" s="1"/>
      <c r="S103" s="1"/>
      <c r="Y103" s="2"/>
    </row>
    <row r="104" spans="2:25">
      <c r="B104" s="16"/>
      <c r="C104" s="16" t="s">
        <v>7</v>
      </c>
      <c r="D104" s="16" t="s">
        <v>10</v>
      </c>
      <c r="E104" s="16">
        <v>2015</v>
      </c>
      <c r="F104" s="19">
        <f t="shared" si="24"/>
        <v>0</v>
      </c>
      <c r="G104" s="19">
        <f t="shared" si="25"/>
        <v>0</v>
      </c>
      <c r="H104" s="19">
        <f t="shared" si="26"/>
        <v>0</v>
      </c>
      <c r="I104" s="19">
        <f t="shared" si="27"/>
        <v>0</v>
      </c>
      <c r="J104" s="32" t="str">
        <f t="shared" si="22"/>
        <v>INDCDEFFEM</v>
      </c>
      <c r="K104" s="32" t="str">
        <f t="shared" si="23"/>
        <v>ICDEM</v>
      </c>
      <c r="M104" s="33">
        <v>0</v>
      </c>
      <c r="N104" s="15" t="s">
        <v>60</v>
      </c>
      <c r="O104" s="31" t="s">
        <v>57</v>
      </c>
      <c r="P104" s="1"/>
      <c r="Q104" s="33">
        <v>0</v>
      </c>
      <c r="R104" s="1"/>
      <c r="S104" s="1"/>
      <c r="Y104" s="2"/>
    </row>
    <row r="105" spans="2:25">
      <c r="B105" s="16"/>
      <c r="C105" s="16" t="s">
        <v>7</v>
      </c>
      <c r="D105" s="16" t="s">
        <v>10</v>
      </c>
      <c r="E105" s="16">
        <v>2020</v>
      </c>
      <c r="F105" s="19">
        <f t="shared" si="24"/>
        <v>0</v>
      </c>
      <c r="G105" s="19">
        <f t="shared" si="25"/>
        <v>0</v>
      </c>
      <c r="H105" s="19">
        <f t="shared" si="26"/>
        <v>0</v>
      </c>
      <c r="I105" s="19">
        <f t="shared" si="27"/>
        <v>0</v>
      </c>
      <c r="J105" s="32" t="str">
        <f t="shared" si="22"/>
        <v>INDCDEFFEM</v>
      </c>
      <c r="K105" s="32" t="str">
        <f t="shared" si="23"/>
        <v>ICDEM</v>
      </c>
      <c r="M105" s="33">
        <v>0</v>
      </c>
      <c r="N105" s="15" t="s">
        <v>60</v>
      </c>
      <c r="O105" s="31" t="s">
        <v>57</v>
      </c>
      <c r="P105" s="1"/>
      <c r="Q105" s="33">
        <v>174.37687987361448</v>
      </c>
      <c r="R105" s="1"/>
      <c r="S105" s="1"/>
      <c r="Y105" s="2"/>
    </row>
    <row r="106" spans="2:25">
      <c r="B106" s="16"/>
      <c r="C106" s="16" t="s">
        <v>7</v>
      </c>
      <c r="D106" s="16" t="s">
        <v>10</v>
      </c>
      <c r="E106" s="16">
        <v>2025</v>
      </c>
      <c r="F106" s="19">
        <f t="shared" si="24"/>
        <v>0</v>
      </c>
      <c r="G106" s="19">
        <f t="shared" si="25"/>
        <v>0</v>
      </c>
      <c r="H106" s="19">
        <f t="shared" si="26"/>
        <v>0</v>
      </c>
      <c r="I106" s="19">
        <f t="shared" si="27"/>
        <v>0</v>
      </c>
      <c r="J106" s="32" t="str">
        <f t="shared" si="22"/>
        <v>INDCDEFFEM</v>
      </c>
      <c r="K106" s="32" t="str">
        <f t="shared" si="23"/>
        <v>ICDEM</v>
      </c>
      <c r="M106" s="33">
        <v>0</v>
      </c>
      <c r="N106" s="15" t="s">
        <v>60</v>
      </c>
      <c r="O106" s="31" t="s">
        <v>57</v>
      </c>
      <c r="P106" s="1"/>
      <c r="Q106" s="33">
        <v>603.7052913952117</v>
      </c>
      <c r="R106" s="1"/>
      <c r="S106" s="1"/>
      <c r="Y106" s="2"/>
    </row>
    <row r="107" spans="2:25">
      <c r="B107" s="16"/>
      <c r="C107" s="16" t="s">
        <v>7</v>
      </c>
      <c r="D107" s="16" t="s">
        <v>10</v>
      </c>
      <c r="E107" s="16">
        <v>2030</v>
      </c>
      <c r="F107" s="19">
        <f t="shared" si="24"/>
        <v>0</v>
      </c>
      <c r="G107" s="19">
        <f t="shared" si="25"/>
        <v>0</v>
      </c>
      <c r="H107" s="19">
        <f t="shared" si="26"/>
        <v>0</v>
      </c>
      <c r="I107" s="19">
        <f t="shared" si="27"/>
        <v>0</v>
      </c>
      <c r="J107" s="32" t="str">
        <f t="shared" si="22"/>
        <v>INDCDEFFEM</v>
      </c>
      <c r="K107" s="32" t="str">
        <f t="shared" si="23"/>
        <v>ICDEM</v>
      </c>
      <c r="M107" s="33">
        <v>0</v>
      </c>
      <c r="N107" s="15" t="s">
        <v>60</v>
      </c>
      <c r="O107" s="31" t="s">
        <v>57</v>
      </c>
      <c r="P107" s="1"/>
      <c r="Q107" s="33">
        <v>660.79656002035313</v>
      </c>
      <c r="R107" s="1"/>
      <c r="S107" s="1"/>
      <c r="Y107" s="2"/>
    </row>
    <row r="108" spans="2:25">
      <c r="B108" s="16"/>
      <c r="C108" s="16" t="s">
        <v>7</v>
      </c>
      <c r="D108" s="16" t="s">
        <v>10</v>
      </c>
      <c r="E108" s="16">
        <v>2040</v>
      </c>
      <c r="F108" s="19">
        <f t="shared" si="24"/>
        <v>0</v>
      </c>
      <c r="G108" s="19">
        <f t="shared" si="25"/>
        <v>0</v>
      </c>
      <c r="H108" s="19">
        <f t="shared" si="26"/>
        <v>0</v>
      </c>
      <c r="I108" s="19">
        <f t="shared" si="27"/>
        <v>0</v>
      </c>
      <c r="J108" s="32" t="str">
        <f t="shared" ref="J108:J171" si="28">"IND"&amp;N108&amp;"DEFF"&amp;O108</f>
        <v>INDCDEFFEM</v>
      </c>
      <c r="K108" s="32" t="str">
        <f t="shared" ref="K108:K171" si="29">"I"&amp;N108&amp;"D"&amp;O108</f>
        <v>ICDEM</v>
      </c>
      <c r="M108" s="33">
        <v>0</v>
      </c>
      <c r="N108" s="15" t="s">
        <v>60</v>
      </c>
      <c r="O108" s="31" t="s">
        <v>57</v>
      </c>
      <c r="P108" s="1"/>
      <c r="Q108" s="33">
        <v>1008.2858544241323</v>
      </c>
      <c r="R108" s="1"/>
      <c r="S108" s="1"/>
      <c r="Y108" s="2"/>
    </row>
    <row r="109" spans="2:25">
      <c r="B109" s="3"/>
      <c r="C109" s="3" t="s">
        <v>7</v>
      </c>
      <c r="D109" s="3" t="s">
        <v>10</v>
      </c>
      <c r="E109" s="3">
        <v>2050</v>
      </c>
      <c r="F109" s="21">
        <f t="shared" si="24"/>
        <v>0</v>
      </c>
      <c r="G109" s="21">
        <f t="shared" si="25"/>
        <v>0</v>
      </c>
      <c r="H109" s="21">
        <f t="shared" si="26"/>
        <v>0</v>
      </c>
      <c r="I109" s="21">
        <f t="shared" si="27"/>
        <v>0</v>
      </c>
      <c r="J109" s="32" t="str">
        <f t="shared" si="28"/>
        <v>INDCDEFFEM</v>
      </c>
      <c r="K109" s="32" t="str">
        <f t="shared" si="29"/>
        <v>ICDEM</v>
      </c>
      <c r="M109" s="33">
        <v>0</v>
      </c>
      <c r="N109" s="15" t="s">
        <v>60</v>
      </c>
      <c r="O109" s="31" t="s">
        <v>57</v>
      </c>
      <c r="P109" s="1"/>
      <c r="Q109" s="33">
        <v>1375.7932990181878</v>
      </c>
      <c r="R109" s="1"/>
      <c r="S109" s="1"/>
      <c r="Y109" s="2"/>
    </row>
    <row r="110" spans="2:25">
      <c r="B110" s="16"/>
      <c r="C110" s="16" t="s">
        <v>7</v>
      </c>
      <c r="D110" s="16" t="s">
        <v>10</v>
      </c>
      <c r="E110" s="16">
        <v>2015</v>
      </c>
      <c r="F110" s="19">
        <f t="shared" si="24"/>
        <v>0</v>
      </c>
      <c r="G110" s="19">
        <f t="shared" si="25"/>
        <v>0</v>
      </c>
      <c r="H110" s="19">
        <f t="shared" si="26"/>
        <v>0</v>
      </c>
      <c r="I110" s="19">
        <f t="shared" si="27"/>
        <v>0</v>
      </c>
      <c r="J110" s="32" t="str">
        <f t="shared" si="28"/>
        <v>INDCDEFFTF</v>
      </c>
      <c r="K110" s="32" t="str">
        <f t="shared" si="29"/>
        <v>ICDTF</v>
      </c>
      <c r="M110" s="33">
        <v>0</v>
      </c>
      <c r="N110" s="15" t="s">
        <v>60</v>
      </c>
      <c r="O110" s="31" t="s">
        <v>58</v>
      </c>
      <c r="P110" s="1"/>
      <c r="Q110" s="33">
        <v>0</v>
      </c>
      <c r="R110" s="1"/>
      <c r="S110" s="1"/>
      <c r="Y110" s="2"/>
    </row>
    <row r="111" spans="2:25">
      <c r="B111" s="16"/>
      <c r="C111" s="16" t="s">
        <v>7</v>
      </c>
      <c r="D111" s="16" t="s">
        <v>10</v>
      </c>
      <c r="E111" s="16">
        <v>2020</v>
      </c>
      <c r="F111" s="19">
        <f t="shared" si="24"/>
        <v>0</v>
      </c>
      <c r="G111" s="19">
        <f t="shared" si="25"/>
        <v>0</v>
      </c>
      <c r="H111" s="19">
        <f t="shared" si="26"/>
        <v>0</v>
      </c>
      <c r="I111" s="19">
        <f t="shared" si="27"/>
        <v>0</v>
      </c>
      <c r="J111" s="32" t="str">
        <f t="shared" si="28"/>
        <v>INDCDEFFTF</v>
      </c>
      <c r="K111" s="32" t="str">
        <f t="shared" si="29"/>
        <v>ICDTF</v>
      </c>
      <c r="M111" s="33">
        <v>0</v>
      </c>
      <c r="N111" s="15" t="s">
        <v>60</v>
      </c>
      <c r="O111" s="31" t="s">
        <v>58</v>
      </c>
      <c r="P111" s="1"/>
      <c r="Q111" s="33">
        <v>0</v>
      </c>
      <c r="R111" s="1"/>
      <c r="S111" s="1"/>
      <c r="Y111" s="2"/>
    </row>
    <row r="112" spans="2:25">
      <c r="B112" s="16"/>
      <c r="C112" s="16" t="s">
        <v>7</v>
      </c>
      <c r="D112" s="16" t="s">
        <v>10</v>
      </c>
      <c r="E112" s="16">
        <v>2025</v>
      </c>
      <c r="F112" s="19">
        <f t="shared" si="24"/>
        <v>0</v>
      </c>
      <c r="G112" s="19">
        <f t="shared" si="25"/>
        <v>0</v>
      </c>
      <c r="H112" s="19">
        <f t="shared" si="26"/>
        <v>0</v>
      </c>
      <c r="I112" s="19">
        <f t="shared" si="27"/>
        <v>0</v>
      </c>
      <c r="J112" s="32" t="str">
        <f t="shared" si="28"/>
        <v>INDCDEFFTF</v>
      </c>
      <c r="K112" s="32" t="str">
        <f t="shared" si="29"/>
        <v>ICDTF</v>
      </c>
      <c r="M112" s="33">
        <v>0</v>
      </c>
      <c r="N112" s="15" t="s">
        <v>60</v>
      </c>
      <c r="O112" s="31" t="s">
        <v>58</v>
      </c>
      <c r="P112" s="1"/>
      <c r="Q112" s="33">
        <v>0</v>
      </c>
      <c r="R112" s="1"/>
      <c r="S112" s="1"/>
      <c r="Y112" s="2"/>
    </row>
    <row r="113" spans="2:25">
      <c r="B113" s="16"/>
      <c r="C113" s="16" t="s">
        <v>7</v>
      </c>
      <c r="D113" s="16" t="s">
        <v>10</v>
      </c>
      <c r="E113" s="16">
        <v>2030</v>
      </c>
      <c r="F113" s="19">
        <f t="shared" si="24"/>
        <v>0</v>
      </c>
      <c r="G113" s="19">
        <f t="shared" si="25"/>
        <v>0</v>
      </c>
      <c r="H113" s="19">
        <f t="shared" si="26"/>
        <v>0</v>
      </c>
      <c r="I113" s="19">
        <f t="shared" si="27"/>
        <v>0</v>
      </c>
      <c r="J113" s="32" t="str">
        <f t="shared" si="28"/>
        <v>INDCDEFFTF</v>
      </c>
      <c r="K113" s="32" t="str">
        <f t="shared" si="29"/>
        <v>ICDTF</v>
      </c>
      <c r="M113" s="33">
        <v>0</v>
      </c>
      <c r="N113" s="15" t="s">
        <v>60</v>
      </c>
      <c r="O113" s="31" t="s">
        <v>58</v>
      </c>
      <c r="P113" s="1"/>
      <c r="Q113" s="33">
        <v>0</v>
      </c>
      <c r="R113" s="1"/>
      <c r="S113" s="1"/>
      <c r="Y113" s="2"/>
    </row>
    <row r="114" spans="2:25">
      <c r="B114" s="16"/>
      <c r="C114" s="16" t="s">
        <v>7</v>
      </c>
      <c r="D114" s="16" t="s">
        <v>10</v>
      </c>
      <c r="E114" s="16">
        <v>2040</v>
      </c>
      <c r="F114" s="19">
        <f t="shared" si="24"/>
        <v>0</v>
      </c>
      <c r="G114" s="19">
        <f t="shared" si="25"/>
        <v>0</v>
      </c>
      <c r="H114" s="19">
        <f t="shared" si="26"/>
        <v>0</v>
      </c>
      <c r="I114" s="19">
        <f t="shared" si="27"/>
        <v>0</v>
      </c>
      <c r="J114" s="32" t="str">
        <f t="shared" si="28"/>
        <v>INDCDEFFTF</v>
      </c>
      <c r="K114" s="32" t="str">
        <f t="shared" si="29"/>
        <v>ICDTF</v>
      </c>
      <c r="M114" s="33">
        <v>0</v>
      </c>
      <c r="N114" s="15" t="s">
        <v>60</v>
      </c>
      <c r="O114" s="31" t="s">
        <v>58</v>
      </c>
      <c r="P114" s="1"/>
      <c r="Q114" s="33">
        <v>0</v>
      </c>
      <c r="R114" s="1"/>
      <c r="S114" s="1"/>
      <c r="Y114" s="2"/>
    </row>
    <row r="115" spans="2:25">
      <c r="B115" s="3"/>
      <c r="C115" s="3" t="s">
        <v>7</v>
      </c>
      <c r="D115" s="3" t="s">
        <v>10</v>
      </c>
      <c r="E115" s="3">
        <v>2050</v>
      </c>
      <c r="F115" s="21">
        <f t="shared" si="24"/>
        <v>0</v>
      </c>
      <c r="G115" s="21">
        <f t="shared" si="25"/>
        <v>0</v>
      </c>
      <c r="H115" s="21">
        <f t="shared" si="26"/>
        <v>0</v>
      </c>
      <c r="I115" s="21">
        <f t="shared" si="27"/>
        <v>0</v>
      </c>
      <c r="J115" s="32" t="str">
        <f t="shared" si="28"/>
        <v>INDCDEFFTF</v>
      </c>
      <c r="K115" s="32" t="str">
        <f t="shared" si="29"/>
        <v>ICDTF</v>
      </c>
      <c r="M115" s="33">
        <v>0</v>
      </c>
      <c r="N115" s="15" t="s">
        <v>60</v>
      </c>
      <c r="O115" s="31" t="s">
        <v>58</v>
      </c>
      <c r="P115" s="1"/>
      <c r="Q115" s="33">
        <v>0</v>
      </c>
      <c r="R115" s="1"/>
      <c r="S115" s="1"/>
      <c r="Y115" s="2"/>
    </row>
    <row r="116" spans="2:25">
      <c r="B116" s="16"/>
      <c r="C116" s="16" t="s">
        <v>7</v>
      </c>
      <c r="D116" s="16" t="s">
        <v>10</v>
      </c>
      <c r="E116" s="16">
        <v>2015</v>
      </c>
      <c r="F116" s="19">
        <f t="shared" ref="F116:F151" si="30">M116*$V$16/1000</f>
        <v>0</v>
      </c>
      <c r="G116" s="19">
        <f t="shared" ref="G116:G151" si="31">M116*$W$16/1000</f>
        <v>0</v>
      </c>
      <c r="H116" s="19">
        <f t="shared" ref="H116:H151" si="32">M116*$X$16/1000</f>
        <v>0</v>
      </c>
      <c r="I116" s="19">
        <f t="shared" ref="I116:I151" si="33">M116*$Y$16/1000</f>
        <v>0</v>
      </c>
      <c r="J116" s="32" t="str">
        <f t="shared" si="28"/>
        <v>INDGDEFFMT</v>
      </c>
      <c r="K116" s="32" t="str">
        <f t="shared" si="29"/>
        <v>IGDMT</v>
      </c>
      <c r="M116" s="33">
        <v>0</v>
      </c>
      <c r="N116" s="15" t="s">
        <v>61</v>
      </c>
      <c r="O116" s="31" t="s">
        <v>52</v>
      </c>
      <c r="P116" s="1" t="s">
        <v>22</v>
      </c>
      <c r="Q116" s="33">
        <v>0</v>
      </c>
      <c r="R116" s="1"/>
      <c r="S116" s="1"/>
      <c r="Y116" s="2"/>
    </row>
    <row r="117" spans="2:25">
      <c r="B117" s="16"/>
      <c r="C117" s="16" t="s">
        <v>7</v>
      </c>
      <c r="D117" s="16" t="s">
        <v>10</v>
      </c>
      <c r="E117" s="16">
        <v>2020</v>
      </c>
      <c r="F117" s="19">
        <f t="shared" si="30"/>
        <v>0</v>
      </c>
      <c r="G117" s="19">
        <f t="shared" si="31"/>
        <v>0</v>
      </c>
      <c r="H117" s="19">
        <f t="shared" si="32"/>
        <v>0</v>
      </c>
      <c r="I117" s="19">
        <f t="shared" si="33"/>
        <v>0</v>
      </c>
      <c r="J117" s="32" t="str">
        <f t="shared" si="28"/>
        <v>INDGDEFFMT</v>
      </c>
      <c r="K117" s="32" t="str">
        <f t="shared" si="29"/>
        <v>IGDMT</v>
      </c>
      <c r="M117" s="33">
        <v>0</v>
      </c>
      <c r="N117" s="15" t="s">
        <v>61</v>
      </c>
      <c r="O117" s="31" t="s">
        <v>52</v>
      </c>
      <c r="P117" s="1"/>
      <c r="Q117" s="33">
        <v>273.94047448096171</v>
      </c>
      <c r="R117" s="1"/>
      <c r="S117" s="1"/>
      <c r="Y117" s="2"/>
    </row>
    <row r="118" spans="2:25">
      <c r="B118" s="16"/>
      <c r="C118" s="16" t="s">
        <v>7</v>
      </c>
      <c r="D118" s="16" t="s">
        <v>10</v>
      </c>
      <c r="E118" s="16">
        <v>2025</v>
      </c>
      <c r="F118" s="19">
        <f t="shared" si="30"/>
        <v>0</v>
      </c>
      <c r="G118" s="19">
        <f t="shared" si="31"/>
        <v>0</v>
      </c>
      <c r="H118" s="19">
        <f t="shared" si="32"/>
        <v>0</v>
      </c>
      <c r="I118" s="19">
        <f t="shared" si="33"/>
        <v>0</v>
      </c>
      <c r="J118" s="32" t="str">
        <f t="shared" si="28"/>
        <v>INDGDEFFMT</v>
      </c>
      <c r="K118" s="32" t="str">
        <f t="shared" si="29"/>
        <v>IGDMT</v>
      </c>
      <c r="M118" s="33">
        <v>0</v>
      </c>
      <c r="N118" s="15" t="s">
        <v>61</v>
      </c>
      <c r="O118" s="31" t="s">
        <v>52</v>
      </c>
      <c r="P118" s="1"/>
      <c r="Q118" s="33">
        <f>(Q121-Q117)/4*1+Q117</f>
        <v>296.65776707915279</v>
      </c>
      <c r="R118" s="1"/>
      <c r="S118" s="1"/>
      <c r="Y118" s="2"/>
    </row>
    <row r="119" spans="2:25">
      <c r="B119" s="16"/>
      <c r="C119" s="16" t="s">
        <v>7</v>
      </c>
      <c r="D119" s="16" t="s">
        <v>10</v>
      </c>
      <c r="E119" s="16">
        <v>2030</v>
      </c>
      <c r="F119" s="19">
        <f t="shared" si="30"/>
        <v>0</v>
      </c>
      <c r="G119" s="19">
        <f t="shared" si="31"/>
        <v>0</v>
      </c>
      <c r="H119" s="19">
        <f t="shared" si="32"/>
        <v>0</v>
      </c>
      <c r="I119" s="19">
        <f t="shared" si="33"/>
        <v>0</v>
      </c>
      <c r="J119" s="32" t="str">
        <f t="shared" si="28"/>
        <v>INDGDEFFMT</v>
      </c>
      <c r="K119" s="32" t="str">
        <f t="shared" si="29"/>
        <v>IGDMT</v>
      </c>
      <c r="M119" s="33">
        <v>0</v>
      </c>
      <c r="N119" s="15" t="s">
        <v>61</v>
      </c>
      <c r="O119" s="31" t="s">
        <v>52</v>
      </c>
      <c r="P119" s="1"/>
      <c r="Q119" s="33">
        <f>(Q121-Q117)/4*2+Q118</f>
        <v>342.09235227553501</v>
      </c>
      <c r="R119" s="1"/>
      <c r="S119" s="1"/>
      <c r="Y119" s="2"/>
    </row>
    <row r="120" spans="2:25">
      <c r="B120" s="16"/>
      <c r="C120" s="16" t="s">
        <v>7</v>
      </c>
      <c r="D120" s="16" t="s">
        <v>10</v>
      </c>
      <c r="E120" s="16">
        <v>2040</v>
      </c>
      <c r="F120" s="19">
        <f t="shared" si="30"/>
        <v>0</v>
      </c>
      <c r="G120" s="19">
        <f t="shared" si="31"/>
        <v>0</v>
      </c>
      <c r="H120" s="19">
        <f t="shared" si="32"/>
        <v>0</v>
      </c>
      <c r="I120" s="19">
        <f t="shared" si="33"/>
        <v>0</v>
      </c>
      <c r="J120" s="32" t="str">
        <f t="shared" si="28"/>
        <v>INDGDEFFMT</v>
      </c>
      <c r="K120" s="32" t="str">
        <f t="shared" si="29"/>
        <v>IGDMT</v>
      </c>
      <c r="M120" s="33">
        <v>0</v>
      </c>
      <c r="N120" s="15" t="s">
        <v>61</v>
      </c>
      <c r="O120" s="31" t="s">
        <v>52</v>
      </c>
      <c r="P120" s="1"/>
      <c r="Q120" s="33">
        <f>(Q121-Q117)/4*3+Q119</f>
        <v>410.2442300701083</v>
      </c>
      <c r="R120" s="1"/>
      <c r="S120" s="1"/>
      <c r="Y120" s="2"/>
    </row>
    <row r="121" spans="2:25">
      <c r="B121" s="3"/>
      <c r="C121" s="3" t="s">
        <v>7</v>
      </c>
      <c r="D121" s="3" t="s">
        <v>10</v>
      </c>
      <c r="E121" s="3">
        <v>2050</v>
      </c>
      <c r="F121" s="21">
        <f t="shared" si="30"/>
        <v>0</v>
      </c>
      <c r="G121" s="21">
        <f t="shared" si="31"/>
        <v>0</v>
      </c>
      <c r="H121" s="21">
        <f t="shared" si="32"/>
        <v>0</v>
      </c>
      <c r="I121" s="21">
        <f t="shared" si="33"/>
        <v>0</v>
      </c>
      <c r="J121" s="32" t="str">
        <f t="shared" si="28"/>
        <v>INDGDEFFMT</v>
      </c>
      <c r="K121" s="32" t="str">
        <f t="shared" si="29"/>
        <v>IGDMT</v>
      </c>
      <c r="M121" s="33">
        <v>0</v>
      </c>
      <c r="N121" s="15" t="s">
        <v>61</v>
      </c>
      <c r="O121" s="31" t="s">
        <v>52</v>
      </c>
      <c r="P121" s="1"/>
      <c r="Q121" s="33">
        <v>364.80964487372614</v>
      </c>
      <c r="R121" s="1"/>
      <c r="S121" s="1"/>
      <c r="Y121" s="2"/>
    </row>
    <row r="122" spans="2:25">
      <c r="B122" s="16"/>
      <c r="C122" s="16" t="s">
        <v>7</v>
      </c>
      <c r="D122" s="16" t="s">
        <v>10</v>
      </c>
      <c r="E122" s="16">
        <v>2015</v>
      </c>
      <c r="F122" s="19">
        <f t="shared" si="30"/>
        <v>0</v>
      </c>
      <c r="G122" s="19">
        <f t="shared" si="31"/>
        <v>0</v>
      </c>
      <c r="H122" s="19">
        <f t="shared" si="32"/>
        <v>0</v>
      </c>
      <c r="I122" s="19">
        <f t="shared" si="33"/>
        <v>0</v>
      </c>
      <c r="J122" s="32" t="str">
        <f t="shared" si="28"/>
        <v>INDGDEFFHT</v>
      </c>
      <c r="K122" s="32" t="str">
        <f t="shared" si="29"/>
        <v>IGDHT</v>
      </c>
      <c r="M122" s="33">
        <v>0</v>
      </c>
      <c r="N122" s="15" t="s">
        <v>61</v>
      </c>
      <c r="O122" s="31" t="s">
        <v>54</v>
      </c>
      <c r="P122" s="1"/>
      <c r="Q122" s="33">
        <v>0</v>
      </c>
      <c r="R122" s="1"/>
      <c r="S122" s="1"/>
      <c r="Y122" s="2"/>
    </row>
    <row r="123" spans="2:25">
      <c r="B123" s="16"/>
      <c r="C123" s="16" t="s">
        <v>7</v>
      </c>
      <c r="D123" s="16" t="s">
        <v>10</v>
      </c>
      <c r="E123" s="16">
        <v>2020</v>
      </c>
      <c r="F123" s="19">
        <f t="shared" si="30"/>
        <v>0</v>
      </c>
      <c r="G123" s="19">
        <f t="shared" si="31"/>
        <v>0</v>
      </c>
      <c r="H123" s="19">
        <f t="shared" si="32"/>
        <v>0</v>
      </c>
      <c r="I123" s="19">
        <f t="shared" si="33"/>
        <v>0</v>
      </c>
      <c r="J123" s="32" t="str">
        <f t="shared" si="28"/>
        <v>INDGDEFFHT</v>
      </c>
      <c r="K123" s="32" t="str">
        <f t="shared" si="29"/>
        <v>IGDHT</v>
      </c>
      <c r="M123" s="33">
        <v>0</v>
      </c>
      <c r="N123" s="15" t="s">
        <v>61</v>
      </c>
      <c r="O123" s="31" t="s">
        <v>54</v>
      </c>
      <c r="P123" s="1"/>
      <c r="Q123" s="33">
        <v>171.27113140462225</v>
      </c>
      <c r="R123" s="1"/>
      <c r="S123" s="1"/>
      <c r="Y123" s="2"/>
    </row>
    <row r="124" spans="2:25">
      <c r="B124" s="16"/>
      <c r="C124" s="16" t="s">
        <v>7</v>
      </c>
      <c r="D124" s="16" t="s">
        <v>10</v>
      </c>
      <c r="E124" s="16">
        <v>2025</v>
      </c>
      <c r="F124" s="19">
        <f t="shared" si="30"/>
        <v>0</v>
      </c>
      <c r="G124" s="19">
        <f t="shared" si="31"/>
        <v>0</v>
      </c>
      <c r="H124" s="19">
        <f t="shared" si="32"/>
        <v>0</v>
      </c>
      <c r="I124" s="19">
        <f t="shared" si="33"/>
        <v>0</v>
      </c>
      <c r="J124" s="32" t="str">
        <f t="shared" si="28"/>
        <v>INDGDEFFHT</v>
      </c>
      <c r="K124" s="32" t="str">
        <f t="shared" si="29"/>
        <v>IGDHT</v>
      </c>
      <c r="M124" s="33">
        <v>0</v>
      </c>
      <c r="N124" s="15" t="s">
        <v>61</v>
      </c>
      <c r="O124" s="31" t="s">
        <v>54</v>
      </c>
      <c r="P124" s="1"/>
      <c r="Q124" s="33">
        <f>(Q127-Q123)/4*1+Q123</f>
        <v>185.47427686209417</v>
      </c>
      <c r="R124" s="1"/>
      <c r="S124" s="1"/>
      <c r="Y124" s="2"/>
    </row>
    <row r="125" spans="2:25">
      <c r="B125" s="16"/>
      <c r="C125" s="16" t="s">
        <v>7</v>
      </c>
      <c r="D125" s="16" t="s">
        <v>10</v>
      </c>
      <c r="E125" s="16">
        <v>2030</v>
      </c>
      <c r="F125" s="19">
        <f t="shared" si="30"/>
        <v>0</v>
      </c>
      <c r="G125" s="19">
        <f t="shared" si="31"/>
        <v>0</v>
      </c>
      <c r="H125" s="19">
        <f t="shared" si="32"/>
        <v>0</v>
      </c>
      <c r="I125" s="19">
        <f t="shared" si="33"/>
        <v>0</v>
      </c>
      <c r="J125" s="32" t="str">
        <f t="shared" si="28"/>
        <v>INDGDEFFHT</v>
      </c>
      <c r="K125" s="32" t="str">
        <f t="shared" si="29"/>
        <v>IGDHT</v>
      </c>
      <c r="M125" s="33">
        <v>0</v>
      </c>
      <c r="N125" s="15" t="s">
        <v>61</v>
      </c>
      <c r="O125" s="31" t="s">
        <v>54</v>
      </c>
      <c r="P125" s="1"/>
      <c r="Q125" s="33">
        <f>(Q127-Q123)/4*2+Q124</f>
        <v>213.88056777703801</v>
      </c>
      <c r="R125" s="1"/>
      <c r="S125" s="1"/>
      <c r="Y125" s="2"/>
    </row>
    <row r="126" spans="2:25">
      <c r="B126" s="16"/>
      <c r="C126" s="16" t="s">
        <v>7</v>
      </c>
      <c r="D126" s="16" t="s">
        <v>10</v>
      </c>
      <c r="E126" s="16">
        <v>2040</v>
      </c>
      <c r="F126" s="19">
        <f t="shared" si="30"/>
        <v>0</v>
      </c>
      <c r="G126" s="19">
        <f t="shared" si="31"/>
        <v>0</v>
      </c>
      <c r="H126" s="19">
        <f t="shared" si="32"/>
        <v>0</v>
      </c>
      <c r="I126" s="19">
        <f t="shared" si="33"/>
        <v>0</v>
      </c>
      <c r="J126" s="32" t="str">
        <f t="shared" si="28"/>
        <v>INDGDEFFHT</v>
      </c>
      <c r="K126" s="32" t="str">
        <f t="shared" si="29"/>
        <v>IGDHT</v>
      </c>
      <c r="M126" s="33">
        <v>0</v>
      </c>
      <c r="N126" s="15" t="s">
        <v>61</v>
      </c>
      <c r="O126" s="31" t="s">
        <v>54</v>
      </c>
      <c r="P126" s="1"/>
      <c r="Q126" s="33">
        <f>(Q127-Q123)/4*3+Q125</f>
        <v>256.49000414945374</v>
      </c>
      <c r="R126" s="1"/>
      <c r="S126" s="1"/>
      <c r="Y126" s="2"/>
    </row>
    <row r="127" spans="2:25">
      <c r="B127" s="3"/>
      <c r="C127" s="3" t="s">
        <v>7</v>
      </c>
      <c r="D127" s="3" t="s">
        <v>10</v>
      </c>
      <c r="E127" s="3">
        <v>2050</v>
      </c>
      <c r="F127" s="21">
        <f t="shared" si="30"/>
        <v>0</v>
      </c>
      <c r="G127" s="21">
        <f t="shared" si="31"/>
        <v>0</v>
      </c>
      <c r="H127" s="21">
        <f t="shared" si="32"/>
        <v>0</v>
      </c>
      <c r="I127" s="21">
        <f t="shared" si="33"/>
        <v>0</v>
      </c>
      <c r="J127" s="32" t="str">
        <f t="shared" si="28"/>
        <v>INDGDEFFHT</v>
      </c>
      <c r="K127" s="32" t="str">
        <f t="shared" si="29"/>
        <v>IGDHT</v>
      </c>
      <c r="M127" s="33">
        <v>0</v>
      </c>
      <c r="N127" s="15" t="s">
        <v>61</v>
      </c>
      <c r="O127" s="31" t="s">
        <v>54</v>
      </c>
      <c r="P127" s="1"/>
      <c r="Q127" s="33">
        <v>228.08371323450993</v>
      </c>
      <c r="R127" s="1"/>
      <c r="S127" s="1"/>
      <c r="Y127" s="2"/>
    </row>
    <row r="128" spans="2:25">
      <c r="B128" s="16"/>
      <c r="C128" s="16" t="s">
        <v>7</v>
      </c>
      <c r="D128" s="16" t="s">
        <v>10</v>
      </c>
      <c r="E128" s="16">
        <v>2015</v>
      </c>
      <c r="F128" s="19">
        <f t="shared" si="30"/>
        <v>0</v>
      </c>
      <c r="G128" s="19">
        <f t="shared" si="31"/>
        <v>0</v>
      </c>
      <c r="H128" s="19">
        <f t="shared" si="32"/>
        <v>0</v>
      </c>
      <c r="I128" s="19">
        <f t="shared" si="33"/>
        <v>0</v>
      </c>
      <c r="J128" s="32" t="str">
        <f t="shared" si="28"/>
        <v>INDGDEFFRH</v>
      </c>
      <c r="K128" s="32" t="str">
        <f t="shared" si="29"/>
        <v>IGDRH</v>
      </c>
      <c r="M128" s="33">
        <v>0</v>
      </c>
      <c r="N128" s="15" t="s">
        <v>61</v>
      </c>
      <c r="O128" s="31" t="s">
        <v>55</v>
      </c>
      <c r="P128" s="1"/>
      <c r="Q128" s="33">
        <v>0</v>
      </c>
      <c r="R128" s="1"/>
      <c r="S128" s="1"/>
      <c r="Y128" s="2"/>
    </row>
    <row r="129" spans="2:25">
      <c r="B129" s="16"/>
      <c r="C129" s="16" t="s">
        <v>7</v>
      </c>
      <c r="D129" s="16" t="s">
        <v>10</v>
      </c>
      <c r="E129" s="16">
        <v>2020</v>
      </c>
      <c r="F129" s="19">
        <f t="shared" si="30"/>
        <v>0</v>
      </c>
      <c r="G129" s="19">
        <f t="shared" si="31"/>
        <v>0</v>
      </c>
      <c r="H129" s="19">
        <f t="shared" si="32"/>
        <v>0</v>
      </c>
      <c r="I129" s="19">
        <f t="shared" si="33"/>
        <v>0</v>
      </c>
      <c r="J129" s="32" t="str">
        <f t="shared" si="28"/>
        <v>INDGDEFFRH</v>
      </c>
      <c r="K129" s="32" t="str">
        <f t="shared" si="29"/>
        <v>IGDRH</v>
      </c>
      <c r="M129" s="33">
        <v>0</v>
      </c>
      <c r="N129" s="15" t="s">
        <v>61</v>
      </c>
      <c r="O129" s="31" t="s">
        <v>55</v>
      </c>
      <c r="P129" s="1"/>
      <c r="Q129" s="33">
        <v>8.8668978111384753</v>
      </c>
      <c r="R129" s="1"/>
      <c r="S129" s="1"/>
      <c r="Y129" s="2"/>
    </row>
    <row r="130" spans="2:25">
      <c r="B130" s="16"/>
      <c r="C130" s="16" t="s">
        <v>7</v>
      </c>
      <c r="D130" s="16" t="s">
        <v>10</v>
      </c>
      <c r="E130" s="16">
        <v>2025</v>
      </c>
      <c r="F130" s="19">
        <f t="shared" si="30"/>
        <v>0</v>
      </c>
      <c r="G130" s="19">
        <f t="shared" si="31"/>
        <v>0</v>
      </c>
      <c r="H130" s="19">
        <f t="shared" si="32"/>
        <v>0</v>
      </c>
      <c r="I130" s="19">
        <f t="shared" si="33"/>
        <v>0</v>
      </c>
      <c r="J130" s="32" t="str">
        <f t="shared" si="28"/>
        <v>INDGDEFFRH</v>
      </c>
      <c r="K130" s="32" t="str">
        <f t="shared" si="29"/>
        <v>IGDRH</v>
      </c>
      <c r="M130" s="33">
        <v>0</v>
      </c>
      <c r="N130" s="15" t="s">
        <v>61</v>
      </c>
      <c r="O130" s="31" t="s">
        <v>55</v>
      </c>
      <c r="P130" s="1"/>
      <c r="Q130" s="33">
        <f>(Q133-Q129)/4*1+Q129</f>
        <v>9.6022105187460198</v>
      </c>
      <c r="R130" s="1"/>
      <c r="S130" s="1"/>
      <c r="Y130" s="2"/>
    </row>
    <row r="131" spans="2:25">
      <c r="B131" s="16"/>
      <c r="C131" s="16" t="s">
        <v>7</v>
      </c>
      <c r="D131" s="16" t="s">
        <v>10</v>
      </c>
      <c r="E131" s="16">
        <v>2030</v>
      </c>
      <c r="F131" s="19">
        <f t="shared" si="30"/>
        <v>0</v>
      </c>
      <c r="G131" s="19">
        <f t="shared" si="31"/>
        <v>0</v>
      </c>
      <c r="H131" s="19">
        <f t="shared" si="32"/>
        <v>0</v>
      </c>
      <c r="I131" s="19">
        <f t="shared" si="33"/>
        <v>0</v>
      </c>
      <c r="J131" s="32" t="str">
        <f t="shared" si="28"/>
        <v>INDGDEFFRH</v>
      </c>
      <c r="K131" s="32" t="str">
        <f t="shared" si="29"/>
        <v>IGDRH</v>
      </c>
      <c r="M131" s="33">
        <v>0</v>
      </c>
      <c r="N131" s="15" t="s">
        <v>61</v>
      </c>
      <c r="O131" s="31" t="s">
        <v>55</v>
      </c>
      <c r="P131" s="1"/>
      <c r="Q131" s="33">
        <f>(Q133-Q129)/4*2+Q130</f>
        <v>11.072835933961107</v>
      </c>
      <c r="R131" s="1"/>
      <c r="S131" s="1"/>
      <c r="Y131" s="2"/>
    </row>
    <row r="132" spans="2:25">
      <c r="B132" s="16"/>
      <c r="C132" s="16" t="s">
        <v>7</v>
      </c>
      <c r="D132" s="16" t="s">
        <v>10</v>
      </c>
      <c r="E132" s="16">
        <v>2040</v>
      </c>
      <c r="F132" s="19">
        <f t="shared" si="30"/>
        <v>0</v>
      </c>
      <c r="G132" s="19">
        <f t="shared" si="31"/>
        <v>0</v>
      </c>
      <c r="H132" s="19">
        <f t="shared" si="32"/>
        <v>0</v>
      </c>
      <c r="I132" s="19">
        <f t="shared" si="33"/>
        <v>0</v>
      </c>
      <c r="J132" s="32" t="str">
        <f t="shared" si="28"/>
        <v>INDGDEFFRH</v>
      </c>
      <c r="K132" s="32" t="str">
        <f t="shared" si="29"/>
        <v>IGDRH</v>
      </c>
      <c r="M132" s="33">
        <v>0</v>
      </c>
      <c r="N132" s="15" t="s">
        <v>61</v>
      </c>
      <c r="O132" s="31" t="s">
        <v>55</v>
      </c>
      <c r="P132" s="1"/>
      <c r="Q132" s="33">
        <f>(Q133-Q129)/4*3+Q131</f>
        <v>13.278774056783739</v>
      </c>
      <c r="R132" s="1"/>
      <c r="S132" s="1"/>
      <c r="Y132" s="2"/>
    </row>
    <row r="133" spans="2:25">
      <c r="B133" s="3"/>
      <c r="C133" s="3" t="s">
        <v>7</v>
      </c>
      <c r="D133" s="3" t="s">
        <v>10</v>
      </c>
      <c r="E133" s="3">
        <v>2050</v>
      </c>
      <c r="F133" s="21">
        <f t="shared" si="30"/>
        <v>0</v>
      </c>
      <c r="G133" s="21">
        <f t="shared" si="31"/>
        <v>0</v>
      </c>
      <c r="H133" s="21">
        <f t="shared" si="32"/>
        <v>0</v>
      </c>
      <c r="I133" s="21">
        <f t="shared" si="33"/>
        <v>0</v>
      </c>
      <c r="J133" s="32" t="str">
        <f t="shared" si="28"/>
        <v>INDGDEFFRH</v>
      </c>
      <c r="K133" s="32" t="str">
        <f t="shared" si="29"/>
        <v>IGDRH</v>
      </c>
      <c r="M133" s="33">
        <v>0</v>
      </c>
      <c r="N133" s="15" t="s">
        <v>61</v>
      </c>
      <c r="O133" s="31" t="s">
        <v>55</v>
      </c>
      <c r="P133" s="1"/>
      <c r="Q133" s="33">
        <v>11.80814864156865</v>
      </c>
      <c r="R133" s="1"/>
      <c r="S133" s="1"/>
      <c r="Y133" s="2"/>
    </row>
    <row r="134" spans="2:25">
      <c r="B134" s="16"/>
      <c r="C134" s="16" t="s">
        <v>7</v>
      </c>
      <c r="D134" s="16" t="s">
        <v>10</v>
      </c>
      <c r="E134" s="16">
        <v>2015</v>
      </c>
      <c r="F134" s="19">
        <f t="shared" si="30"/>
        <v>0</v>
      </c>
      <c r="G134" s="19">
        <f t="shared" si="31"/>
        <v>0</v>
      </c>
      <c r="H134" s="19">
        <f t="shared" si="32"/>
        <v>0</v>
      </c>
      <c r="I134" s="19">
        <f t="shared" si="33"/>
        <v>0</v>
      </c>
      <c r="J134" s="32" t="str">
        <f t="shared" si="28"/>
        <v>INDGDEFFLA</v>
      </c>
      <c r="K134" s="32" t="str">
        <f t="shared" si="29"/>
        <v>IGDLA</v>
      </c>
      <c r="M134" s="33">
        <v>0</v>
      </c>
      <c r="N134" s="15" t="s">
        <v>61</v>
      </c>
      <c r="O134" s="31" t="s">
        <v>56</v>
      </c>
      <c r="P134" s="1"/>
      <c r="Q134" s="33">
        <v>0</v>
      </c>
      <c r="R134" s="1"/>
      <c r="S134" s="1"/>
      <c r="Y134" s="2"/>
    </row>
    <row r="135" spans="2:25">
      <c r="B135" s="16"/>
      <c r="C135" s="16" t="s">
        <v>7</v>
      </c>
      <c r="D135" s="16" t="s">
        <v>10</v>
      </c>
      <c r="E135" s="16">
        <v>2020</v>
      </c>
      <c r="F135" s="19">
        <f t="shared" si="30"/>
        <v>0</v>
      </c>
      <c r="G135" s="19">
        <f t="shared" si="31"/>
        <v>0</v>
      </c>
      <c r="H135" s="19">
        <f t="shared" si="32"/>
        <v>0</v>
      </c>
      <c r="I135" s="19">
        <f t="shared" si="33"/>
        <v>0</v>
      </c>
      <c r="J135" s="32" t="str">
        <f t="shared" si="28"/>
        <v>INDGDEFFLA</v>
      </c>
      <c r="K135" s="32" t="str">
        <f t="shared" si="29"/>
        <v>IGDLA</v>
      </c>
      <c r="M135" s="33">
        <v>0</v>
      </c>
      <c r="N135" s="15" t="s">
        <v>61</v>
      </c>
      <c r="O135" s="31" t="s">
        <v>56</v>
      </c>
      <c r="P135" s="1"/>
      <c r="Q135" s="33">
        <v>14.000364964955436</v>
      </c>
      <c r="R135" s="1"/>
      <c r="S135" s="1"/>
      <c r="Y135" s="2"/>
    </row>
    <row r="136" spans="2:25">
      <c r="B136" s="16"/>
      <c r="C136" s="16" t="s">
        <v>7</v>
      </c>
      <c r="D136" s="16" t="s">
        <v>10</v>
      </c>
      <c r="E136" s="16">
        <v>2025</v>
      </c>
      <c r="F136" s="19">
        <f t="shared" si="30"/>
        <v>0</v>
      </c>
      <c r="G136" s="19">
        <f t="shared" si="31"/>
        <v>0</v>
      </c>
      <c r="H136" s="19">
        <f t="shared" si="32"/>
        <v>0</v>
      </c>
      <c r="I136" s="19">
        <f t="shared" si="33"/>
        <v>0</v>
      </c>
      <c r="J136" s="32" t="str">
        <f t="shared" si="28"/>
        <v>INDGDEFFLA</v>
      </c>
      <c r="K136" s="32" t="str">
        <f t="shared" si="29"/>
        <v>IGDLA</v>
      </c>
      <c r="M136" s="33">
        <v>0</v>
      </c>
      <c r="N136" s="15" t="s">
        <v>61</v>
      </c>
      <c r="O136" s="31" t="s">
        <v>56</v>
      </c>
      <c r="P136" s="1"/>
      <c r="Q136" s="33">
        <f>(Q139-Q135)/4*1+Q135</f>
        <v>15.161385029598941</v>
      </c>
      <c r="R136" s="1"/>
      <c r="S136" s="1"/>
      <c r="Y136" s="2"/>
    </row>
    <row r="137" spans="2:25">
      <c r="B137" s="16"/>
      <c r="C137" s="16" t="s">
        <v>7</v>
      </c>
      <c r="D137" s="16" t="s">
        <v>10</v>
      </c>
      <c r="E137" s="16">
        <v>2030</v>
      </c>
      <c r="F137" s="19">
        <f t="shared" si="30"/>
        <v>0</v>
      </c>
      <c r="G137" s="19">
        <f t="shared" si="31"/>
        <v>0</v>
      </c>
      <c r="H137" s="19">
        <f t="shared" si="32"/>
        <v>0</v>
      </c>
      <c r="I137" s="19">
        <f t="shared" si="33"/>
        <v>0</v>
      </c>
      <c r="J137" s="32" t="str">
        <f t="shared" si="28"/>
        <v>INDGDEFFLA</v>
      </c>
      <c r="K137" s="32" t="str">
        <f t="shared" si="29"/>
        <v>IGDLA</v>
      </c>
      <c r="M137" s="33">
        <v>0</v>
      </c>
      <c r="N137" s="15" t="s">
        <v>61</v>
      </c>
      <c r="O137" s="31" t="s">
        <v>56</v>
      </c>
      <c r="P137" s="1"/>
      <c r="Q137" s="33">
        <f>(Q139-Q135)/4*2+Q136</f>
        <v>17.48342515888595</v>
      </c>
      <c r="R137" s="1"/>
      <c r="S137" s="1"/>
      <c r="Y137" s="2"/>
    </row>
    <row r="138" spans="2:25">
      <c r="B138" s="16"/>
      <c r="C138" s="16" t="s">
        <v>7</v>
      </c>
      <c r="D138" s="16" t="s">
        <v>10</v>
      </c>
      <c r="E138" s="16">
        <v>2040</v>
      </c>
      <c r="F138" s="19">
        <f t="shared" si="30"/>
        <v>0</v>
      </c>
      <c r="G138" s="19">
        <f t="shared" si="31"/>
        <v>0</v>
      </c>
      <c r="H138" s="19">
        <f t="shared" si="32"/>
        <v>0</v>
      </c>
      <c r="I138" s="19">
        <f t="shared" si="33"/>
        <v>0</v>
      </c>
      <c r="J138" s="32" t="str">
        <f t="shared" si="28"/>
        <v>INDGDEFFLA</v>
      </c>
      <c r="K138" s="32" t="str">
        <f t="shared" si="29"/>
        <v>IGDLA</v>
      </c>
      <c r="M138" s="33">
        <v>0</v>
      </c>
      <c r="N138" s="15" t="s">
        <v>61</v>
      </c>
      <c r="O138" s="31" t="s">
        <v>56</v>
      </c>
      <c r="P138" s="1"/>
      <c r="Q138" s="33">
        <f>(Q139-Q135)/4*3+Q137</f>
        <v>20.966485352816466</v>
      </c>
      <c r="R138" s="1"/>
      <c r="S138" s="1"/>
      <c r="Y138" s="2"/>
    </row>
    <row r="139" spans="2:25">
      <c r="B139" s="3"/>
      <c r="C139" s="3" t="s">
        <v>7</v>
      </c>
      <c r="D139" s="3" t="s">
        <v>10</v>
      </c>
      <c r="E139" s="3">
        <v>2050</v>
      </c>
      <c r="F139" s="21">
        <f t="shared" si="30"/>
        <v>0</v>
      </c>
      <c r="G139" s="21">
        <f t="shared" si="31"/>
        <v>0</v>
      </c>
      <c r="H139" s="21">
        <f t="shared" si="32"/>
        <v>0</v>
      </c>
      <c r="I139" s="21">
        <f t="shared" si="33"/>
        <v>0</v>
      </c>
      <c r="J139" s="32" t="str">
        <f t="shared" si="28"/>
        <v>INDGDEFFLA</v>
      </c>
      <c r="K139" s="32" t="str">
        <f t="shared" si="29"/>
        <v>IGDLA</v>
      </c>
      <c r="M139" s="33">
        <v>0</v>
      </c>
      <c r="N139" s="15" t="s">
        <v>61</v>
      </c>
      <c r="O139" s="31" t="s">
        <v>56</v>
      </c>
      <c r="P139" s="1"/>
      <c r="Q139" s="33">
        <v>18.644445223529456</v>
      </c>
      <c r="R139" s="1"/>
      <c r="S139" s="1"/>
      <c r="Y139" s="2"/>
    </row>
    <row r="140" spans="2:25">
      <c r="B140" s="16"/>
      <c r="C140" s="16" t="s">
        <v>7</v>
      </c>
      <c r="D140" s="16" t="s">
        <v>10</v>
      </c>
      <c r="E140" s="16">
        <v>2015</v>
      </c>
      <c r="F140" s="19">
        <f t="shared" si="30"/>
        <v>0</v>
      </c>
      <c r="G140" s="19">
        <f t="shared" si="31"/>
        <v>0</v>
      </c>
      <c r="H140" s="19">
        <f t="shared" si="32"/>
        <v>0</v>
      </c>
      <c r="I140" s="19">
        <f t="shared" si="33"/>
        <v>0</v>
      </c>
      <c r="J140" s="32" t="str">
        <f t="shared" si="28"/>
        <v>INDGDEFFEM</v>
      </c>
      <c r="K140" s="32" t="str">
        <f t="shared" si="29"/>
        <v>IGDEM</v>
      </c>
      <c r="M140" s="33">
        <v>0</v>
      </c>
      <c r="N140" s="15" t="s">
        <v>61</v>
      </c>
      <c r="O140" s="31" t="s">
        <v>57</v>
      </c>
      <c r="P140" s="1"/>
      <c r="Q140" s="33">
        <v>0</v>
      </c>
      <c r="R140" s="1"/>
      <c r="S140" s="1"/>
      <c r="Y140" s="2"/>
    </row>
    <row r="141" spans="2:25">
      <c r="B141" s="16"/>
      <c r="C141" s="16" t="s">
        <v>7</v>
      </c>
      <c r="D141" s="16" t="s">
        <v>10</v>
      </c>
      <c r="E141" s="16">
        <v>2020</v>
      </c>
      <c r="F141" s="19">
        <f t="shared" si="30"/>
        <v>0</v>
      </c>
      <c r="G141" s="19">
        <f t="shared" si="31"/>
        <v>0</v>
      </c>
      <c r="H141" s="19">
        <f t="shared" si="32"/>
        <v>0</v>
      </c>
      <c r="I141" s="19">
        <f t="shared" si="33"/>
        <v>0</v>
      </c>
      <c r="J141" s="32" t="str">
        <f t="shared" si="28"/>
        <v>INDGDEFFEM</v>
      </c>
      <c r="K141" s="32" t="str">
        <f t="shared" si="29"/>
        <v>IGDEM</v>
      </c>
      <c r="M141" s="33">
        <v>0</v>
      </c>
      <c r="N141" s="15" t="s">
        <v>61</v>
      </c>
      <c r="O141" s="31" t="s">
        <v>57</v>
      </c>
      <c r="P141" s="1"/>
      <c r="Q141" s="33">
        <v>147.47051096419739</v>
      </c>
      <c r="R141" s="1"/>
      <c r="S141" s="1"/>
      <c r="Y141" s="2"/>
    </row>
    <row r="142" spans="2:25">
      <c r="B142" s="16"/>
      <c r="C142" s="16" t="s">
        <v>7</v>
      </c>
      <c r="D142" s="16" t="s">
        <v>10</v>
      </c>
      <c r="E142" s="16">
        <v>2025</v>
      </c>
      <c r="F142" s="19">
        <f t="shared" si="30"/>
        <v>0</v>
      </c>
      <c r="G142" s="19">
        <f t="shared" si="31"/>
        <v>0</v>
      </c>
      <c r="H142" s="19">
        <f t="shared" si="32"/>
        <v>0</v>
      </c>
      <c r="I142" s="19">
        <f t="shared" si="33"/>
        <v>0</v>
      </c>
      <c r="J142" s="32" t="str">
        <f t="shared" si="28"/>
        <v>INDGDEFFEM</v>
      </c>
      <c r="K142" s="32" t="str">
        <f t="shared" si="29"/>
        <v>IGDEM</v>
      </c>
      <c r="M142" s="33">
        <v>0</v>
      </c>
      <c r="N142" s="15" t="s">
        <v>61</v>
      </c>
      <c r="O142" s="31" t="s">
        <v>57</v>
      </c>
      <c r="P142" s="1"/>
      <c r="Q142" s="33">
        <f>(Q145-Q141)/4*1+Q141</f>
        <v>159.69992231177565</v>
      </c>
      <c r="R142" s="1"/>
      <c r="S142" s="1"/>
      <c r="Y142" s="2"/>
    </row>
    <row r="143" spans="2:25">
      <c r="B143" s="16"/>
      <c r="C143" s="16" t="s">
        <v>7</v>
      </c>
      <c r="D143" s="16" t="s">
        <v>10</v>
      </c>
      <c r="E143" s="16">
        <v>2030</v>
      </c>
      <c r="F143" s="19">
        <f t="shared" si="30"/>
        <v>0</v>
      </c>
      <c r="G143" s="19">
        <f t="shared" si="31"/>
        <v>0</v>
      </c>
      <c r="H143" s="19">
        <f t="shared" si="32"/>
        <v>0</v>
      </c>
      <c r="I143" s="19">
        <f t="shared" si="33"/>
        <v>0</v>
      </c>
      <c r="J143" s="32" t="str">
        <f t="shared" si="28"/>
        <v>INDGDEFFEM</v>
      </c>
      <c r="K143" s="32" t="str">
        <f t="shared" si="29"/>
        <v>IGDEM</v>
      </c>
      <c r="M143" s="33">
        <v>0</v>
      </c>
      <c r="N143" s="15" t="s">
        <v>61</v>
      </c>
      <c r="O143" s="31" t="s">
        <v>57</v>
      </c>
      <c r="P143" s="1"/>
      <c r="Q143" s="33">
        <f>(Q145-Q141)/4*2+Q142</f>
        <v>184.15874500693218</v>
      </c>
      <c r="R143" s="1"/>
      <c r="S143" s="1"/>
      <c r="Y143" s="2"/>
    </row>
    <row r="144" spans="2:25">
      <c r="B144" s="16"/>
      <c r="C144" s="16" t="s">
        <v>7</v>
      </c>
      <c r="D144" s="16" t="s">
        <v>10</v>
      </c>
      <c r="E144" s="16">
        <v>2040</v>
      </c>
      <c r="F144" s="19">
        <f t="shared" si="30"/>
        <v>0</v>
      </c>
      <c r="G144" s="19">
        <f t="shared" si="31"/>
        <v>0</v>
      </c>
      <c r="H144" s="19">
        <f t="shared" si="32"/>
        <v>0</v>
      </c>
      <c r="I144" s="19">
        <f t="shared" si="33"/>
        <v>0</v>
      </c>
      <c r="J144" s="32" t="str">
        <f t="shared" si="28"/>
        <v>INDGDEFFEM</v>
      </c>
      <c r="K144" s="32" t="str">
        <f t="shared" si="29"/>
        <v>IGDEM</v>
      </c>
      <c r="M144" s="33">
        <v>0</v>
      </c>
      <c r="N144" s="15" t="s">
        <v>61</v>
      </c>
      <c r="O144" s="31" t="s">
        <v>57</v>
      </c>
      <c r="P144" s="1"/>
      <c r="Q144" s="33">
        <f>(Q145-Q141)/4*3+Q143</f>
        <v>220.84697904966697</v>
      </c>
      <c r="R144" s="1"/>
      <c r="S144" s="1"/>
      <c r="Y144" s="2"/>
    </row>
    <row r="145" spans="2:25">
      <c r="B145" s="3"/>
      <c r="C145" s="3" t="s">
        <v>7</v>
      </c>
      <c r="D145" s="3" t="s">
        <v>10</v>
      </c>
      <c r="E145" s="3">
        <v>2050</v>
      </c>
      <c r="F145" s="21">
        <f t="shared" si="30"/>
        <v>0</v>
      </c>
      <c r="G145" s="21">
        <f t="shared" si="31"/>
        <v>0</v>
      </c>
      <c r="H145" s="21">
        <f t="shared" si="32"/>
        <v>0</v>
      </c>
      <c r="I145" s="21">
        <f t="shared" si="33"/>
        <v>0</v>
      </c>
      <c r="J145" s="32" t="str">
        <f t="shared" si="28"/>
        <v>INDGDEFFEM</v>
      </c>
      <c r="K145" s="32" t="str">
        <f t="shared" si="29"/>
        <v>IGDEM</v>
      </c>
      <c r="M145" s="33">
        <v>0</v>
      </c>
      <c r="N145" s="15" t="s">
        <v>61</v>
      </c>
      <c r="O145" s="31" t="s">
        <v>57</v>
      </c>
      <c r="P145" s="1"/>
      <c r="Q145" s="33">
        <v>196.38815635451044</v>
      </c>
      <c r="R145" s="1"/>
      <c r="S145" s="1"/>
      <c r="Y145" s="2"/>
    </row>
    <row r="146" spans="2:25">
      <c r="B146" s="16"/>
      <c r="C146" s="16" t="s">
        <v>7</v>
      </c>
      <c r="D146" s="16" t="s">
        <v>10</v>
      </c>
      <c r="E146" s="16">
        <v>2015</v>
      </c>
      <c r="F146" s="19">
        <f t="shared" si="30"/>
        <v>0</v>
      </c>
      <c r="G146" s="19">
        <f t="shared" si="31"/>
        <v>0</v>
      </c>
      <c r="H146" s="19">
        <f t="shared" si="32"/>
        <v>0</v>
      </c>
      <c r="I146" s="19">
        <f t="shared" si="33"/>
        <v>0</v>
      </c>
      <c r="J146" s="32" t="str">
        <f t="shared" si="28"/>
        <v>INDGDEFFTF</v>
      </c>
      <c r="K146" s="32" t="str">
        <f t="shared" si="29"/>
        <v>IGDTF</v>
      </c>
      <c r="M146" s="33">
        <v>0</v>
      </c>
      <c r="N146" s="15" t="s">
        <v>61</v>
      </c>
      <c r="O146" s="31" t="s">
        <v>58</v>
      </c>
      <c r="P146" s="1"/>
      <c r="Q146" s="33">
        <v>0</v>
      </c>
      <c r="R146" s="1"/>
      <c r="S146" s="1"/>
      <c r="Y146" s="2"/>
    </row>
    <row r="147" spans="2:25">
      <c r="B147" s="16"/>
      <c r="C147" s="16" t="s">
        <v>7</v>
      </c>
      <c r="D147" s="16" t="s">
        <v>10</v>
      </c>
      <c r="E147" s="16">
        <v>2020</v>
      </c>
      <c r="F147" s="19">
        <f t="shared" si="30"/>
        <v>0</v>
      </c>
      <c r="G147" s="19">
        <f t="shared" si="31"/>
        <v>0</v>
      </c>
      <c r="H147" s="19">
        <f t="shared" si="32"/>
        <v>0</v>
      </c>
      <c r="I147" s="19">
        <f t="shared" si="33"/>
        <v>0</v>
      </c>
      <c r="J147" s="32" t="str">
        <f t="shared" si="28"/>
        <v>INDGDEFFTF</v>
      </c>
      <c r="K147" s="32" t="str">
        <f t="shared" si="29"/>
        <v>IGDTF</v>
      </c>
      <c r="M147" s="33">
        <v>0</v>
      </c>
      <c r="N147" s="15" t="s">
        <v>61</v>
      </c>
      <c r="O147" s="31" t="s">
        <v>58</v>
      </c>
      <c r="P147" s="1"/>
      <c r="Q147" s="33">
        <v>0</v>
      </c>
      <c r="R147" s="1"/>
      <c r="S147" s="1"/>
      <c r="Y147" s="2"/>
    </row>
    <row r="148" spans="2:25">
      <c r="B148" s="16"/>
      <c r="C148" s="16" t="s">
        <v>7</v>
      </c>
      <c r="D148" s="16" t="s">
        <v>10</v>
      </c>
      <c r="E148" s="16">
        <v>2025</v>
      </c>
      <c r="F148" s="19">
        <f t="shared" si="30"/>
        <v>0</v>
      </c>
      <c r="G148" s="19">
        <f t="shared" si="31"/>
        <v>0</v>
      </c>
      <c r="H148" s="19">
        <f t="shared" si="32"/>
        <v>0</v>
      </c>
      <c r="I148" s="19">
        <f t="shared" si="33"/>
        <v>0</v>
      </c>
      <c r="J148" s="32" t="str">
        <f t="shared" si="28"/>
        <v>INDGDEFFTF</v>
      </c>
      <c r="K148" s="32" t="str">
        <f t="shared" si="29"/>
        <v>IGDTF</v>
      </c>
      <c r="M148" s="33">
        <v>0</v>
      </c>
      <c r="N148" s="15" t="s">
        <v>61</v>
      </c>
      <c r="O148" s="31" t="s">
        <v>58</v>
      </c>
      <c r="P148" s="1"/>
      <c r="Q148" s="33">
        <f>(Q151-Q147)/4*1+Q147</f>
        <v>0</v>
      </c>
      <c r="R148" s="1"/>
      <c r="S148" s="1"/>
      <c r="Y148" s="2"/>
    </row>
    <row r="149" spans="2:25">
      <c r="B149" s="16"/>
      <c r="C149" s="16" t="s">
        <v>7</v>
      </c>
      <c r="D149" s="16" t="s">
        <v>10</v>
      </c>
      <c r="E149" s="16">
        <v>2030</v>
      </c>
      <c r="F149" s="19">
        <f t="shared" si="30"/>
        <v>0</v>
      </c>
      <c r="G149" s="19">
        <f t="shared" si="31"/>
        <v>0</v>
      </c>
      <c r="H149" s="19">
        <f t="shared" si="32"/>
        <v>0</v>
      </c>
      <c r="I149" s="19">
        <f t="shared" si="33"/>
        <v>0</v>
      </c>
      <c r="J149" s="32" t="str">
        <f t="shared" si="28"/>
        <v>INDGDEFFTF</v>
      </c>
      <c r="K149" s="32" t="str">
        <f t="shared" si="29"/>
        <v>IGDTF</v>
      </c>
      <c r="M149" s="33">
        <v>0</v>
      </c>
      <c r="N149" s="15" t="s">
        <v>61</v>
      </c>
      <c r="O149" s="31" t="s">
        <v>58</v>
      </c>
      <c r="P149" s="1"/>
      <c r="Q149" s="33">
        <f>(Q151-Q147)/4*2+Q148</f>
        <v>0</v>
      </c>
      <c r="R149" s="1"/>
      <c r="S149" s="1"/>
      <c r="Y149" s="2"/>
    </row>
    <row r="150" spans="2:25">
      <c r="B150" s="16"/>
      <c r="C150" s="16" t="s">
        <v>7</v>
      </c>
      <c r="D150" s="16" t="s">
        <v>10</v>
      </c>
      <c r="E150" s="16">
        <v>2040</v>
      </c>
      <c r="F150" s="19">
        <f t="shared" si="30"/>
        <v>0</v>
      </c>
      <c r="G150" s="19">
        <f t="shared" si="31"/>
        <v>0</v>
      </c>
      <c r="H150" s="19">
        <f t="shared" si="32"/>
        <v>0</v>
      </c>
      <c r="I150" s="19">
        <f t="shared" si="33"/>
        <v>0</v>
      </c>
      <c r="J150" s="32" t="str">
        <f t="shared" si="28"/>
        <v>INDGDEFFTF</v>
      </c>
      <c r="K150" s="32" t="str">
        <f t="shared" si="29"/>
        <v>IGDTF</v>
      </c>
      <c r="M150" s="33">
        <v>0</v>
      </c>
      <c r="N150" s="15" t="s">
        <v>61</v>
      </c>
      <c r="O150" s="31" t="s">
        <v>58</v>
      </c>
      <c r="P150" s="1"/>
      <c r="Q150" s="33">
        <f>(Q151-Q147)/4*3+Q149</f>
        <v>0</v>
      </c>
      <c r="R150" s="1"/>
      <c r="S150" s="1"/>
      <c r="Y150" s="2"/>
    </row>
    <row r="151" spans="2:25">
      <c r="B151" s="3"/>
      <c r="C151" s="3" t="s">
        <v>7</v>
      </c>
      <c r="D151" s="3" t="s">
        <v>10</v>
      </c>
      <c r="E151" s="3">
        <v>2050</v>
      </c>
      <c r="F151" s="21">
        <f t="shared" si="30"/>
        <v>0</v>
      </c>
      <c r="G151" s="21">
        <f t="shared" si="31"/>
        <v>0</v>
      </c>
      <c r="H151" s="21">
        <f t="shared" si="32"/>
        <v>0</v>
      </c>
      <c r="I151" s="21">
        <f t="shared" si="33"/>
        <v>0</v>
      </c>
      <c r="J151" s="32" t="str">
        <f t="shared" si="28"/>
        <v>INDGDEFFTF</v>
      </c>
      <c r="K151" s="32" t="str">
        <f t="shared" si="29"/>
        <v>IGDTF</v>
      </c>
      <c r="M151" s="33">
        <v>0</v>
      </c>
      <c r="N151" s="15" t="s">
        <v>61</v>
      </c>
      <c r="O151" s="31" t="s">
        <v>58</v>
      </c>
      <c r="P151" s="1"/>
      <c r="Q151" s="33">
        <v>0</v>
      </c>
      <c r="R151" s="1"/>
      <c r="S151" s="1"/>
      <c r="Y151" s="2"/>
    </row>
    <row r="152" spans="2:25">
      <c r="B152" s="16"/>
      <c r="C152" s="16" t="s">
        <v>7</v>
      </c>
      <c r="D152" s="16" t="s">
        <v>10</v>
      </c>
      <c r="E152" s="16">
        <v>2015</v>
      </c>
      <c r="F152" s="19">
        <f t="shared" ref="F152:F187" si="34">M152*$V$17/1000</f>
        <v>0</v>
      </c>
      <c r="G152" s="19">
        <f t="shared" ref="G152:G187" si="35">M152*$W$17/1000</f>
        <v>0</v>
      </c>
      <c r="H152" s="19">
        <f t="shared" ref="H152:H187" si="36">M152*$X$17/1000</f>
        <v>0</v>
      </c>
      <c r="I152" s="19">
        <f t="shared" ref="I152:I187" si="37">M152*$Y$17/1000</f>
        <v>0</v>
      </c>
      <c r="J152" s="32" t="str">
        <f t="shared" si="28"/>
        <v>INDXDEFFMT</v>
      </c>
      <c r="K152" s="32" t="str">
        <f t="shared" si="29"/>
        <v>IXDMT</v>
      </c>
      <c r="M152" s="33">
        <v>0</v>
      </c>
      <c r="N152" s="15" t="s">
        <v>119</v>
      </c>
      <c r="O152" s="31" t="s">
        <v>52</v>
      </c>
      <c r="P152" s="1" t="s">
        <v>70</v>
      </c>
      <c r="Q152" s="33">
        <v>0</v>
      </c>
      <c r="R152" s="1"/>
      <c r="S152" s="1"/>
      <c r="Y152" s="2"/>
    </row>
    <row r="153" spans="2:25">
      <c r="B153" s="16"/>
      <c r="C153" s="16" t="s">
        <v>7</v>
      </c>
      <c r="D153" s="16" t="s">
        <v>10</v>
      </c>
      <c r="E153" s="16">
        <v>2020</v>
      </c>
      <c r="F153" s="19">
        <f t="shared" si="34"/>
        <v>0</v>
      </c>
      <c r="G153" s="19">
        <f t="shared" si="35"/>
        <v>0</v>
      </c>
      <c r="H153" s="19">
        <f t="shared" si="36"/>
        <v>0</v>
      </c>
      <c r="I153" s="19">
        <f t="shared" si="37"/>
        <v>0</v>
      </c>
      <c r="J153" s="32" t="str">
        <f t="shared" si="28"/>
        <v>INDXDEFFMT</v>
      </c>
      <c r="K153" s="32" t="str">
        <f t="shared" si="29"/>
        <v>IXDMT</v>
      </c>
      <c r="M153" s="33">
        <v>0</v>
      </c>
      <c r="N153" s="15" t="s">
        <v>119</v>
      </c>
      <c r="O153" s="31" t="s">
        <v>52</v>
      </c>
      <c r="P153" s="1"/>
      <c r="Q153" s="33">
        <v>10.403714983638457</v>
      </c>
      <c r="R153" s="1"/>
      <c r="S153" s="1"/>
      <c r="Y153" s="2"/>
    </row>
    <row r="154" spans="2:25">
      <c r="B154" s="16"/>
      <c r="C154" s="16" t="s">
        <v>7</v>
      </c>
      <c r="D154" s="16" t="s">
        <v>10</v>
      </c>
      <c r="E154" s="16">
        <v>2025</v>
      </c>
      <c r="F154" s="19">
        <f t="shared" si="34"/>
        <v>0</v>
      </c>
      <c r="G154" s="19">
        <f t="shared" si="35"/>
        <v>0</v>
      </c>
      <c r="H154" s="19">
        <f t="shared" si="36"/>
        <v>0</v>
      </c>
      <c r="I154" s="19">
        <f t="shared" si="37"/>
        <v>0</v>
      </c>
      <c r="J154" s="32" t="str">
        <f t="shared" si="28"/>
        <v>INDXDEFFMT</v>
      </c>
      <c r="K154" s="32" t="str">
        <f t="shared" si="29"/>
        <v>IXDMT</v>
      </c>
      <c r="M154" s="33">
        <v>0</v>
      </c>
      <c r="N154" s="15" t="s">
        <v>119</v>
      </c>
      <c r="O154" s="31" t="s">
        <v>52</v>
      </c>
      <c r="P154" s="1"/>
      <c r="Q154" s="33">
        <v>17.349434331278111</v>
      </c>
      <c r="R154" s="1"/>
      <c r="S154" s="1"/>
      <c r="Y154" s="2"/>
    </row>
    <row r="155" spans="2:25">
      <c r="B155" s="16"/>
      <c r="C155" s="16" t="s">
        <v>7</v>
      </c>
      <c r="D155" s="16" t="s">
        <v>10</v>
      </c>
      <c r="E155" s="16">
        <v>2030</v>
      </c>
      <c r="F155" s="19">
        <f t="shared" si="34"/>
        <v>0</v>
      </c>
      <c r="G155" s="19">
        <f t="shared" si="35"/>
        <v>0</v>
      </c>
      <c r="H155" s="19">
        <f t="shared" si="36"/>
        <v>0</v>
      </c>
      <c r="I155" s="19">
        <f t="shared" si="37"/>
        <v>0</v>
      </c>
      <c r="J155" s="32" t="str">
        <f t="shared" si="28"/>
        <v>INDXDEFFMT</v>
      </c>
      <c r="K155" s="32" t="str">
        <f t="shared" si="29"/>
        <v>IXDMT</v>
      </c>
      <c r="M155" s="33">
        <v>0</v>
      </c>
      <c r="N155" s="15" t="s">
        <v>119</v>
      </c>
      <c r="O155" s="31" t="s">
        <v>52</v>
      </c>
      <c r="P155" s="1"/>
      <c r="Q155" s="33">
        <v>24.71325013921777</v>
      </c>
      <c r="R155" s="1"/>
      <c r="S155" s="1"/>
      <c r="Y155" s="2"/>
    </row>
    <row r="156" spans="2:25">
      <c r="B156" s="16"/>
      <c r="C156" s="16" t="s">
        <v>7</v>
      </c>
      <c r="D156" s="16" t="s">
        <v>10</v>
      </c>
      <c r="E156" s="16">
        <v>2040</v>
      </c>
      <c r="F156" s="19">
        <f t="shared" si="34"/>
        <v>0</v>
      </c>
      <c r="G156" s="19">
        <f t="shared" si="35"/>
        <v>0</v>
      </c>
      <c r="H156" s="19">
        <f t="shared" si="36"/>
        <v>0</v>
      </c>
      <c r="I156" s="19">
        <f t="shared" si="37"/>
        <v>0</v>
      </c>
      <c r="J156" s="32" t="str">
        <f t="shared" si="28"/>
        <v>INDXDEFFMT</v>
      </c>
      <c r="K156" s="32" t="str">
        <f t="shared" si="29"/>
        <v>IXDMT</v>
      </c>
      <c r="M156" s="33">
        <v>0</v>
      </c>
      <c r="N156" s="15" t="s">
        <v>119</v>
      </c>
      <c r="O156" s="31" t="s">
        <v>52</v>
      </c>
      <c r="P156" s="1"/>
      <c r="Q156" s="33">
        <v>39.367282397434813</v>
      </c>
      <c r="R156" s="1"/>
      <c r="S156" s="1"/>
      <c r="Y156" s="2"/>
    </row>
    <row r="157" spans="2:25">
      <c r="B157" s="3"/>
      <c r="C157" s="3" t="s">
        <v>7</v>
      </c>
      <c r="D157" s="3" t="s">
        <v>10</v>
      </c>
      <c r="E157" s="3">
        <v>2050</v>
      </c>
      <c r="F157" s="19">
        <f t="shared" si="34"/>
        <v>0</v>
      </c>
      <c r="G157" s="19">
        <f t="shared" si="35"/>
        <v>0</v>
      </c>
      <c r="H157" s="19">
        <f t="shared" si="36"/>
        <v>0</v>
      </c>
      <c r="I157" s="19">
        <f t="shared" si="37"/>
        <v>0</v>
      </c>
      <c r="J157" s="32" t="str">
        <f t="shared" si="28"/>
        <v>INDXDEFFMT</v>
      </c>
      <c r="K157" s="32" t="str">
        <f t="shared" si="29"/>
        <v>IXDMT</v>
      </c>
      <c r="M157" s="33">
        <v>0</v>
      </c>
      <c r="N157" s="15" t="s">
        <v>119</v>
      </c>
      <c r="O157" s="31" t="s">
        <v>52</v>
      </c>
      <c r="P157" s="1"/>
      <c r="Q157" s="33">
        <v>53.926466348554584</v>
      </c>
      <c r="R157" s="1"/>
      <c r="S157" s="1"/>
      <c r="Y157" s="2"/>
    </row>
    <row r="158" spans="2:25">
      <c r="B158" s="16"/>
      <c r="C158" s="16" t="s">
        <v>7</v>
      </c>
      <c r="D158" s="16" t="s">
        <v>10</v>
      </c>
      <c r="E158" s="16">
        <v>2015</v>
      </c>
      <c r="F158" s="19">
        <f t="shared" si="34"/>
        <v>0</v>
      </c>
      <c r="G158" s="19">
        <f t="shared" si="35"/>
        <v>0</v>
      </c>
      <c r="H158" s="19">
        <f t="shared" si="36"/>
        <v>0</v>
      </c>
      <c r="I158" s="19">
        <f t="shared" si="37"/>
        <v>0</v>
      </c>
      <c r="J158" s="32" t="str">
        <f t="shared" si="28"/>
        <v>INDXDEFFHT</v>
      </c>
      <c r="K158" s="32" t="str">
        <f t="shared" si="29"/>
        <v>IXDHT</v>
      </c>
      <c r="M158" s="33">
        <v>0</v>
      </c>
      <c r="N158" s="15" t="s">
        <v>119</v>
      </c>
      <c r="O158" s="31" t="s">
        <v>54</v>
      </c>
      <c r="P158" s="1"/>
      <c r="Q158" s="33">
        <v>0</v>
      </c>
      <c r="R158" s="1"/>
      <c r="S158" s="1"/>
      <c r="Y158" s="2"/>
    </row>
    <row r="159" spans="2:25">
      <c r="B159" s="16"/>
      <c r="C159" s="16" t="s">
        <v>7</v>
      </c>
      <c r="D159" s="16" t="s">
        <v>10</v>
      </c>
      <c r="E159" s="16">
        <v>2020</v>
      </c>
      <c r="F159" s="19">
        <f t="shared" si="34"/>
        <v>0</v>
      </c>
      <c r="G159" s="19">
        <f t="shared" si="35"/>
        <v>0</v>
      </c>
      <c r="H159" s="19">
        <f t="shared" si="36"/>
        <v>0</v>
      </c>
      <c r="I159" s="19">
        <f t="shared" si="37"/>
        <v>0</v>
      </c>
      <c r="J159" s="32" t="str">
        <f t="shared" si="28"/>
        <v>INDXDEFFHT</v>
      </c>
      <c r="K159" s="32" t="str">
        <f t="shared" si="29"/>
        <v>IXDHT</v>
      </c>
      <c r="M159" s="33">
        <v>0</v>
      </c>
      <c r="N159" s="15" t="s">
        <v>119</v>
      </c>
      <c r="O159" s="31" t="s">
        <v>54</v>
      </c>
      <c r="P159" s="1"/>
      <c r="Q159" s="33">
        <v>36.413002442735376</v>
      </c>
      <c r="R159" s="1"/>
      <c r="S159" s="1"/>
      <c r="Y159" s="2"/>
    </row>
    <row r="160" spans="2:25">
      <c r="B160" s="16"/>
      <c r="C160" s="16" t="s">
        <v>7</v>
      </c>
      <c r="D160" s="16" t="s">
        <v>10</v>
      </c>
      <c r="E160" s="16">
        <v>2025</v>
      </c>
      <c r="F160" s="19">
        <f t="shared" si="34"/>
        <v>0</v>
      </c>
      <c r="G160" s="19">
        <f t="shared" si="35"/>
        <v>0</v>
      </c>
      <c r="H160" s="19">
        <f t="shared" si="36"/>
        <v>0</v>
      </c>
      <c r="I160" s="19">
        <f t="shared" si="37"/>
        <v>0</v>
      </c>
      <c r="J160" s="32" t="str">
        <f t="shared" si="28"/>
        <v>INDXDEFFHT</v>
      </c>
      <c r="K160" s="32" t="str">
        <f t="shared" si="29"/>
        <v>IXDHT</v>
      </c>
      <c r="M160" s="33">
        <v>0</v>
      </c>
      <c r="N160" s="15" t="s">
        <v>119</v>
      </c>
      <c r="O160" s="31" t="s">
        <v>54</v>
      </c>
      <c r="P160" s="1"/>
      <c r="Q160" s="33">
        <v>60.723020159473506</v>
      </c>
      <c r="R160" s="1"/>
      <c r="S160" s="1"/>
      <c r="Y160" s="2"/>
    </row>
    <row r="161" spans="2:25">
      <c r="B161" s="16"/>
      <c r="C161" s="16" t="s">
        <v>7</v>
      </c>
      <c r="D161" s="16" t="s">
        <v>10</v>
      </c>
      <c r="E161" s="16">
        <v>2030</v>
      </c>
      <c r="F161" s="19">
        <f t="shared" si="34"/>
        <v>0</v>
      </c>
      <c r="G161" s="19">
        <f t="shared" si="35"/>
        <v>0</v>
      </c>
      <c r="H161" s="19">
        <f t="shared" si="36"/>
        <v>0</v>
      </c>
      <c r="I161" s="19">
        <f t="shared" si="37"/>
        <v>0</v>
      </c>
      <c r="J161" s="32" t="str">
        <f t="shared" si="28"/>
        <v>INDXDEFFHT</v>
      </c>
      <c r="K161" s="32" t="str">
        <f t="shared" si="29"/>
        <v>IXDHT</v>
      </c>
      <c r="M161" s="33">
        <v>0</v>
      </c>
      <c r="N161" s="15" t="s">
        <v>119</v>
      </c>
      <c r="O161" s="31" t="s">
        <v>54</v>
      </c>
      <c r="P161" s="1"/>
      <c r="Q161" s="33">
        <v>86.496375487262071</v>
      </c>
      <c r="R161" s="1"/>
      <c r="S161" s="1"/>
      <c r="Y161" s="2"/>
    </row>
    <row r="162" spans="2:25">
      <c r="B162" s="16"/>
      <c r="C162" s="16" t="s">
        <v>7</v>
      </c>
      <c r="D162" s="16" t="s">
        <v>10</v>
      </c>
      <c r="E162" s="16">
        <v>2040</v>
      </c>
      <c r="F162" s="19">
        <f t="shared" si="34"/>
        <v>0</v>
      </c>
      <c r="G162" s="19">
        <f t="shared" si="35"/>
        <v>0</v>
      </c>
      <c r="H162" s="19">
        <f t="shared" si="36"/>
        <v>0</v>
      </c>
      <c r="I162" s="19">
        <f t="shared" si="37"/>
        <v>0</v>
      </c>
      <c r="J162" s="32" t="str">
        <f t="shared" si="28"/>
        <v>INDXDEFFHT</v>
      </c>
      <c r="K162" s="32" t="str">
        <f t="shared" si="29"/>
        <v>IXDHT</v>
      </c>
      <c r="M162" s="33">
        <v>0</v>
      </c>
      <c r="N162" s="15" t="s">
        <v>119</v>
      </c>
      <c r="O162" s="31" t="s">
        <v>54</v>
      </c>
      <c r="P162" s="1"/>
      <c r="Q162" s="33">
        <v>137.78548839102189</v>
      </c>
      <c r="R162" s="1"/>
      <c r="S162" s="1"/>
      <c r="Y162" s="2"/>
    </row>
    <row r="163" spans="2:25">
      <c r="B163" s="3"/>
      <c r="C163" s="3" t="s">
        <v>7</v>
      </c>
      <c r="D163" s="3" t="s">
        <v>10</v>
      </c>
      <c r="E163" s="3">
        <v>2050</v>
      </c>
      <c r="F163" s="19">
        <f t="shared" si="34"/>
        <v>0</v>
      </c>
      <c r="G163" s="19">
        <f t="shared" si="35"/>
        <v>0</v>
      </c>
      <c r="H163" s="19">
        <f t="shared" si="36"/>
        <v>0</v>
      </c>
      <c r="I163" s="19">
        <f t="shared" si="37"/>
        <v>0</v>
      </c>
      <c r="J163" s="32" t="str">
        <f t="shared" si="28"/>
        <v>INDXDEFFHT</v>
      </c>
      <c r="K163" s="32" t="str">
        <f t="shared" si="29"/>
        <v>IXDHT</v>
      </c>
      <c r="M163" s="33">
        <v>0</v>
      </c>
      <c r="N163" s="15" t="s">
        <v>119</v>
      </c>
      <c r="O163" s="31" t="s">
        <v>54</v>
      </c>
      <c r="P163" s="1"/>
      <c r="Q163" s="33">
        <v>188.74263221994082</v>
      </c>
      <c r="R163" s="1"/>
      <c r="S163" s="1"/>
      <c r="Y163" s="2"/>
    </row>
    <row r="164" spans="2:25">
      <c r="B164" s="16"/>
      <c r="C164" s="16" t="s">
        <v>7</v>
      </c>
      <c r="D164" s="16" t="s">
        <v>10</v>
      </c>
      <c r="E164" s="16">
        <v>2015</v>
      </c>
      <c r="F164" s="19">
        <f t="shared" si="34"/>
        <v>0</v>
      </c>
      <c r="G164" s="19">
        <f t="shared" si="35"/>
        <v>0</v>
      </c>
      <c r="H164" s="19">
        <f t="shared" si="36"/>
        <v>0</v>
      </c>
      <c r="I164" s="19">
        <f t="shared" si="37"/>
        <v>0</v>
      </c>
      <c r="J164" s="32" t="str">
        <f t="shared" si="28"/>
        <v>INDXDEFFRH</v>
      </c>
      <c r="K164" s="32" t="str">
        <f t="shared" si="29"/>
        <v>IXDRH</v>
      </c>
      <c r="M164" s="33">
        <v>0</v>
      </c>
      <c r="N164" s="15" t="s">
        <v>119</v>
      </c>
      <c r="O164" s="31" t="s">
        <v>55</v>
      </c>
      <c r="P164" s="1"/>
      <c r="Q164" s="33">
        <v>0</v>
      </c>
      <c r="R164" s="1"/>
      <c r="S164" s="1"/>
      <c r="Y164" s="2"/>
    </row>
    <row r="165" spans="2:25">
      <c r="B165" s="16"/>
      <c r="C165" s="16" t="s">
        <v>7</v>
      </c>
      <c r="D165" s="16" t="s">
        <v>10</v>
      </c>
      <c r="E165" s="16">
        <v>2020</v>
      </c>
      <c r="F165" s="19">
        <f t="shared" si="34"/>
        <v>0</v>
      </c>
      <c r="G165" s="19">
        <f t="shared" si="35"/>
        <v>0</v>
      </c>
      <c r="H165" s="19">
        <f t="shared" si="36"/>
        <v>0</v>
      </c>
      <c r="I165" s="19">
        <f t="shared" si="37"/>
        <v>0</v>
      </c>
      <c r="J165" s="32" t="str">
        <f t="shared" si="28"/>
        <v>INDXDEFFRH</v>
      </c>
      <c r="K165" s="32" t="str">
        <f t="shared" si="29"/>
        <v>IXDRH</v>
      </c>
      <c r="M165" s="33">
        <v>0</v>
      </c>
      <c r="N165" s="15" t="s">
        <v>119</v>
      </c>
      <c r="O165" s="31" t="s">
        <v>55</v>
      </c>
      <c r="P165" s="1"/>
      <c r="Q165" s="33">
        <v>1.1559683315154057</v>
      </c>
      <c r="R165" s="1"/>
      <c r="S165" s="1"/>
      <c r="Y165" s="2"/>
    </row>
    <row r="166" spans="2:25">
      <c r="B166" s="16"/>
      <c r="C166" s="16" t="s">
        <v>7</v>
      </c>
      <c r="D166" s="16" t="s">
        <v>10</v>
      </c>
      <c r="E166" s="16">
        <v>2025</v>
      </c>
      <c r="F166" s="19">
        <f t="shared" si="34"/>
        <v>0</v>
      </c>
      <c r="G166" s="19">
        <f t="shared" si="35"/>
        <v>0</v>
      </c>
      <c r="H166" s="19">
        <f t="shared" si="36"/>
        <v>0</v>
      </c>
      <c r="I166" s="19">
        <f t="shared" si="37"/>
        <v>0</v>
      </c>
      <c r="J166" s="32" t="str">
        <f t="shared" si="28"/>
        <v>INDXDEFFRH</v>
      </c>
      <c r="K166" s="32" t="str">
        <f t="shared" si="29"/>
        <v>IXDRH</v>
      </c>
      <c r="M166" s="33">
        <v>0</v>
      </c>
      <c r="N166" s="15" t="s">
        <v>119</v>
      </c>
      <c r="O166" s="31" t="s">
        <v>55</v>
      </c>
      <c r="P166" s="1"/>
      <c r="Q166" s="33">
        <v>1.9277149256975572</v>
      </c>
      <c r="R166" s="1"/>
      <c r="S166" s="1"/>
      <c r="Y166" s="2"/>
    </row>
    <row r="167" spans="2:25">
      <c r="B167" s="16"/>
      <c r="C167" s="16" t="s">
        <v>7</v>
      </c>
      <c r="D167" s="16" t="s">
        <v>10</v>
      </c>
      <c r="E167" s="16">
        <v>2030</v>
      </c>
      <c r="F167" s="19">
        <f t="shared" si="34"/>
        <v>0</v>
      </c>
      <c r="G167" s="19">
        <f t="shared" si="35"/>
        <v>0</v>
      </c>
      <c r="H167" s="19">
        <f t="shared" si="36"/>
        <v>0</v>
      </c>
      <c r="I167" s="19">
        <f t="shared" si="37"/>
        <v>0</v>
      </c>
      <c r="J167" s="32" t="str">
        <f t="shared" si="28"/>
        <v>INDXDEFFRH</v>
      </c>
      <c r="K167" s="32" t="str">
        <f t="shared" si="29"/>
        <v>IXDRH</v>
      </c>
      <c r="M167" s="33">
        <v>0</v>
      </c>
      <c r="N167" s="15" t="s">
        <v>119</v>
      </c>
      <c r="O167" s="31" t="s">
        <v>55</v>
      </c>
      <c r="P167" s="1"/>
      <c r="Q167" s="33">
        <v>2.7459166821353076</v>
      </c>
      <c r="R167" s="1"/>
      <c r="S167" s="1"/>
      <c r="Y167" s="2"/>
    </row>
    <row r="168" spans="2:25">
      <c r="B168" s="16"/>
      <c r="C168" s="16" t="s">
        <v>7</v>
      </c>
      <c r="D168" s="16" t="s">
        <v>10</v>
      </c>
      <c r="E168" s="16">
        <v>2040</v>
      </c>
      <c r="F168" s="19">
        <f t="shared" si="34"/>
        <v>0</v>
      </c>
      <c r="G168" s="19">
        <f t="shared" si="35"/>
        <v>0</v>
      </c>
      <c r="H168" s="19">
        <f t="shared" si="36"/>
        <v>0</v>
      </c>
      <c r="I168" s="19">
        <f t="shared" si="37"/>
        <v>0</v>
      </c>
      <c r="J168" s="32" t="str">
        <f t="shared" si="28"/>
        <v>INDXDEFFRH</v>
      </c>
      <c r="K168" s="32" t="str">
        <f t="shared" si="29"/>
        <v>IXDRH</v>
      </c>
      <c r="M168" s="33">
        <v>0</v>
      </c>
      <c r="N168" s="15" t="s">
        <v>119</v>
      </c>
      <c r="O168" s="31" t="s">
        <v>55</v>
      </c>
      <c r="P168" s="1"/>
      <c r="Q168" s="33">
        <v>4.3741424886038907</v>
      </c>
      <c r="R168" s="1"/>
      <c r="S168" s="1"/>
      <c r="Y168" s="2"/>
    </row>
    <row r="169" spans="2:25">
      <c r="B169" s="3"/>
      <c r="C169" s="3" t="s">
        <v>7</v>
      </c>
      <c r="D169" s="3" t="s">
        <v>10</v>
      </c>
      <c r="E169" s="3">
        <v>2050</v>
      </c>
      <c r="F169" s="19">
        <f t="shared" si="34"/>
        <v>0</v>
      </c>
      <c r="G169" s="19">
        <f t="shared" si="35"/>
        <v>0</v>
      </c>
      <c r="H169" s="19">
        <f t="shared" si="36"/>
        <v>0</v>
      </c>
      <c r="I169" s="19">
        <f t="shared" si="37"/>
        <v>0</v>
      </c>
      <c r="J169" s="32" t="str">
        <f t="shared" si="28"/>
        <v>INDXDEFFRH</v>
      </c>
      <c r="K169" s="32" t="str">
        <f t="shared" si="29"/>
        <v>IXDRH</v>
      </c>
      <c r="M169" s="33">
        <v>0</v>
      </c>
      <c r="N169" s="15" t="s">
        <v>119</v>
      </c>
      <c r="O169" s="31" t="s">
        <v>55</v>
      </c>
      <c r="P169" s="1"/>
      <c r="Q169" s="33">
        <v>5.9918295942838347</v>
      </c>
      <c r="R169" s="1"/>
      <c r="S169" s="1"/>
      <c r="Y169" s="2"/>
    </row>
    <row r="170" spans="2:25">
      <c r="B170" s="16"/>
      <c r="C170" s="16" t="s">
        <v>7</v>
      </c>
      <c r="D170" s="16" t="s">
        <v>10</v>
      </c>
      <c r="E170" s="16">
        <v>2015</v>
      </c>
      <c r="F170" s="19">
        <f t="shared" si="34"/>
        <v>0</v>
      </c>
      <c r="G170" s="19">
        <f t="shared" si="35"/>
        <v>0</v>
      </c>
      <c r="H170" s="19">
        <f t="shared" si="36"/>
        <v>0</v>
      </c>
      <c r="I170" s="19">
        <f t="shared" si="37"/>
        <v>0</v>
      </c>
      <c r="J170" s="32" t="str">
        <f t="shared" si="28"/>
        <v>INDXDEFFLA</v>
      </c>
      <c r="K170" s="32" t="str">
        <f t="shared" si="29"/>
        <v>IXDLA</v>
      </c>
      <c r="M170" s="33">
        <v>0</v>
      </c>
      <c r="N170" s="15" t="s">
        <v>119</v>
      </c>
      <c r="O170" s="31" t="s">
        <v>56</v>
      </c>
      <c r="P170" s="1"/>
      <c r="Q170" s="33">
        <v>0</v>
      </c>
      <c r="R170" s="1"/>
      <c r="S170" s="1"/>
      <c r="Y170" s="2"/>
    </row>
    <row r="171" spans="2:25">
      <c r="B171" s="16"/>
      <c r="C171" s="16" t="s">
        <v>7</v>
      </c>
      <c r="D171" s="16" t="s">
        <v>10</v>
      </c>
      <c r="E171" s="16">
        <v>2020</v>
      </c>
      <c r="F171" s="19">
        <f t="shared" si="34"/>
        <v>0</v>
      </c>
      <c r="G171" s="19">
        <f t="shared" si="35"/>
        <v>0</v>
      </c>
      <c r="H171" s="19">
        <f t="shared" si="36"/>
        <v>0</v>
      </c>
      <c r="I171" s="19">
        <f t="shared" si="37"/>
        <v>0</v>
      </c>
      <c r="J171" s="32" t="str">
        <f t="shared" si="28"/>
        <v>INDXDEFFLA</v>
      </c>
      <c r="K171" s="32" t="str">
        <f t="shared" si="29"/>
        <v>IXDLA</v>
      </c>
      <c r="M171" s="33">
        <v>0</v>
      </c>
      <c r="N171" s="15" t="s">
        <v>119</v>
      </c>
      <c r="O171" s="31" t="s">
        <v>56</v>
      </c>
      <c r="P171" s="1"/>
      <c r="Q171" s="33">
        <v>9.8257308178807392</v>
      </c>
      <c r="R171" s="1"/>
      <c r="S171" s="1"/>
      <c r="Y171" s="2"/>
    </row>
    <row r="172" spans="2:25">
      <c r="B172" s="16"/>
      <c r="C172" s="16" t="s">
        <v>7</v>
      </c>
      <c r="D172" s="16" t="s">
        <v>10</v>
      </c>
      <c r="E172" s="16">
        <v>2025</v>
      </c>
      <c r="F172" s="19">
        <f t="shared" si="34"/>
        <v>0</v>
      </c>
      <c r="G172" s="19">
        <f t="shared" si="35"/>
        <v>0</v>
      </c>
      <c r="H172" s="19">
        <f t="shared" si="36"/>
        <v>0</v>
      </c>
      <c r="I172" s="19">
        <f t="shared" si="37"/>
        <v>0</v>
      </c>
      <c r="J172" s="32" t="str">
        <f t="shared" ref="J172:J235" si="38">"IND"&amp;N172&amp;"DEFF"&amp;O172</f>
        <v>INDXDEFFLA</v>
      </c>
      <c r="K172" s="32" t="str">
        <f t="shared" ref="K172:K235" si="39">"I"&amp;N172&amp;"D"&amp;O172</f>
        <v>IXDLA</v>
      </c>
      <c r="M172" s="33">
        <v>0</v>
      </c>
      <c r="N172" s="15" t="s">
        <v>119</v>
      </c>
      <c r="O172" s="31" t="s">
        <v>56</v>
      </c>
      <c r="P172" s="1"/>
      <c r="Q172" s="33">
        <v>16.385576868429339</v>
      </c>
      <c r="R172" s="1"/>
      <c r="S172" s="1"/>
      <c r="Y172" s="2"/>
    </row>
    <row r="173" spans="2:25">
      <c r="B173" s="16"/>
      <c r="C173" s="16" t="s">
        <v>7</v>
      </c>
      <c r="D173" s="16" t="s">
        <v>10</v>
      </c>
      <c r="E173" s="16">
        <v>2030</v>
      </c>
      <c r="F173" s="19">
        <f t="shared" si="34"/>
        <v>0</v>
      </c>
      <c r="G173" s="19">
        <f t="shared" si="35"/>
        <v>0</v>
      </c>
      <c r="H173" s="19">
        <f t="shared" si="36"/>
        <v>0</v>
      </c>
      <c r="I173" s="19">
        <f t="shared" si="37"/>
        <v>0</v>
      </c>
      <c r="J173" s="32" t="str">
        <f t="shared" si="38"/>
        <v>INDXDEFFLA</v>
      </c>
      <c r="K173" s="32" t="str">
        <f t="shared" si="39"/>
        <v>IXDLA</v>
      </c>
      <c r="M173" s="33">
        <v>0</v>
      </c>
      <c r="N173" s="15" t="s">
        <v>119</v>
      </c>
      <c r="O173" s="31" t="s">
        <v>56</v>
      </c>
      <c r="P173" s="1"/>
      <c r="Q173" s="33">
        <v>23.340291798150115</v>
      </c>
      <c r="R173" s="1"/>
      <c r="S173" s="1"/>
      <c r="Y173" s="2"/>
    </row>
    <row r="174" spans="2:25">
      <c r="B174" s="16"/>
      <c r="C174" s="16" t="s">
        <v>7</v>
      </c>
      <c r="D174" s="16" t="s">
        <v>10</v>
      </c>
      <c r="E174" s="16">
        <v>2040</v>
      </c>
      <c r="F174" s="19">
        <f t="shared" si="34"/>
        <v>0</v>
      </c>
      <c r="G174" s="19">
        <f t="shared" si="35"/>
        <v>0</v>
      </c>
      <c r="H174" s="19">
        <f t="shared" si="36"/>
        <v>0</v>
      </c>
      <c r="I174" s="19">
        <f t="shared" si="37"/>
        <v>0</v>
      </c>
      <c r="J174" s="32" t="str">
        <f t="shared" si="38"/>
        <v>INDXDEFFLA</v>
      </c>
      <c r="K174" s="32" t="str">
        <f t="shared" si="39"/>
        <v>IXDLA</v>
      </c>
      <c r="M174" s="33">
        <v>0</v>
      </c>
      <c r="N174" s="15" t="s">
        <v>119</v>
      </c>
      <c r="O174" s="31" t="s">
        <v>56</v>
      </c>
      <c r="P174" s="1"/>
      <c r="Q174" s="33">
        <v>37.180211153132973</v>
      </c>
      <c r="R174" s="1"/>
      <c r="S174" s="1"/>
      <c r="Y174" s="2"/>
    </row>
    <row r="175" spans="2:25">
      <c r="B175" s="3"/>
      <c r="C175" s="3" t="s">
        <v>7</v>
      </c>
      <c r="D175" s="3" t="s">
        <v>10</v>
      </c>
      <c r="E175" s="3">
        <v>2050</v>
      </c>
      <c r="F175" s="19">
        <f t="shared" si="34"/>
        <v>0</v>
      </c>
      <c r="G175" s="19">
        <f t="shared" si="35"/>
        <v>0</v>
      </c>
      <c r="H175" s="19">
        <f t="shared" si="36"/>
        <v>0</v>
      </c>
      <c r="I175" s="19">
        <f t="shared" si="37"/>
        <v>0</v>
      </c>
      <c r="J175" s="32" t="str">
        <f t="shared" si="38"/>
        <v>INDXDEFFLA</v>
      </c>
      <c r="K175" s="32" t="str">
        <f t="shared" si="39"/>
        <v>IXDLA</v>
      </c>
      <c r="M175" s="33">
        <v>0</v>
      </c>
      <c r="N175" s="15" t="s">
        <v>119</v>
      </c>
      <c r="O175" s="31" t="s">
        <v>56</v>
      </c>
      <c r="P175" s="1"/>
      <c r="Q175" s="33">
        <v>50.930551551412684</v>
      </c>
      <c r="R175" s="1"/>
      <c r="S175" s="1"/>
      <c r="Y175" s="2"/>
    </row>
    <row r="176" spans="2:25">
      <c r="B176" s="16"/>
      <c r="C176" s="16" t="s">
        <v>7</v>
      </c>
      <c r="D176" s="16" t="s">
        <v>10</v>
      </c>
      <c r="E176" s="16">
        <v>2015</v>
      </c>
      <c r="F176" s="19">
        <f t="shared" si="34"/>
        <v>0</v>
      </c>
      <c r="G176" s="19">
        <f t="shared" si="35"/>
        <v>0</v>
      </c>
      <c r="H176" s="19">
        <f t="shared" si="36"/>
        <v>0</v>
      </c>
      <c r="I176" s="19">
        <f t="shared" si="37"/>
        <v>0</v>
      </c>
      <c r="J176" s="32" t="str">
        <f t="shared" si="38"/>
        <v>INDXDEFFEM</v>
      </c>
      <c r="K176" s="32" t="str">
        <f t="shared" si="39"/>
        <v>IXDEM</v>
      </c>
      <c r="M176" s="33">
        <v>0</v>
      </c>
      <c r="N176" s="15" t="s">
        <v>119</v>
      </c>
      <c r="O176" s="31" t="s">
        <v>57</v>
      </c>
      <c r="P176" s="1"/>
      <c r="Q176" s="33">
        <v>0</v>
      </c>
      <c r="R176" s="1"/>
      <c r="S176" s="1"/>
      <c r="Y176" s="2"/>
    </row>
    <row r="177" spans="2:25">
      <c r="B177" s="16"/>
      <c r="C177" s="16" t="s">
        <v>7</v>
      </c>
      <c r="D177" s="16" t="s">
        <v>10</v>
      </c>
      <c r="E177" s="16">
        <v>2020</v>
      </c>
      <c r="F177" s="19">
        <f t="shared" si="34"/>
        <v>0</v>
      </c>
      <c r="G177" s="19">
        <f t="shared" si="35"/>
        <v>0</v>
      </c>
      <c r="H177" s="19">
        <f t="shared" si="36"/>
        <v>0</v>
      </c>
      <c r="I177" s="19">
        <f t="shared" si="37"/>
        <v>0</v>
      </c>
      <c r="J177" s="32" t="str">
        <f t="shared" si="38"/>
        <v>INDXDEFFEM</v>
      </c>
      <c r="K177" s="32" t="str">
        <f t="shared" si="39"/>
        <v>IXDEM</v>
      </c>
      <c r="M177" s="33">
        <v>0</v>
      </c>
      <c r="N177" s="15" t="s">
        <v>119</v>
      </c>
      <c r="O177" s="31" t="s">
        <v>57</v>
      </c>
      <c r="P177" s="1"/>
      <c r="Q177" s="33">
        <v>49.706638255162083</v>
      </c>
      <c r="R177" s="1"/>
      <c r="S177" s="1"/>
      <c r="Y177" s="2"/>
    </row>
    <row r="178" spans="2:25">
      <c r="B178" s="16"/>
      <c r="C178" s="16" t="s">
        <v>7</v>
      </c>
      <c r="D178" s="16" t="s">
        <v>10</v>
      </c>
      <c r="E178" s="16">
        <v>2025</v>
      </c>
      <c r="F178" s="19">
        <f t="shared" si="34"/>
        <v>0</v>
      </c>
      <c r="G178" s="19">
        <f t="shared" si="35"/>
        <v>0</v>
      </c>
      <c r="H178" s="19">
        <f t="shared" si="36"/>
        <v>0</v>
      </c>
      <c r="I178" s="19">
        <f t="shared" si="37"/>
        <v>0</v>
      </c>
      <c r="J178" s="32" t="str">
        <f t="shared" si="38"/>
        <v>INDXDEFFEM</v>
      </c>
      <c r="K178" s="32" t="str">
        <f t="shared" si="39"/>
        <v>IXDEM</v>
      </c>
      <c r="M178" s="33">
        <v>0</v>
      </c>
      <c r="N178" s="15" t="s">
        <v>119</v>
      </c>
      <c r="O178" s="31" t="s">
        <v>57</v>
      </c>
      <c r="P178" s="1"/>
      <c r="Q178" s="33">
        <v>82.891741804995263</v>
      </c>
      <c r="R178" s="1"/>
      <c r="S178" s="1"/>
      <c r="Y178" s="2"/>
    </row>
    <row r="179" spans="2:25">
      <c r="B179" s="16"/>
      <c r="C179" s="16" t="s">
        <v>7</v>
      </c>
      <c r="D179" s="16" t="s">
        <v>10</v>
      </c>
      <c r="E179" s="16">
        <v>2030</v>
      </c>
      <c r="F179" s="19">
        <f t="shared" si="34"/>
        <v>0</v>
      </c>
      <c r="G179" s="19">
        <f t="shared" si="35"/>
        <v>0</v>
      </c>
      <c r="H179" s="19">
        <f t="shared" si="36"/>
        <v>0</v>
      </c>
      <c r="I179" s="19">
        <f t="shared" si="37"/>
        <v>0</v>
      </c>
      <c r="J179" s="32" t="str">
        <f t="shared" si="38"/>
        <v>INDXDEFFEM</v>
      </c>
      <c r="K179" s="32" t="str">
        <f t="shared" si="39"/>
        <v>IXDEM</v>
      </c>
      <c r="M179" s="33">
        <v>0</v>
      </c>
      <c r="N179" s="15" t="s">
        <v>119</v>
      </c>
      <c r="O179" s="31" t="s">
        <v>57</v>
      </c>
      <c r="P179" s="1"/>
      <c r="Q179" s="33">
        <v>118.07441733181801</v>
      </c>
      <c r="R179" s="1"/>
      <c r="S179" s="1"/>
      <c r="Y179" s="2"/>
    </row>
    <row r="180" spans="2:25">
      <c r="B180" s="16"/>
      <c r="C180" s="16" t="s">
        <v>7</v>
      </c>
      <c r="D180" s="16" t="s">
        <v>10</v>
      </c>
      <c r="E180" s="16">
        <v>2040</v>
      </c>
      <c r="F180" s="19">
        <f t="shared" si="34"/>
        <v>0</v>
      </c>
      <c r="G180" s="19">
        <f t="shared" si="35"/>
        <v>0</v>
      </c>
      <c r="H180" s="19">
        <f t="shared" si="36"/>
        <v>0</v>
      </c>
      <c r="I180" s="19">
        <f t="shared" si="37"/>
        <v>0</v>
      </c>
      <c r="J180" s="32" t="str">
        <f t="shared" si="38"/>
        <v>INDXDEFFEM</v>
      </c>
      <c r="K180" s="32" t="str">
        <f t="shared" si="39"/>
        <v>IXDEM</v>
      </c>
      <c r="M180" s="33">
        <v>0</v>
      </c>
      <c r="N180" s="15" t="s">
        <v>119</v>
      </c>
      <c r="O180" s="31" t="s">
        <v>57</v>
      </c>
      <c r="P180" s="1"/>
      <c r="Q180" s="33">
        <v>188.08812700996657</v>
      </c>
      <c r="R180" s="1"/>
      <c r="S180" s="1"/>
      <c r="Y180" s="2"/>
    </row>
    <row r="181" spans="2:25">
      <c r="B181" s="3"/>
      <c r="C181" s="3" t="s">
        <v>7</v>
      </c>
      <c r="D181" s="3" t="s">
        <v>10</v>
      </c>
      <c r="E181" s="3">
        <v>2050</v>
      </c>
      <c r="F181" s="19">
        <f t="shared" si="34"/>
        <v>0</v>
      </c>
      <c r="G181" s="19">
        <f t="shared" si="35"/>
        <v>0</v>
      </c>
      <c r="H181" s="19">
        <f t="shared" si="36"/>
        <v>0</v>
      </c>
      <c r="I181" s="19">
        <f t="shared" si="37"/>
        <v>0</v>
      </c>
      <c r="J181" s="32" t="str">
        <f t="shared" si="38"/>
        <v>INDXDEFFEM</v>
      </c>
      <c r="K181" s="32" t="str">
        <f t="shared" si="39"/>
        <v>IXDEM</v>
      </c>
      <c r="M181" s="33">
        <v>0</v>
      </c>
      <c r="N181" s="15" t="s">
        <v>119</v>
      </c>
      <c r="O181" s="31" t="s">
        <v>57</v>
      </c>
      <c r="P181" s="1"/>
      <c r="Q181" s="33">
        <v>257.64867255420529</v>
      </c>
      <c r="R181" s="1"/>
      <c r="S181" s="1"/>
      <c r="Y181" s="2"/>
    </row>
    <row r="182" spans="2:25">
      <c r="B182" s="16"/>
      <c r="C182" s="16" t="s">
        <v>7</v>
      </c>
      <c r="D182" s="16" t="s">
        <v>10</v>
      </c>
      <c r="E182" s="16">
        <v>2015</v>
      </c>
      <c r="F182" s="19">
        <f t="shared" si="34"/>
        <v>0</v>
      </c>
      <c r="G182" s="19">
        <f t="shared" si="35"/>
        <v>0</v>
      </c>
      <c r="H182" s="19">
        <f t="shared" si="36"/>
        <v>0</v>
      </c>
      <c r="I182" s="19">
        <f t="shared" si="37"/>
        <v>0</v>
      </c>
      <c r="J182" s="32" t="str">
        <f t="shared" si="38"/>
        <v>INDXDEFFTF</v>
      </c>
      <c r="K182" s="32" t="str">
        <f t="shared" si="39"/>
        <v>IXDTF</v>
      </c>
      <c r="M182" s="33">
        <v>0</v>
      </c>
      <c r="N182" s="15" t="s">
        <v>119</v>
      </c>
      <c r="O182" s="31" t="s">
        <v>58</v>
      </c>
      <c r="P182" s="1"/>
      <c r="Q182" s="33">
        <v>0</v>
      </c>
      <c r="R182" s="1"/>
      <c r="S182" s="1"/>
      <c r="Y182" s="2"/>
    </row>
    <row r="183" spans="2:25">
      <c r="B183" s="16"/>
      <c r="C183" s="16" t="s">
        <v>7</v>
      </c>
      <c r="D183" s="16" t="s">
        <v>10</v>
      </c>
      <c r="E183" s="16">
        <v>2020</v>
      </c>
      <c r="F183" s="19">
        <f t="shared" si="34"/>
        <v>0</v>
      </c>
      <c r="G183" s="19">
        <f t="shared" si="35"/>
        <v>0</v>
      </c>
      <c r="H183" s="19">
        <f t="shared" si="36"/>
        <v>0</v>
      </c>
      <c r="I183" s="19">
        <f t="shared" si="37"/>
        <v>0</v>
      </c>
      <c r="J183" s="32" t="str">
        <f t="shared" si="38"/>
        <v>INDXDEFFTF</v>
      </c>
      <c r="K183" s="32" t="str">
        <f t="shared" si="39"/>
        <v>IXDTF</v>
      </c>
      <c r="M183" s="33">
        <v>0</v>
      </c>
      <c r="N183" s="15" t="s">
        <v>119</v>
      </c>
      <c r="O183" s="31" t="s">
        <v>58</v>
      </c>
      <c r="P183" s="1"/>
      <c r="Q183" s="33">
        <v>2.5431303293338701</v>
      </c>
      <c r="R183" s="1"/>
      <c r="S183" s="1"/>
      <c r="Y183" s="2"/>
    </row>
    <row r="184" spans="2:25">
      <c r="B184" s="16"/>
      <c r="C184" s="16" t="s">
        <v>7</v>
      </c>
      <c r="D184" s="16" t="s">
        <v>10</v>
      </c>
      <c r="E184" s="16">
        <v>2025</v>
      </c>
      <c r="F184" s="19">
        <f t="shared" si="34"/>
        <v>0</v>
      </c>
      <c r="G184" s="19">
        <f t="shared" si="35"/>
        <v>0</v>
      </c>
      <c r="H184" s="19">
        <f t="shared" si="36"/>
        <v>0</v>
      </c>
      <c r="I184" s="19">
        <f t="shared" si="37"/>
        <v>0</v>
      </c>
      <c r="J184" s="32" t="str">
        <f t="shared" si="38"/>
        <v>INDXDEFFTF</v>
      </c>
      <c r="K184" s="32" t="str">
        <f t="shared" si="39"/>
        <v>IXDTF</v>
      </c>
      <c r="M184" s="33">
        <v>0</v>
      </c>
      <c r="N184" s="15" t="s">
        <v>119</v>
      </c>
      <c r="O184" s="31" t="s">
        <v>58</v>
      </c>
      <c r="P184" s="1"/>
      <c r="Q184" s="33">
        <v>4.2409728365346568</v>
      </c>
      <c r="R184" s="1"/>
      <c r="S184" s="1"/>
      <c r="Y184" s="2"/>
    </row>
    <row r="185" spans="2:25">
      <c r="B185" s="16"/>
      <c r="C185" s="16" t="s">
        <v>7</v>
      </c>
      <c r="D185" s="16" t="s">
        <v>10</v>
      </c>
      <c r="E185" s="16">
        <v>2030</v>
      </c>
      <c r="F185" s="19">
        <f t="shared" si="34"/>
        <v>0</v>
      </c>
      <c r="G185" s="19">
        <f t="shared" si="35"/>
        <v>0</v>
      </c>
      <c r="H185" s="19">
        <f t="shared" si="36"/>
        <v>0</v>
      </c>
      <c r="I185" s="19">
        <f t="shared" si="37"/>
        <v>0</v>
      </c>
      <c r="J185" s="32" t="str">
        <f t="shared" si="38"/>
        <v>INDXDEFFTF</v>
      </c>
      <c r="K185" s="32" t="str">
        <f t="shared" si="39"/>
        <v>IXDTF</v>
      </c>
      <c r="M185" s="33">
        <v>0</v>
      </c>
      <c r="N185" s="15" t="s">
        <v>119</v>
      </c>
      <c r="O185" s="31" t="s">
        <v>58</v>
      </c>
      <c r="P185" s="1"/>
      <c r="Q185" s="33">
        <v>6.0410167006976767</v>
      </c>
      <c r="R185" s="1"/>
      <c r="S185" s="1"/>
      <c r="Y185" s="2"/>
    </row>
    <row r="186" spans="2:25">
      <c r="B186" s="16"/>
      <c r="C186" s="16" t="s">
        <v>7</v>
      </c>
      <c r="D186" s="16" t="s">
        <v>10</v>
      </c>
      <c r="E186" s="16">
        <v>2040</v>
      </c>
      <c r="F186" s="19">
        <f t="shared" si="34"/>
        <v>0</v>
      </c>
      <c r="G186" s="19">
        <f t="shared" si="35"/>
        <v>0</v>
      </c>
      <c r="H186" s="19">
        <f t="shared" si="36"/>
        <v>0</v>
      </c>
      <c r="I186" s="19">
        <f t="shared" si="37"/>
        <v>0</v>
      </c>
      <c r="J186" s="32" t="str">
        <f t="shared" si="38"/>
        <v>INDXDEFFTF</v>
      </c>
      <c r="K186" s="32" t="str">
        <f t="shared" si="39"/>
        <v>IXDTF</v>
      </c>
      <c r="M186" s="33">
        <v>0</v>
      </c>
      <c r="N186" s="15" t="s">
        <v>119</v>
      </c>
      <c r="O186" s="31" t="s">
        <v>58</v>
      </c>
      <c r="P186" s="1"/>
      <c r="Q186" s="33">
        <v>9.6231134749285303</v>
      </c>
      <c r="R186" s="1"/>
      <c r="S186" s="1"/>
      <c r="Y186" s="2"/>
    </row>
    <row r="187" spans="2:25">
      <c r="B187" s="3"/>
      <c r="C187" s="3" t="s">
        <v>7</v>
      </c>
      <c r="D187" s="3" t="s">
        <v>10</v>
      </c>
      <c r="E187" s="3">
        <v>2050</v>
      </c>
      <c r="F187" s="21">
        <f t="shared" si="34"/>
        <v>0</v>
      </c>
      <c r="G187" s="21">
        <f t="shared" si="35"/>
        <v>0</v>
      </c>
      <c r="H187" s="21">
        <f t="shared" si="36"/>
        <v>0</v>
      </c>
      <c r="I187" s="21">
        <f t="shared" si="37"/>
        <v>0</v>
      </c>
      <c r="J187" s="32" t="str">
        <f t="shared" si="38"/>
        <v>INDXDEFFTF</v>
      </c>
      <c r="K187" s="32" t="str">
        <f t="shared" si="39"/>
        <v>IXDTF</v>
      </c>
      <c r="M187" s="33">
        <v>0</v>
      </c>
      <c r="N187" s="15" t="s">
        <v>119</v>
      </c>
      <c r="O187" s="31" t="s">
        <v>58</v>
      </c>
      <c r="P187" s="1"/>
      <c r="Q187" s="33">
        <v>13.182025107424472</v>
      </c>
      <c r="R187" s="1"/>
      <c r="S187" s="1"/>
      <c r="Y187" s="2"/>
    </row>
    <row r="188" spans="2:25">
      <c r="B188" s="16"/>
      <c r="C188" s="16" t="s">
        <v>7</v>
      </c>
      <c r="D188" s="16" t="s">
        <v>10</v>
      </c>
      <c r="E188" s="16">
        <v>2015</v>
      </c>
      <c r="F188" s="19">
        <f t="shared" ref="F188:F223" si="40">M188*$V$18/1000</f>
        <v>0</v>
      </c>
      <c r="G188" s="19">
        <f t="shared" ref="G188:G223" si="41">M188*$W$18/1000</f>
        <v>0</v>
      </c>
      <c r="H188" s="19">
        <f t="shared" ref="H188:H223" si="42">M188*$X$18/1000</f>
        <v>0</v>
      </c>
      <c r="I188" s="19">
        <f t="shared" ref="I188:I223" si="43">M188*$Y$18/1000</f>
        <v>0</v>
      </c>
      <c r="J188" s="32" t="str">
        <f t="shared" si="38"/>
        <v>INDODEFFMT</v>
      </c>
      <c r="K188" s="32" t="str">
        <f t="shared" si="39"/>
        <v>IODMT</v>
      </c>
      <c r="M188" s="33">
        <v>0</v>
      </c>
      <c r="N188" s="15" t="s">
        <v>63</v>
      </c>
      <c r="O188" s="31" t="s">
        <v>52</v>
      </c>
      <c r="P188" s="1" t="s">
        <v>24</v>
      </c>
      <c r="Q188" s="33">
        <v>0</v>
      </c>
      <c r="R188" s="1"/>
      <c r="S188" s="1"/>
      <c r="V188" s="1" t="s">
        <v>25</v>
      </c>
      <c r="Y188" s="2"/>
    </row>
    <row r="189" spans="2:25">
      <c r="B189" s="16"/>
      <c r="C189" s="16" t="s">
        <v>7</v>
      </c>
      <c r="D189" s="16" t="s">
        <v>10</v>
      </c>
      <c r="E189" s="16">
        <v>2020</v>
      </c>
      <c r="F189" s="19">
        <f t="shared" si="40"/>
        <v>0</v>
      </c>
      <c r="G189" s="19">
        <f t="shared" si="41"/>
        <v>0</v>
      </c>
      <c r="H189" s="19">
        <f t="shared" si="42"/>
        <v>0</v>
      </c>
      <c r="I189" s="19">
        <f t="shared" si="43"/>
        <v>0</v>
      </c>
      <c r="J189" s="32" t="str">
        <f t="shared" si="38"/>
        <v>INDODEFFMT</v>
      </c>
      <c r="K189" s="32" t="str">
        <f t="shared" si="39"/>
        <v>IODMT</v>
      </c>
      <c r="M189" s="33">
        <v>0</v>
      </c>
      <c r="N189" s="15" t="s">
        <v>63</v>
      </c>
      <c r="O189" s="31" t="s">
        <v>52</v>
      </c>
      <c r="P189" s="1"/>
      <c r="Q189" s="33">
        <v>40.261960219755807</v>
      </c>
      <c r="R189" s="1"/>
      <c r="S189" s="1"/>
      <c r="Y189" s="2"/>
    </row>
    <row r="190" spans="2:25">
      <c r="B190" s="16"/>
      <c r="C190" s="16" t="s">
        <v>7</v>
      </c>
      <c r="D190" s="16" t="s">
        <v>10</v>
      </c>
      <c r="E190" s="16">
        <v>2025</v>
      </c>
      <c r="F190" s="19">
        <f t="shared" si="40"/>
        <v>0</v>
      </c>
      <c r="G190" s="19">
        <f t="shared" si="41"/>
        <v>0</v>
      </c>
      <c r="H190" s="19">
        <f t="shared" si="42"/>
        <v>0</v>
      </c>
      <c r="I190" s="19">
        <f t="shared" si="43"/>
        <v>0</v>
      </c>
      <c r="J190" s="32" t="str">
        <f t="shared" si="38"/>
        <v>INDODEFFMT</v>
      </c>
      <c r="K190" s="32" t="str">
        <f t="shared" si="39"/>
        <v>IODMT</v>
      </c>
      <c r="M190" s="33">
        <v>0</v>
      </c>
      <c r="N190" s="15" t="s">
        <v>63</v>
      </c>
      <c r="O190" s="31" t="s">
        <v>52</v>
      </c>
      <c r="P190" s="1"/>
      <c r="Q190" s="33">
        <v>65.605108345872409</v>
      </c>
      <c r="R190" s="1"/>
      <c r="S190" s="1"/>
      <c r="Y190" s="2"/>
    </row>
    <row r="191" spans="2:25">
      <c r="B191" s="16"/>
      <c r="C191" s="16" t="s">
        <v>7</v>
      </c>
      <c r="D191" s="16" t="s">
        <v>10</v>
      </c>
      <c r="E191" s="16">
        <v>2030</v>
      </c>
      <c r="F191" s="19">
        <f t="shared" si="40"/>
        <v>0</v>
      </c>
      <c r="G191" s="19">
        <f t="shared" si="41"/>
        <v>0</v>
      </c>
      <c r="H191" s="19">
        <f t="shared" si="42"/>
        <v>0</v>
      </c>
      <c r="I191" s="19">
        <f t="shared" si="43"/>
        <v>0</v>
      </c>
      <c r="J191" s="32" t="str">
        <f t="shared" si="38"/>
        <v>INDODEFFMT</v>
      </c>
      <c r="K191" s="32" t="str">
        <f t="shared" si="39"/>
        <v>IODMT</v>
      </c>
      <c r="M191" s="33">
        <v>0</v>
      </c>
      <c r="N191" s="15" t="s">
        <v>63</v>
      </c>
      <c r="O191" s="31" t="s">
        <v>52</v>
      </c>
      <c r="P191" s="1"/>
      <c r="Q191" s="33">
        <v>159.96303729136585</v>
      </c>
      <c r="R191" s="1"/>
      <c r="S191" s="1"/>
      <c r="Y191" s="2"/>
    </row>
    <row r="192" spans="2:25">
      <c r="B192" s="16"/>
      <c r="C192" s="16" t="s">
        <v>7</v>
      </c>
      <c r="D192" s="16" t="s">
        <v>10</v>
      </c>
      <c r="E192" s="16">
        <v>2040</v>
      </c>
      <c r="F192" s="19">
        <f t="shared" si="40"/>
        <v>0</v>
      </c>
      <c r="G192" s="19">
        <f t="shared" si="41"/>
        <v>0</v>
      </c>
      <c r="H192" s="19">
        <f t="shared" si="42"/>
        <v>0</v>
      </c>
      <c r="I192" s="19">
        <f t="shared" si="43"/>
        <v>0</v>
      </c>
      <c r="J192" s="32" t="str">
        <f t="shared" si="38"/>
        <v>INDODEFFMT</v>
      </c>
      <c r="K192" s="32" t="str">
        <f t="shared" si="39"/>
        <v>IODMT</v>
      </c>
      <c r="M192" s="33">
        <v>0</v>
      </c>
      <c r="N192" s="15" t="s">
        <v>63</v>
      </c>
      <c r="O192" s="31" t="s">
        <v>52</v>
      </c>
      <c r="P192" s="1"/>
      <c r="Q192" s="33">
        <v>270.99164722505662</v>
      </c>
      <c r="R192" s="1"/>
      <c r="S192" s="1"/>
      <c r="Y192" s="2"/>
    </row>
    <row r="193" spans="2:25">
      <c r="B193" s="3"/>
      <c r="C193" s="3" t="s">
        <v>7</v>
      </c>
      <c r="D193" s="3" t="s">
        <v>10</v>
      </c>
      <c r="E193" s="3">
        <v>2050</v>
      </c>
      <c r="F193" s="19">
        <f t="shared" si="40"/>
        <v>0</v>
      </c>
      <c r="G193" s="19">
        <f t="shared" si="41"/>
        <v>0</v>
      </c>
      <c r="H193" s="19">
        <f t="shared" si="42"/>
        <v>0</v>
      </c>
      <c r="I193" s="19">
        <f t="shared" si="43"/>
        <v>0</v>
      </c>
      <c r="J193" s="32" t="str">
        <f t="shared" si="38"/>
        <v>INDODEFFMT</v>
      </c>
      <c r="K193" s="32" t="str">
        <f t="shared" si="39"/>
        <v>IODMT</v>
      </c>
      <c r="M193" s="33">
        <v>0</v>
      </c>
      <c r="N193" s="15" t="s">
        <v>63</v>
      </c>
      <c r="O193" s="31" t="s">
        <v>52</v>
      </c>
      <c r="P193" s="1"/>
      <c r="Q193" s="33">
        <v>339.66628653558172</v>
      </c>
      <c r="R193" s="1"/>
      <c r="S193" s="1"/>
      <c r="Y193" s="2"/>
    </row>
    <row r="194" spans="2:25">
      <c r="B194" s="16"/>
      <c r="C194" s="16" t="s">
        <v>7</v>
      </c>
      <c r="D194" s="16" t="s">
        <v>10</v>
      </c>
      <c r="E194" s="16">
        <v>2015</v>
      </c>
      <c r="F194" s="19">
        <f t="shared" si="40"/>
        <v>0</v>
      </c>
      <c r="G194" s="19">
        <f t="shared" si="41"/>
        <v>0</v>
      </c>
      <c r="H194" s="19">
        <f t="shared" si="42"/>
        <v>0</v>
      </c>
      <c r="I194" s="19">
        <f t="shared" si="43"/>
        <v>0</v>
      </c>
      <c r="J194" s="32" t="str">
        <f t="shared" si="38"/>
        <v>INDODEFFHT</v>
      </c>
      <c r="K194" s="32" t="str">
        <f t="shared" si="39"/>
        <v>IODHT</v>
      </c>
      <c r="M194" s="33">
        <v>0</v>
      </c>
      <c r="N194" s="15" t="s">
        <v>63</v>
      </c>
      <c r="O194" s="31" t="s">
        <v>54</v>
      </c>
      <c r="P194" s="1"/>
      <c r="Q194" s="33">
        <v>0</v>
      </c>
      <c r="R194" s="1"/>
      <c r="S194" s="1"/>
      <c r="Y194" s="2"/>
    </row>
    <row r="195" spans="2:25">
      <c r="B195" s="16"/>
      <c r="C195" s="16" t="s">
        <v>7</v>
      </c>
      <c r="D195" s="16" t="s">
        <v>10</v>
      </c>
      <c r="E195" s="16">
        <v>2020</v>
      </c>
      <c r="F195" s="19">
        <f t="shared" si="40"/>
        <v>0</v>
      </c>
      <c r="G195" s="19">
        <f t="shared" si="41"/>
        <v>0</v>
      </c>
      <c r="H195" s="19">
        <f t="shared" si="42"/>
        <v>0</v>
      </c>
      <c r="I195" s="19">
        <f t="shared" si="43"/>
        <v>0</v>
      </c>
      <c r="J195" s="32" t="str">
        <f t="shared" si="38"/>
        <v>INDODEFFHT</v>
      </c>
      <c r="K195" s="32" t="str">
        <f t="shared" si="39"/>
        <v>IODHT</v>
      </c>
      <c r="M195" s="33">
        <v>0</v>
      </c>
      <c r="N195" s="15" t="s">
        <v>63</v>
      </c>
      <c r="O195" s="31" t="s">
        <v>54</v>
      </c>
      <c r="P195" s="1"/>
      <c r="Q195" s="33">
        <v>8.7908210086802274</v>
      </c>
      <c r="R195" s="1"/>
      <c r="S195" s="1"/>
      <c r="Y195" s="2"/>
    </row>
    <row r="196" spans="2:25">
      <c r="B196" s="16"/>
      <c r="C196" s="16" t="s">
        <v>7</v>
      </c>
      <c r="D196" s="16" t="s">
        <v>10</v>
      </c>
      <c r="E196" s="16">
        <v>2025</v>
      </c>
      <c r="F196" s="19">
        <f t="shared" si="40"/>
        <v>0</v>
      </c>
      <c r="G196" s="19">
        <f t="shared" si="41"/>
        <v>0</v>
      </c>
      <c r="H196" s="19">
        <f t="shared" si="42"/>
        <v>0</v>
      </c>
      <c r="I196" s="19">
        <f t="shared" si="43"/>
        <v>0</v>
      </c>
      <c r="J196" s="32" t="str">
        <f t="shared" si="38"/>
        <v>INDODEFFHT</v>
      </c>
      <c r="K196" s="32" t="str">
        <f t="shared" si="39"/>
        <v>IODHT</v>
      </c>
      <c r="M196" s="33">
        <v>0</v>
      </c>
      <c r="N196" s="15" t="s">
        <v>63</v>
      </c>
      <c r="O196" s="31" t="s">
        <v>54</v>
      </c>
      <c r="P196" s="1"/>
      <c r="Q196" s="33">
        <v>14.324259464164268</v>
      </c>
      <c r="R196" s="1"/>
      <c r="S196" s="1"/>
      <c r="Y196" s="2"/>
    </row>
    <row r="197" spans="2:25">
      <c r="B197" s="16"/>
      <c r="C197" s="16" t="s">
        <v>7</v>
      </c>
      <c r="D197" s="16" t="s">
        <v>10</v>
      </c>
      <c r="E197" s="16">
        <v>2030</v>
      </c>
      <c r="F197" s="19">
        <f t="shared" si="40"/>
        <v>0</v>
      </c>
      <c r="G197" s="19">
        <f t="shared" si="41"/>
        <v>0</v>
      </c>
      <c r="H197" s="19">
        <f t="shared" si="42"/>
        <v>0</v>
      </c>
      <c r="I197" s="19">
        <f t="shared" si="43"/>
        <v>0</v>
      </c>
      <c r="J197" s="32" t="str">
        <f t="shared" si="38"/>
        <v>INDODEFFHT</v>
      </c>
      <c r="K197" s="32" t="str">
        <f t="shared" si="39"/>
        <v>IODHT</v>
      </c>
      <c r="M197" s="33">
        <v>0</v>
      </c>
      <c r="N197" s="15" t="s">
        <v>63</v>
      </c>
      <c r="O197" s="31" t="s">
        <v>54</v>
      </c>
      <c r="P197" s="1"/>
      <c r="Q197" s="33">
        <v>34.926427356193443</v>
      </c>
      <c r="R197" s="1"/>
      <c r="S197" s="1"/>
      <c r="Y197" s="2"/>
    </row>
    <row r="198" spans="2:25">
      <c r="B198" s="16"/>
      <c r="C198" s="16" t="s">
        <v>7</v>
      </c>
      <c r="D198" s="16" t="s">
        <v>10</v>
      </c>
      <c r="E198" s="16">
        <v>2040</v>
      </c>
      <c r="F198" s="19">
        <f t="shared" si="40"/>
        <v>0</v>
      </c>
      <c r="G198" s="19">
        <f t="shared" si="41"/>
        <v>0</v>
      </c>
      <c r="H198" s="19">
        <f t="shared" si="42"/>
        <v>0</v>
      </c>
      <c r="I198" s="19">
        <f t="shared" si="43"/>
        <v>0</v>
      </c>
      <c r="J198" s="32" t="str">
        <f t="shared" si="38"/>
        <v>INDODEFFHT</v>
      </c>
      <c r="K198" s="32" t="str">
        <f t="shared" si="39"/>
        <v>IODHT</v>
      </c>
      <c r="M198" s="33">
        <v>0</v>
      </c>
      <c r="N198" s="15" t="s">
        <v>63</v>
      </c>
      <c r="O198" s="31" t="s">
        <v>54</v>
      </c>
      <c r="P198" s="1"/>
      <c r="Q198" s="33">
        <v>59.168481926868296</v>
      </c>
      <c r="R198" s="1"/>
      <c r="S198" s="1"/>
      <c r="Y198" s="2"/>
    </row>
    <row r="199" spans="2:25">
      <c r="B199" s="3"/>
      <c r="C199" s="3" t="s">
        <v>7</v>
      </c>
      <c r="D199" s="3" t="s">
        <v>10</v>
      </c>
      <c r="E199" s="3">
        <v>2050</v>
      </c>
      <c r="F199" s="19">
        <f t="shared" si="40"/>
        <v>0</v>
      </c>
      <c r="G199" s="19">
        <f t="shared" si="41"/>
        <v>0</v>
      </c>
      <c r="H199" s="19">
        <f t="shared" si="42"/>
        <v>0</v>
      </c>
      <c r="I199" s="19">
        <f t="shared" si="43"/>
        <v>0</v>
      </c>
      <c r="J199" s="32" t="str">
        <f t="shared" si="38"/>
        <v>INDODEFFHT</v>
      </c>
      <c r="K199" s="32" t="str">
        <f t="shared" si="39"/>
        <v>IODHT</v>
      </c>
      <c r="M199" s="33">
        <v>0</v>
      </c>
      <c r="N199" s="15" t="s">
        <v>63</v>
      </c>
      <c r="O199" s="31" t="s">
        <v>54</v>
      </c>
      <c r="P199" s="1"/>
      <c r="Q199" s="33">
        <v>74.162944658423882</v>
      </c>
      <c r="R199" s="1"/>
      <c r="S199" s="1"/>
      <c r="Y199" s="2"/>
    </row>
    <row r="200" spans="2:25">
      <c r="B200" s="16"/>
      <c r="C200" s="16" t="s">
        <v>7</v>
      </c>
      <c r="D200" s="16" t="s">
        <v>10</v>
      </c>
      <c r="E200" s="16">
        <v>2015</v>
      </c>
      <c r="F200" s="19">
        <f t="shared" si="40"/>
        <v>0</v>
      </c>
      <c r="G200" s="19">
        <f t="shared" si="41"/>
        <v>0</v>
      </c>
      <c r="H200" s="19">
        <f t="shared" si="42"/>
        <v>0</v>
      </c>
      <c r="I200" s="19">
        <f t="shared" si="43"/>
        <v>0</v>
      </c>
      <c r="J200" s="32" t="str">
        <f t="shared" si="38"/>
        <v>INDODEFFRH</v>
      </c>
      <c r="K200" s="32" t="str">
        <f t="shared" si="39"/>
        <v>IODRH</v>
      </c>
      <c r="M200" s="33">
        <v>0</v>
      </c>
      <c r="N200" s="15" t="s">
        <v>63</v>
      </c>
      <c r="O200" s="31" t="s">
        <v>55</v>
      </c>
      <c r="P200" s="1"/>
      <c r="Q200" s="33">
        <v>0</v>
      </c>
      <c r="R200" s="1"/>
      <c r="S200" s="1"/>
      <c r="Y200" s="2"/>
    </row>
    <row r="201" spans="2:25">
      <c r="B201" s="16"/>
      <c r="C201" s="16" t="s">
        <v>7</v>
      </c>
      <c r="D201" s="16" t="s">
        <v>10</v>
      </c>
      <c r="E201" s="16">
        <v>2020</v>
      </c>
      <c r="F201" s="19">
        <f t="shared" si="40"/>
        <v>0</v>
      </c>
      <c r="G201" s="19">
        <f t="shared" si="41"/>
        <v>0</v>
      </c>
      <c r="H201" s="19">
        <f t="shared" si="42"/>
        <v>0</v>
      </c>
      <c r="I201" s="19">
        <f t="shared" si="43"/>
        <v>0</v>
      </c>
      <c r="J201" s="32" t="str">
        <f t="shared" si="38"/>
        <v>INDODEFFRH</v>
      </c>
      <c r="K201" s="32" t="str">
        <f t="shared" si="39"/>
        <v>IODRH</v>
      </c>
      <c r="M201" s="33">
        <v>0</v>
      </c>
      <c r="N201" s="15" t="s">
        <v>63</v>
      </c>
      <c r="O201" s="31" t="s">
        <v>55</v>
      </c>
      <c r="P201" s="1"/>
      <c r="Q201" s="33">
        <v>333.1721162289831</v>
      </c>
      <c r="R201" s="1"/>
      <c r="S201" s="1"/>
      <c r="Y201" s="2"/>
    </row>
    <row r="202" spans="2:25">
      <c r="B202" s="16"/>
      <c r="C202" s="16" t="s">
        <v>7</v>
      </c>
      <c r="D202" s="16" t="s">
        <v>10</v>
      </c>
      <c r="E202" s="16">
        <v>2025</v>
      </c>
      <c r="F202" s="19">
        <f t="shared" si="40"/>
        <v>0</v>
      </c>
      <c r="G202" s="19">
        <f t="shared" si="41"/>
        <v>0</v>
      </c>
      <c r="H202" s="19">
        <f t="shared" si="42"/>
        <v>0</v>
      </c>
      <c r="I202" s="19">
        <f t="shared" si="43"/>
        <v>0</v>
      </c>
      <c r="J202" s="32" t="str">
        <f t="shared" si="38"/>
        <v>INDODEFFRH</v>
      </c>
      <c r="K202" s="32" t="str">
        <f t="shared" si="39"/>
        <v>IODRH</v>
      </c>
      <c r="M202" s="33">
        <v>0</v>
      </c>
      <c r="N202" s="15" t="s">
        <v>63</v>
      </c>
      <c r="O202" s="31" t="s">
        <v>55</v>
      </c>
      <c r="P202" s="1"/>
      <c r="Q202" s="33">
        <v>542.88943369182618</v>
      </c>
      <c r="R202" s="1"/>
      <c r="S202" s="1"/>
      <c r="Y202" s="2"/>
    </row>
    <row r="203" spans="2:25">
      <c r="B203" s="16"/>
      <c r="C203" s="16" t="s">
        <v>7</v>
      </c>
      <c r="D203" s="16" t="s">
        <v>10</v>
      </c>
      <c r="E203" s="16">
        <v>2030</v>
      </c>
      <c r="F203" s="19">
        <f t="shared" si="40"/>
        <v>0</v>
      </c>
      <c r="G203" s="19">
        <f t="shared" si="41"/>
        <v>0</v>
      </c>
      <c r="H203" s="19">
        <f t="shared" si="42"/>
        <v>0</v>
      </c>
      <c r="I203" s="19">
        <f t="shared" si="43"/>
        <v>0</v>
      </c>
      <c r="J203" s="32" t="str">
        <f t="shared" si="38"/>
        <v>INDODEFFRH</v>
      </c>
      <c r="K203" s="32" t="str">
        <f t="shared" si="39"/>
        <v>IODRH</v>
      </c>
      <c r="M203" s="33">
        <v>0</v>
      </c>
      <c r="N203" s="15" t="s">
        <v>63</v>
      </c>
      <c r="O203" s="31" t="s">
        <v>55</v>
      </c>
      <c r="P203" s="1"/>
      <c r="Q203" s="33">
        <v>1323.7115967997327</v>
      </c>
      <c r="R203" s="1"/>
      <c r="S203" s="1"/>
      <c r="Y203" s="2"/>
    </row>
    <row r="204" spans="2:25">
      <c r="B204" s="16"/>
      <c r="C204" s="16" t="s">
        <v>7</v>
      </c>
      <c r="D204" s="16" t="s">
        <v>10</v>
      </c>
      <c r="E204" s="16">
        <v>2040</v>
      </c>
      <c r="F204" s="19">
        <f t="shared" si="40"/>
        <v>0</v>
      </c>
      <c r="G204" s="19">
        <f t="shared" si="41"/>
        <v>0</v>
      </c>
      <c r="H204" s="19">
        <f t="shared" si="42"/>
        <v>0</v>
      </c>
      <c r="I204" s="19">
        <f t="shared" si="43"/>
        <v>0</v>
      </c>
      <c r="J204" s="32" t="str">
        <f t="shared" si="38"/>
        <v>INDODEFFRH</v>
      </c>
      <c r="K204" s="32" t="str">
        <f t="shared" si="39"/>
        <v>IODRH</v>
      </c>
      <c r="M204" s="33">
        <v>0</v>
      </c>
      <c r="N204" s="15" t="s">
        <v>63</v>
      </c>
      <c r="O204" s="31" t="s">
        <v>55</v>
      </c>
      <c r="P204" s="1"/>
      <c r="Q204" s="33">
        <v>2242.4854650283096</v>
      </c>
      <c r="R204" s="1"/>
      <c r="S204" s="1"/>
      <c r="Y204" s="2"/>
    </row>
    <row r="205" spans="2:25">
      <c r="B205" s="3"/>
      <c r="C205" s="3" t="s">
        <v>7</v>
      </c>
      <c r="D205" s="3" t="s">
        <v>10</v>
      </c>
      <c r="E205" s="3">
        <v>2050</v>
      </c>
      <c r="F205" s="19">
        <f t="shared" si="40"/>
        <v>0</v>
      </c>
      <c r="G205" s="19">
        <f t="shared" si="41"/>
        <v>0</v>
      </c>
      <c r="H205" s="19">
        <f t="shared" si="42"/>
        <v>0</v>
      </c>
      <c r="I205" s="19">
        <f t="shared" si="43"/>
        <v>0</v>
      </c>
      <c r="J205" s="32" t="str">
        <f t="shared" si="38"/>
        <v>INDODEFFRH</v>
      </c>
      <c r="K205" s="32" t="str">
        <f t="shared" si="39"/>
        <v>IODRH</v>
      </c>
      <c r="M205" s="33">
        <v>0</v>
      </c>
      <c r="N205" s="15" t="s">
        <v>63</v>
      </c>
      <c r="O205" s="31" t="s">
        <v>55</v>
      </c>
      <c r="P205" s="1"/>
      <c r="Q205" s="33">
        <v>2810.7756025542658</v>
      </c>
      <c r="R205" s="1"/>
      <c r="S205" s="1"/>
      <c r="Y205" s="2"/>
    </row>
    <row r="206" spans="2:25">
      <c r="B206" s="16"/>
      <c r="C206" s="16" t="s">
        <v>7</v>
      </c>
      <c r="D206" s="16" t="s">
        <v>10</v>
      </c>
      <c r="E206" s="16">
        <v>2015</v>
      </c>
      <c r="F206" s="19">
        <f t="shared" si="40"/>
        <v>0</v>
      </c>
      <c r="G206" s="19">
        <f t="shared" si="41"/>
        <v>0</v>
      </c>
      <c r="H206" s="19">
        <f t="shared" si="42"/>
        <v>0</v>
      </c>
      <c r="I206" s="19">
        <f t="shared" si="43"/>
        <v>0</v>
      </c>
      <c r="J206" s="32" t="str">
        <f t="shared" si="38"/>
        <v>INDODEFFLA</v>
      </c>
      <c r="K206" s="32" t="str">
        <f t="shared" si="39"/>
        <v>IODLA</v>
      </c>
      <c r="M206" s="33">
        <v>0</v>
      </c>
      <c r="N206" s="15" t="s">
        <v>63</v>
      </c>
      <c r="O206" s="31" t="s">
        <v>56</v>
      </c>
      <c r="P206" s="1"/>
      <c r="Q206" s="33">
        <v>0</v>
      </c>
      <c r="R206" s="1"/>
      <c r="S206" s="1"/>
      <c r="Y206" s="2"/>
    </row>
    <row r="207" spans="2:25">
      <c r="B207" s="16"/>
      <c r="C207" s="16" t="s">
        <v>7</v>
      </c>
      <c r="D207" s="16" t="s">
        <v>10</v>
      </c>
      <c r="E207" s="16">
        <v>2020</v>
      </c>
      <c r="F207" s="19">
        <f t="shared" si="40"/>
        <v>0</v>
      </c>
      <c r="G207" s="19">
        <f t="shared" si="41"/>
        <v>0</v>
      </c>
      <c r="H207" s="19">
        <f t="shared" si="42"/>
        <v>0</v>
      </c>
      <c r="I207" s="19">
        <f t="shared" si="43"/>
        <v>0</v>
      </c>
      <c r="J207" s="32" t="str">
        <f t="shared" si="38"/>
        <v>INDODEFFLA</v>
      </c>
      <c r="K207" s="32" t="str">
        <f t="shared" si="39"/>
        <v>IODLA</v>
      </c>
      <c r="M207" s="33">
        <v>0</v>
      </c>
      <c r="N207" s="15" t="s">
        <v>63</v>
      </c>
      <c r="O207" s="31" t="s">
        <v>56</v>
      </c>
      <c r="P207" s="1"/>
      <c r="Q207" s="33">
        <v>36.218182555762809</v>
      </c>
      <c r="R207" s="1"/>
      <c r="S207" s="1"/>
      <c r="Y207" s="2"/>
    </row>
    <row r="208" spans="2:25">
      <c r="B208" s="16"/>
      <c r="C208" s="16" t="s">
        <v>7</v>
      </c>
      <c r="D208" s="16" t="s">
        <v>10</v>
      </c>
      <c r="E208" s="16">
        <v>2025</v>
      </c>
      <c r="F208" s="19">
        <f t="shared" si="40"/>
        <v>0</v>
      </c>
      <c r="G208" s="19">
        <f t="shared" si="41"/>
        <v>0</v>
      </c>
      <c r="H208" s="19">
        <f t="shared" si="42"/>
        <v>0</v>
      </c>
      <c r="I208" s="19">
        <f t="shared" si="43"/>
        <v>0</v>
      </c>
      <c r="J208" s="32" t="str">
        <f t="shared" si="38"/>
        <v>INDODEFFLA</v>
      </c>
      <c r="K208" s="32" t="str">
        <f t="shared" si="39"/>
        <v>IODLA</v>
      </c>
      <c r="M208" s="33">
        <v>0</v>
      </c>
      <c r="N208" s="15" t="s">
        <v>63</v>
      </c>
      <c r="O208" s="31" t="s">
        <v>56</v>
      </c>
      <c r="P208" s="1"/>
      <c r="Q208" s="33">
        <v>59.015948992356741</v>
      </c>
      <c r="R208" s="1"/>
      <c r="S208" s="1"/>
      <c r="Y208" s="2"/>
    </row>
    <row r="209" spans="2:25">
      <c r="B209" s="16"/>
      <c r="C209" s="16" t="s">
        <v>7</v>
      </c>
      <c r="D209" s="16" t="s">
        <v>10</v>
      </c>
      <c r="E209" s="16">
        <v>2030</v>
      </c>
      <c r="F209" s="19">
        <f t="shared" si="40"/>
        <v>0</v>
      </c>
      <c r="G209" s="19">
        <f t="shared" si="41"/>
        <v>0</v>
      </c>
      <c r="H209" s="19">
        <f t="shared" si="42"/>
        <v>0</v>
      </c>
      <c r="I209" s="19">
        <f t="shared" si="43"/>
        <v>0</v>
      </c>
      <c r="J209" s="32" t="str">
        <f t="shared" si="38"/>
        <v>INDODEFFLA</v>
      </c>
      <c r="K209" s="32" t="str">
        <f t="shared" si="39"/>
        <v>IODLA</v>
      </c>
      <c r="M209" s="33">
        <v>0</v>
      </c>
      <c r="N209" s="15" t="s">
        <v>63</v>
      </c>
      <c r="O209" s="31" t="s">
        <v>56</v>
      </c>
      <c r="P209" s="1"/>
      <c r="Q209" s="33">
        <v>143.89688070751694</v>
      </c>
      <c r="R209" s="1"/>
      <c r="S209" s="1"/>
      <c r="Y209" s="2"/>
    </row>
    <row r="210" spans="2:25">
      <c r="B210" s="16"/>
      <c r="C210" s="16" t="s">
        <v>7</v>
      </c>
      <c r="D210" s="16" t="s">
        <v>10</v>
      </c>
      <c r="E210" s="16">
        <v>2040</v>
      </c>
      <c r="F210" s="19">
        <f t="shared" si="40"/>
        <v>0</v>
      </c>
      <c r="G210" s="19">
        <f t="shared" si="41"/>
        <v>0</v>
      </c>
      <c r="H210" s="19">
        <f t="shared" si="42"/>
        <v>0</v>
      </c>
      <c r="I210" s="19">
        <f t="shared" si="43"/>
        <v>0</v>
      </c>
      <c r="J210" s="32" t="str">
        <f t="shared" si="38"/>
        <v>INDODEFFLA</v>
      </c>
      <c r="K210" s="32" t="str">
        <f t="shared" si="39"/>
        <v>IODLA</v>
      </c>
      <c r="M210" s="33">
        <v>0</v>
      </c>
      <c r="N210" s="15" t="s">
        <v>63</v>
      </c>
      <c r="O210" s="31" t="s">
        <v>56</v>
      </c>
      <c r="P210" s="1"/>
      <c r="Q210" s="33">
        <v>243.77414553869724</v>
      </c>
      <c r="R210" s="1"/>
      <c r="S210" s="1"/>
      <c r="Y210" s="2"/>
    </row>
    <row r="211" spans="2:25">
      <c r="B211" s="3"/>
      <c r="C211" s="3" t="s">
        <v>7</v>
      </c>
      <c r="D211" s="3" t="s">
        <v>10</v>
      </c>
      <c r="E211" s="3">
        <v>2050</v>
      </c>
      <c r="F211" s="19">
        <f t="shared" si="40"/>
        <v>0</v>
      </c>
      <c r="G211" s="19">
        <f t="shared" si="41"/>
        <v>0</v>
      </c>
      <c r="H211" s="19">
        <f t="shared" si="42"/>
        <v>0</v>
      </c>
      <c r="I211" s="19">
        <f t="shared" si="43"/>
        <v>0</v>
      </c>
      <c r="J211" s="32" t="str">
        <f t="shared" si="38"/>
        <v>INDODEFFLA</v>
      </c>
      <c r="K211" s="32" t="str">
        <f t="shared" si="39"/>
        <v>IODLA</v>
      </c>
      <c r="M211" s="33">
        <v>0</v>
      </c>
      <c r="N211" s="15" t="s">
        <v>63</v>
      </c>
      <c r="O211" s="31" t="s">
        <v>56</v>
      </c>
      <c r="P211" s="1"/>
      <c r="Q211" s="33">
        <v>305.55133199270654</v>
      </c>
      <c r="R211" s="1"/>
      <c r="S211" s="1"/>
      <c r="Y211" s="2"/>
    </row>
    <row r="212" spans="2:25">
      <c r="B212" s="16"/>
      <c r="C212" s="16" t="s">
        <v>7</v>
      </c>
      <c r="D212" s="16" t="s">
        <v>10</v>
      </c>
      <c r="E212" s="16">
        <v>2015</v>
      </c>
      <c r="F212" s="19">
        <f t="shared" si="40"/>
        <v>0</v>
      </c>
      <c r="G212" s="19">
        <f t="shared" si="41"/>
        <v>0</v>
      </c>
      <c r="H212" s="19">
        <f t="shared" si="42"/>
        <v>0</v>
      </c>
      <c r="I212" s="19">
        <f t="shared" si="43"/>
        <v>0</v>
      </c>
      <c r="J212" s="32" t="str">
        <f t="shared" si="38"/>
        <v>INDODEFFEM</v>
      </c>
      <c r="K212" s="32" t="str">
        <f t="shared" si="39"/>
        <v>IODEM</v>
      </c>
      <c r="M212" s="33">
        <v>0</v>
      </c>
      <c r="N212" s="15" t="s">
        <v>63</v>
      </c>
      <c r="O212" s="31" t="s">
        <v>57</v>
      </c>
      <c r="P212" s="1"/>
      <c r="Q212" s="33">
        <v>0</v>
      </c>
      <c r="R212" s="1"/>
      <c r="S212" s="1"/>
      <c r="Y212" s="2"/>
    </row>
    <row r="213" spans="2:25">
      <c r="B213" s="16"/>
      <c r="C213" s="16" t="s">
        <v>7</v>
      </c>
      <c r="D213" s="16" t="s">
        <v>10</v>
      </c>
      <c r="E213" s="16">
        <v>2020</v>
      </c>
      <c r="F213" s="19">
        <f t="shared" si="40"/>
        <v>0</v>
      </c>
      <c r="G213" s="19">
        <f t="shared" si="41"/>
        <v>0</v>
      </c>
      <c r="H213" s="19">
        <f t="shared" si="42"/>
        <v>0</v>
      </c>
      <c r="I213" s="19">
        <f t="shared" si="43"/>
        <v>0</v>
      </c>
      <c r="J213" s="32" t="str">
        <f t="shared" si="38"/>
        <v>INDODEFFEM</v>
      </c>
      <c r="K213" s="32" t="str">
        <f t="shared" si="39"/>
        <v>IODEM</v>
      </c>
      <c r="M213" s="33">
        <v>0</v>
      </c>
      <c r="N213" s="15" t="s">
        <v>63</v>
      </c>
      <c r="O213" s="31" t="s">
        <v>57</v>
      </c>
      <c r="P213" s="1"/>
      <c r="Q213" s="33">
        <v>157.35569605537592</v>
      </c>
      <c r="R213" s="1"/>
      <c r="S213" s="1"/>
      <c r="Y213" s="2"/>
    </row>
    <row r="214" spans="2:25">
      <c r="B214" s="16"/>
      <c r="C214" s="16" t="s">
        <v>7</v>
      </c>
      <c r="D214" s="16" t="s">
        <v>10</v>
      </c>
      <c r="E214" s="16">
        <v>2025</v>
      </c>
      <c r="F214" s="19">
        <f t="shared" si="40"/>
        <v>0</v>
      </c>
      <c r="G214" s="19">
        <f t="shared" si="41"/>
        <v>0</v>
      </c>
      <c r="H214" s="19">
        <f t="shared" si="42"/>
        <v>0</v>
      </c>
      <c r="I214" s="19">
        <f t="shared" si="43"/>
        <v>0</v>
      </c>
      <c r="J214" s="32" t="str">
        <f t="shared" si="38"/>
        <v>INDODEFFEM</v>
      </c>
      <c r="K214" s="32" t="str">
        <f t="shared" si="39"/>
        <v>IODEM</v>
      </c>
      <c r="M214" s="33">
        <v>0</v>
      </c>
      <c r="N214" s="15" t="s">
        <v>63</v>
      </c>
      <c r="O214" s="31" t="s">
        <v>57</v>
      </c>
      <c r="P214" s="1"/>
      <c r="Q214" s="33">
        <v>256.40424440854127</v>
      </c>
      <c r="R214" s="1"/>
      <c r="S214" s="1"/>
      <c r="Y214" s="2"/>
    </row>
    <row r="215" spans="2:25">
      <c r="B215" s="16"/>
      <c r="C215" s="16" t="s">
        <v>7</v>
      </c>
      <c r="D215" s="16" t="s">
        <v>10</v>
      </c>
      <c r="E215" s="16">
        <v>2030</v>
      </c>
      <c r="F215" s="19">
        <f t="shared" si="40"/>
        <v>0</v>
      </c>
      <c r="G215" s="19">
        <f t="shared" si="41"/>
        <v>0</v>
      </c>
      <c r="H215" s="19">
        <f t="shared" si="42"/>
        <v>0</v>
      </c>
      <c r="I215" s="19">
        <f t="shared" si="43"/>
        <v>0</v>
      </c>
      <c r="J215" s="32" t="str">
        <f t="shared" si="38"/>
        <v>INDODEFFEM</v>
      </c>
      <c r="K215" s="32" t="str">
        <f t="shared" si="39"/>
        <v>IODEM</v>
      </c>
      <c r="M215" s="33">
        <v>0</v>
      </c>
      <c r="N215" s="15" t="s">
        <v>63</v>
      </c>
      <c r="O215" s="31" t="s">
        <v>57</v>
      </c>
      <c r="P215" s="1"/>
      <c r="Q215" s="33">
        <v>625.18304967586141</v>
      </c>
      <c r="R215" s="1"/>
      <c r="S215" s="1"/>
      <c r="Y215" s="2"/>
    </row>
    <row r="216" spans="2:25">
      <c r="B216" s="16"/>
      <c r="C216" s="16" t="s">
        <v>7</v>
      </c>
      <c r="D216" s="16" t="s">
        <v>10</v>
      </c>
      <c r="E216" s="16">
        <v>2040</v>
      </c>
      <c r="F216" s="19">
        <f t="shared" si="40"/>
        <v>0</v>
      </c>
      <c r="G216" s="19">
        <f t="shared" si="41"/>
        <v>0</v>
      </c>
      <c r="H216" s="19">
        <f t="shared" si="42"/>
        <v>0</v>
      </c>
      <c r="I216" s="19">
        <f t="shared" si="43"/>
        <v>0</v>
      </c>
      <c r="J216" s="32" t="str">
        <f t="shared" si="38"/>
        <v>INDODEFFEM</v>
      </c>
      <c r="K216" s="32" t="str">
        <f t="shared" si="39"/>
        <v>IODEM</v>
      </c>
      <c r="M216" s="33">
        <v>0</v>
      </c>
      <c r="N216" s="15" t="s">
        <v>63</v>
      </c>
      <c r="O216" s="31" t="s">
        <v>57</v>
      </c>
      <c r="P216" s="1"/>
      <c r="Q216" s="33">
        <v>1059.1158264909418</v>
      </c>
      <c r="R216" s="1"/>
      <c r="S216" s="1"/>
      <c r="Y216" s="2"/>
    </row>
    <row r="217" spans="2:25">
      <c r="B217" s="3"/>
      <c r="C217" s="3" t="s">
        <v>7</v>
      </c>
      <c r="D217" s="3" t="s">
        <v>10</v>
      </c>
      <c r="E217" s="3">
        <v>2050</v>
      </c>
      <c r="F217" s="19">
        <f t="shared" si="40"/>
        <v>0</v>
      </c>
      <c r="G217" s="19">
        <f t="shared" si="41"/>
        <v>0</v>
      </c>
      <c r="H217" s="19">
        <f t="shared" si="42"/>
        <v>0</v>
      </c>
      <c r="I217" s="19">
        <f t="shared" si="43"/>
        <v>0</v>
      </c>
      <c r="J217" s="32" t="str">
        <f t="shared" si="38"/>
        <v>INDODEFFEM</v>
      </c>
      <c r="K217" s="32" t="str">
        <f t="shared" si="39"/>
        <v>IODEM</v>
      </c>
      <c r="M217" s="33">
        <v>0</v>
      </c>
      <c r="N217" s="15" t="s">
        <v>63</v>
      </c>
      <c r="O217" s="31" t="s">
        <v>57</v>
      </c>
      <c r="P217" s="1"/>
      <c r="Q217" s="33">
        <v>1327.5167093857885</v>
      </c>
      <c r="R217" s="1"/>
      <c r="S217" s="1"/>
      <c r="Y217" s="2"/>
    </row>
    <row r="218" spans="2:25">
      <c r="B218" s="16"/>
      <c r="C218" s="16" t="s">
        <v>7</v>
      </c>
      <c r="D218" s="16" t="s">
        <v>10</v>
      </c>
      <c r="E218" s="16">
        <v>2015</v>
      </c>
      <c r="F218" s="19">
        <f t="shared" si="40"/>
        <v>0</v>
      </c>
      <c r="G218" s="19">
        <f t="shared" si="41"/>
        <v>0</v>
      </c>
      <c r="H218" s="19">
        <f t="shared" si="42"/>
        <v>0</v>
      </c>
      <c r="I218" s="19">
        <f t="shared" si="43"/>
        <v>0</v>
      </c>
      <c r="J218" s="32" t="str">
        <f t="shared" si="38"/>
        <v>INDODEFFTF</v>
      </c>
      <c r="K218" s="32" t="str">
        <f t="shared" si="39"/>
        <v>IODTF</v>
      </c>
      <c r="M218" s="33">
        <v>0</v>
      </c>
      <c r="N218" s="15" t="s">
        <v>63</v>
      </c>
      <c r="O218" s="31" t="s">
        <v>58</v>
      </c>
      <c r="P218" s="1"/>
      <c r="Q218" s="33">
        <v>0</v>
      </c>
      <c r="R218" s="1"/>
      <c r="S218" s="1"/>
      <c r="Y218" s="2"/>
    </row>
    <row r="219" spans="2:25">
      <c r="B219" s="16"/>
      <c r="C219" s="16" t="s">
        <v>7</v>
      </c>
      <c r="D219" s="16" t="s">
        <v>10</v>
      </c>
      <c r="E219" s="16">
        <v>2020</v>
      </c>
      <c r="F219" s="19">
        <f t="shared" si="40"/>
        <v>0</v>
      </c>
      <c r="G219" s="19">
        <f t="shared" si="41"/>
        <v>0</v>
      </c>
      <c r="H219" s="19">
        <f t="shared" si="42"/>
        <v>0</v>
      </c>
      <c r="I219" s="19">
        <f t="shared" si="43"/>
        <v>0</v>
      </c>
      <c r="J219" s="32" t="str">
        <f t="shared" si="38"/>
        <v>INDODEFFTF</v>
      </c>
      <c r="K219" s="32" t="str">
        <f t="shared" si="39"/>
        <v>IODTF</v>
      </c>
      <c r="M219" s="33">
        <v>0</v>
      </c>
      <c r="N219" s="15" t="s">
        <v>63</v>
      </c>
      <c r="O219" s="31" t="s">
        <v>58</v>
      </c>
      <c r="P219" s="1"/>
      <c r="Q219" s="33">
        <v>0</v>
      </c>
      <c r="R219" s="1"/>
      <c r="S219" s="1"/>
      <c r="Y219" s="2"/>
    </row>
    <row r="220" spans="2:25">
      <c r="B220" s="16"/>
      <c r="C220" s="16" t="s">
        <v>7</v>
      </c>
      <c r="D220" s="16" t="s">
        <v>10</v>
      </c>
      <c r="E220" s="16">
        <v>2025</v>
      </c>
      <c r="F220" s="19">
        <f t="shared" si="40"/>
        <v>0</v>
      </c>
      <c r="G220" s="19">
        <f t="shared" si="41"/>
        <v>0</v>
      </c>
      <c r="H220" s="19">
        <f t="shared" si="42"/>
        <v>0</v>
      </c>
      <c r="I220" s="19">
        <f t="shared" si="43"/>
        <v>0</v>
      </c>
      <c r="J220" s="32" t="str">
        <f t="shared" si="38"/>
        <v>INDODEFFTF</v>
      </c>
      <c r="K220" s="32" t="str">
        <f t="shared" si="39"/>
        <v>IODTF</v>
      </c>
      <c r="M220" s="33">
        <v>0</v>
      </c>
      <c r="N220" s="15" t="s">
        <v>63</v>
      </c>
      <c r="O220" s="31" t="s">
        <v>58</v>
      </c>
      <c r="P220" s="1"/>
      <c r="Q220" s="33">
        <v>0</v>
      </c>
      <c r="R220" s="1"/>
      <c r="S220" s="1"/>
      <c r="Y220" s="2"/>
    </row>
    <row r="221" spans="2:25">
      <c r="B221" s="16"/>
      <c r="C221" s="16" t="s">
        <v>7</v>
      </c>
      <c r="D221" s="16" t="s">
        <v>10</v>
      </c>
      <c r="E221" s="16">
        <v>2030</v>
      </c>
      <c r="F221" s="19">
        <f t="shared" si="40"/>
        <v>0</v>
      </c>
      <c r="G221" s="19">
        <f t="shared" si="41"/>
        <v>0</v>
      </c>
      <c r="H221" s="19">
        <f t="shared" si="42"/>
        <v>0</v>
      </c>
      <c r="I221" s="19">
        <f t="shared" si="43"/>
        <v>0</v>
      </c>
      <c r="J221" s="32" t="str">
        <f t="shared" si="38"/>
        <v>INDODEFFTF</v>
      </c>
      <c r="K221" s="32" t="str">
        <f t="shared" si="39"/>
        <v>IODTF</v>
      </c>
      <c r="M221" s="33">
        <v>0</v>
      </c>
      <c r="N221" s="15" t="s">
        <v>63</v>
      </c>
      <c r="O221" s="31" t="s">
        <v>58</v>
      </c>
      <c r="P221" s="1"/>
      <c r="Q221" s="33">
        <v>0</v>
      </c>
      <c r="R221" s="1"/>
      <c r="S221" s="1"/>
      <c r="Y221" s="2"/>
    </row>
    <row r="222" spans="2:25">
      <c r="B222" s="16"/>
      <c r="C222" s="16" t="s">
        <v>7</v>
      </c>
      <c r="D222" s="16" t="s">
        <v>10</v>
      </c>
      <c r="E222" s="16">
        <v>2040</v>
      </c>
      <c r="F222" s="19">
        <f t="shared" si="40"/>
        <v>0</v>
      </c>
      <c r="G222" s="19">
        <f t="shared" si="41"/>
        <v>0</v>
      </c>
      <c r="H222" s="19">
        <f t="shared" si="42"/>
        <v>0</v>
      </c>
      <c r="I222" s="19">
        <f t="shared" si="43"/>
        <v>0</v>
      </c>
      <c r="J222" s="32" t="str">
        <f t="shared" si="38"/>
        <v>INDODEFFTF</v>
      </c>
      <c r="K222" s="32" t="str">
        <f t="shared" si="39"/>
        <v>IODTF</v>
      </c>
      <c r="M222" s="33">
        <v>0</v>
      </c>
      <c r="N222" s="15" t="s">
        <v>63</v>
      </c>
      <c r="O222" s="31" t="s">
        <v>58</v>
      </c>
      <c r="P222" s="1"/>
      <c r="Q222" s="33">
        <v>0</v>
      </c>
      <c r="R222" s="1"/>
      <c r="S222" s="1"/>
      <c r="Y222" s="2"/>
    </row>
    <row r="223" spans="2:25">
      <c r="B223" s="3"/>
      <c r="C223" s="3" t="s">
        <v>7</v>
      </c>
      <c r="D223" s="3" t="s">
        <v>10</v>
      </c>
      <c r="E223" s="3">
        <v>2050</v>
      </c>
      <c r="F223" s="19">
        <f t="shared" si="40"/>
        <v>0</v>
      </c>
      <c r="G223" s="19">
        <f t="shared" si="41"/>
        <v>0</v>
      </c>
      <c r="H223" s="19">
        <f t="shared" si="42"/>
        <v>0</v>
      </c>
      <c r="I223" s="19">
        <f t="shared" si="43"/>
        <v>0</v>
      </c>
      <c r="J223" s="32" t="str">
        <f t="shared" si="38"/>
        <v>INDODEFFTF</v>
      </c>
      <c r="K223" s="32" t="str">
        <f t="shared" si="39"/>
        <v>IODTF</v>
      </c>
      <c r="M223" s="33">
        <v>0</v>
      </c>
      <c r="N223" s="15" t="s">
        <v>63</v>
      </c>
      <c r="O223" s="31" t="s">
        <v>58</v>
      </c>
      <c r="P223" s="1"/>
      <c r="Q223" s="33">
        <v>0</v>
      </c>
      <c r="R223" s="1"/>
      <c r="S223" s="1"/>
      <c r="Y223" s="2"/>
    </row>
    <row r="224" spans="2:25">
      <c r="B224" s="16"/>
      <c r="C224" s="16" t="s">
        <v>7</v>
      </c>
      <c r="D224" s="16" t="s">
        <v>10</v>
      </c>
      <c r="E224" s="16">
        <v>2015</v>
      </c>
      <c r="F224" s="19">
        <f t="shared" ref="F224:F259" si="44">M224*$V$19/1000</f>
        <v>0</v>
      </c>
      <c r="G224" s="19">
        <f t="shared" ref="G224:G259" si="45">M224*$W$19/1000</f>
        <v>0</v>
      </c>
      <c r="H224" s="19">
        <f t="shared" ref="H224:H259" si="46">M224*$X$19/1000</f>
        <v>0</v>
      </c>
      <c r="I224" s="19">
        <f t="shared" ref="I224:I259" si="47">M224*$Y$19/1000</f>
        <v>0</v>
      </c>
      <c r="J224" s="32" t="str">
        <f t="shared" si="38"/>
        <v>INDRDEFFMT</v>
      </c>
      <c r="K224" s="32" t="str">
        <f t="shared" si="39"/>
        <v>IRDMT</v>
      </c>
      <c r="M224" s="33">
        <v>0</v>
      </c>
      <c r="N224" s="15" t="s">
        <v>64</v>
      </c>
      <c r="O224" s="31" t="s">
        <v>52</v>
      </c>
      <c r="P224" s="1" t="s">
        <v>71</v>
      </c>
      <c r="Q224" s="33">
        <v>0</v>
      </c>
      <c r="R224" s="1"/>
      <c r="S224" s="1"/>
      <c r="V224" s="20">
        <v>0</v>
      </c>
      <c r="W224" s="1" t="s">
        <v>26</v>
      </c>
      <c r="Y224" s="2"/>
    </row>
    <row r="225" spans="2:25">
      <c r="B225" s="16"/>
      <c r="C225" s="16" t="s">
        <v>7</v>
      </c>
      <c r="D225" s="16" t="s">
        <v>10</v>
      </c>
      <c r="E225" s="16">
        <v>2020</v>
      </c>
      <c r="F225" s="19">
        <f t="shared" si="44"/>
        <v>0</v>
      </c>
      <c r="G225" s="19">
        <f t="shared" si="45"/>
        <v>0</v>
      </c>
      <c r="H225" s="19">
        <f t="shared" si="46"/>
        <v>0</v>
      </c>
      <c r="I225" s="19">
        <f t="shared" si="47"/>
        <v>0</v>
      </c>
      <c r="J225" s="32" t="str">
        <f t="shared" si="38"/>
        <v>INDRDEFFMT</v>
      </c>
      <c r="K225" s="32" t="str">
        <f t="shared" si="39"/>
        <v>IRDMT</v>
      </c>
      <c r="M225" s="33">
        <v>0</v>
      </c>
      <c r="N225" s="15" t="s">
        <v>64</v>
      </c>
      <c r="O225" s="31" t="s">
        <v>52</v>
      </c>
      <c r="P225" s="1"/>
      <c r="Q225" s="33">
        <v>1119.1080263724018</v>
      </c>
      <c r="R225" s="1"/>
      <c r="S225" s="1"/>
      <c r="V225" s="20">
        <v>1367.3156478953672</v>
      </c>
      <c r="Y225" s="2"/>
    </row>
    <row r="226" spans="2:25">
      <c r="B226" s="16"/>
      <c r="C226" s="16" t="s">
        <v>7</v>
      </c>
      <c r="D226" s="16" t="s">
        <v>10</v>
      </c>
      <c r="E226" s="16">
        <v>2025</v>
      </c>
      <c r="F226" s="19">
        <f t="shared" si="44"/>
        <v>0</v>
      </c>
      <c r="G226" s="19">
        <f t="shared" si="45"/>
        <v>0</v>
      </c>
      <c r="H226" s="19">
        <f t="shared" si="46"/>
        <v>0</v>
      </c>
      <c r="I226" s="19">
        <f t="shared" si="47"/>
        <v>0</v>
      </c>
      <c r="J226" s="32" t="str">
        <f t="shared" si="38"/>
        <v>INDRDEFFMT</v>
      </c>
      <c r="K226" s="32" t="str">
        <f t="shared" si="39"/>
        <v>IRDMT</v>
      </c>
      <c r="M226" s="33">
        <v>0</v>
      </c>
      <c r="N226" s="15" t="s">
        <v>64</v>
      </c>
      <c r="O226" s="31" t="s">
        <v>52</v>
      </c>
      <c r="P226" s="1"/>
      <c r="Q226" s="33">
        <v>3295.2029550750694</v>
      </c>
      <c r="R226" s="1"/>
      <c r="S226" s="1"/>
      <c r="V226" s="20">
        <v>4026.0479393307946</v>
      </c>
      <c r="Y226" s="2"/>
    </row>
    <row r="227" spans="2:25">
      <c r="B227" s="16"/>
      <c r="C227" s="16" t="s">
        <v>7</v>
      </c>
      <c r="D227" s="16" t="s">
        <v>10</v>
      </c>
      <c r="E227" s="16">
        <v>2030</v>
      </c>
      <c r="F227" s="19">
        <f t="shared" si="44"/>
        <v>0</v>
      </c>
      <c r="G227" s="19">
        <f t="shared" si="45"/>
        <v>0</v>
      </c>
      <c r="H227" s="19">
        <f t="shared" si="46"/>
        <v>0</v>
      </c>
      <c r="I227" s="19">
        <f t="shared" si="47"/>
        <v>0</v>
      </c>
      <c r="J227" s="32" t="str">
        <f t="shared" si="38"/>
        <v>INDRDEFFMT</v>
      </c>
      <c r="K227" s="32" t="str">
        <f t="shared" si="39"/>
        <v>IRDMT</v>
      </c>
      <c r="M227" s="33">
        <v>0</v>
      </c>
      <c r="N227" s="15" t="s">
        <v>64</v>
      </c>
      <c r="O227" s="31" t="s">
        <v>52</v>
      </c>
      <c r="P227" s="1"/>
      <c r="Q227" s="33">
        <v>5574.661221039094</v>
      </c>
      <c r="R227" s="1"/>
      <c r="S227" s="1"/>
      <c r="V227" s="20">
        <v>6811.0685828516753</v>
      </c>
      <c r="Y227" s="2"/>
    </row>
    <row r="228" spans="2:25">
      <c r="B228" s="16"/>
      <c r="C228" s="16" t="s">
        <v>7</v>
      </c>
      <c r="D228" s="16" t="s">
        <v>10</v>
      </c>
      <c r="E228" s="16">
        <v>2040</v>
      </c>
      <c r="F228" s="19">
        <f t="shared" si="44"/>
        <v>0</v>
      </c>
      <c r="G228" s="19">
        <f t="shared" si="45"/>
        <v>0</v>
      </c>
      <c r="H228" s="19">
        <f t="shared" si="46"/>
        <v>0</v>
      </c>
      <c r="I228" s="19">
        <f t="shared" si="47"/>
        <v>0</v>
      </c>
      <c r="J228" s="32" t="str">
        <f t="shared" si="38"/>
        <v>INDRDEFFMT</v>
      </c>
      <c r="K228" s="32" t="str">
        <f t="shared" si="39"/>
        <v>IRDMT</v>
      </c>
      <c r="M228" s="33">
        <v>0</v>
      </c>
      <c r="N228" s="15" t="s">
        <v>64</v>
      </c>
      <c r="O228" s="31" t="s">
        <v>52</v>
      </c>
      <c r="P228" s="1"/>
      <c r="Q228" s="33">
        <v>10329.860332707569</v>
      </c>
      <c r="R228" s="1"/>
      <c r="S228" s="1"/>
      <c r="V228" s="20">
        <v>12620.92607741205</v>
      </c>
      <c r="Y228" s="2"/>
    </row>
    <row r="229" spans="2:25">
      <c r="B229" s="3"/>
      <c r="C229" s="3" t="s">
        <v>7</v>
      </c>
      <c r="D229" s="3" t="s">
        <v>10</v>
      </c>
      <c r="E229" s="3">
        <v>2050</v>
      </c>
      <c r="F229" s="19">
        <f t="shared" si="44"/>
        <v>0</v>
      </c>
      <c r="G229" s="19">
        <f t="shared" si="45"/>
        <v>0</v>
      </c>
      <c r="H229" s="19">
        <f t="shared" si="46"/>
        <v>0</v>
      </c>
      <c r="I229" s="19">
        <f t="shared" si="47"/>
        <v>0</v>
      </c>
      <c r="J229" s="32" t="str">
        <f t="shared" si="38"/>
        <v>INDRDEFFMT</v>
      </c>
      <c r="K229" s="32" t="str">
        <f t="shared" si="39"/>
        <v>IRDMT</v>
      </c>
      <c r="M229" s="33">
        <v>0</v>
      </c>
      <c r="N229" s="15" t="s">
        <v>64</v>
      </c>
      <c r="O229" s="31" t="s">
        <v>52</v>
      </c>
      <c r="P229" s="1"/>
      <c r="Q229" s="33">
        <v>13954.136783757107</v>
      </c>
      <c r="R229" s="1"/>
      <c r="S229" s="1"/>
      <c r="V229" s="20">
        <v>17049.032915214015</v>
      </c>
      <c r="Y229" s="2"/>
    </row>
    <row r="230" spans="2:25">
      <c r="B230" s="16"/>
      <c r="C230" s="16" t="s">
        <v>7</v>
      </c>
      <c r="D230" s="16" t="s">
        <v>10</v>
      </c>
      <c r="E230" s="16">
        <v>2015</v>
      </c>
      <c r="F230" s="19">
        <f t="shared" si="44"/>
        <v>0</v>
      </c>
      <c r="G230" s="19">
        <f t="shared" si="45"/>
        <v>0</v>
      </c>
      <c r="H230" s="19">
        <f t="shared" si="46"/>
        <v>0</v>
      </c>
      <c r="I230" s="19">
        <f t="shared" si="47"/>
        <v>0</v>
      </c>
      <c r="J230" s="32" t="str">
        <f t="shared" si="38"/>
        <v>INDRDEFFHT</v>
      </c>
      <c r="K230" s="32" t="str">
        <f t="shared" si="39"/>
        <v>IRDHT</v>
      </c>
      <c r="M230" s="33">
        <v>0</v>
      </c>
      <c r="N230" s="15" t="s">
        <v>64</v>
      </c>
      <c r="O230" s="31" t="s">
        <v>54</v>
      </c>
      <c r="P230" s="1"/>
      <c r="Q230" s="33">
        <v>0</v>
      </c>
      <c r="R230" s="1"/>
      <c r="S230" s="1"/>
      <c r="V230" s="20">
        <v>0</v>
      </c>
      <c r="Y230" s="2"/>
    </row>
    <row r="231" spans="2:25">
      <c r="B231" s="16"/>
      <c r="C231" s="16" t="s">
        <v>7</v>
      </c>
      <c r="D231" s="16" t="s">
        <v>10</v>
      </c>
      <c r="E231" s="16">
        <v>2020</v>
      </c>
      <c r="F231" s="19">
        <f t="shared" si="44"/>
        <v>0</v>
      </c>
      <c r="G231" s="19">
        <f t="shared" si="45"/>
        <v>0</v>
      </c>
      <c r="H231" s="19">
        <f t="shared" si="46"/>
        <v>0</v>
      </c>
      <c r="I231" s="19">
        <f t="shared" si="47"/>
        <v>0</v>
      </c>
      <c r="J231" s="32" t="str">
        <f t="shared" si="38"/>
        <v>INDRDEFFHT</v>
      </c>
      <c r="K231" s="32" t="str">
        <f t="shared" si="39"/>
        <v>IRDHT</v>
      </c>
      <c r="M231" s="33">
        <v>0</v>
      </c>
      <c r="N231" s="15" t="s">
        <v>64</v>
      </c>
      <c r="O231" s="31" t="s">
        <v>54</v>
      </c>
      <c r="P231" s="1"/>
      <c r="Q231" s="33">
        <v>0</v>
      </c>
      <c r="R231" s="1"/>
      <c r="S231" s="1"/>
      <c r="V231" s="20">
        <v>14.598809070270446</v>
      </c>
      <c r="Y231" s="2"/>
    </row>
    <row r="232" spans="2:25">
      <c r="B232" s="16"/>
      <c r="C232" s="16" t="s">
        <v>7</v>
      </c>
      <c r="D232" s="16" t="s">
        <v>10</v>
      </c>
      <c r="E232" s="16">
        <v>2025</v>
      </c>
      <c r="F232" s="19">
        <f t="shared" si="44"/>
        <v>0</v>
      </c>
      <c r="G232" s="19">
        <f t="shared" si="45"/>
        <v>0</v>
      </c>
      <c r="H232" s="19">
        <f t="shared" si="46"/>
        <v>0</v>
      </c>
      <c r="I232" s="19">
        <f t="shared" si="47"/>
        <v>0</v>
      </c>
      <c r="J232" s="32" t="str">
        <f t="shared" si="38"/>
        <v>INDRDEFFHT</v>
      </c>
      <c r="K232" s="32" t="str">
        <f t="shared" si="39"/>
        <v>IRDHT</v>
      </c>
      <c r="M232" s="33">
        <v>0</v>
      </c>
      <c r="N232" s="15" t="s">
        <v>64</v>
      </c>
      <c r="O232" s="31" t="s">
        <v>54</v>
      </c>
      <c r="P232" s="1"/>
      <c r="Q232" s="33">
        <v>0</v>
      </c>
      <c r="R232" s="1"/>
      <c r="S232" s="1"/>
      <c r="V232" s="20">
        <v>42.986054657178755</v>
      </c>
      <c r="Y232" s="2"/>
    </row>
    <row r="233" spans="2:25">
      <c r="B233" s="16"/>
      <c r="C233" s="16" t="s">
        <v>7</v>
      </c>
      <c r="D233" s="16" t="s">
        <v>10</v>
      </c>
      <c r="E233" s="16">
        <v>2030</v>
      </c>
      <c r="F233" s="19">
        <f t="shared" si="44"/>
        <v>0</v>
      </c>
      <c r="G233" s="19">
        <f t="shared" si="45"/>
        <v>0</v>
      </c>
      <c r="H233" s="19">
        <f t="shared" si="46"/>
        <v>0</v>
      </c>
      <c r="I233" s="19">
        <f t="shared" si="47"/>
        <v>0</v>
      </c>
      <c r="J233" s="32" t="str">
        <f t="shared" si="38"/>
        <v>INDRDEFFHT</v>
      </c>
      <c r="K233" s="32" t="str">
        <f t="shared" si="39"/>
        <v>IRDHT</v>
      </c>
      <c r="M233" s="33">
        <v>0</v>
      </c>
      <c r="N233" s="15" t="s">
        <v>64</v>
      </c>
      <c r="O233" s="31" t="s">
        <v>54</v>
      </c>
      <c r="P233" s="1"/>
      <c r="Q233" s="33">
        <v>0</v>
      </c>
      <c r="R233" s="1"/>
      <c r="S233" s="1"/>
      <c r="V233" s="20">
        <v>72.721679122608634</v>
      </c>
      <c r="Y233" s="2"/>
    </row>
    <row r="234" spans="2:25">
      <c r="B234" s="16"/>
      <c r="C234" s="16" t="s">
        <v>7</v>
      </c>
      <c r="D234" s="16" t="s">
        <v>10</v>
      </c>
      <c r="E234" s="16">
        <v>2040</v>
      </c>
      <c r="F234" s="19">
        <f t="shared" si="44"/>
        <v>0</v>
      </c>
      <c r="G234" s="19">
        <f t="shared" si="45"/>
        <v>0</v>
      </c>
      <c r="H234" s="19">
        <f t="shared" si="46"/>
        <v>0</v>
      </c>
      <c r="I234" s="19">
        <f t="shared" si="47"/>
        <v>0</v>
      </c>
      <c r="J234" s="32" t="str">
        <f t="shared" si="38"/>
        <v>INDRDEFFHT</v>
      </c>
      <c r="K234" s="32" t="str">
        <f t="shared" si="39"/>
        <v>IRDHT</v>
      </c>
      <c r="M234" s="33">
        <v>0</v>
      </c>
      <c r="N234" s="15" t="s">
        <v>64</v>
      </c>
      <c r="O234" s="31" t="s">
        <v>54</v>
      </c>
      <c r="P234" s="1"/>
      <c r="Q234" s="33">
        <v>0</v>
      </c>
      <c r="R234" s="1"/>
      <c r="S234" s="1"/>
      <c r="V234" s="20">
        <v>134.75344217536224</v>
      </c>
      <c r="Y234" s="2"/>
    </row>
    <row r="235" spans="2:25">
      <c r="B235" s="3"/>
      <c r="C235" s="3" t="s">
        <v>7</v>
      </c>
      <c r="D235" s="3" t="s">
        <v>10</v>
      </c>
      <c r="E235" s="3">
        <v>2050</v>
      </c>
      <c r="F235" s="19">
        <f t="shared" si="44"/>
        <v>0</v>
      </c>
      <c r="G235" s="19">
        <f t="shared" si="45"/>
        <v>0</v>
      </c>
      <c r="H235" s="19">
        <f t="shared" si="46"/>
        <v>0</v>
      </c>
      <c r="I235" s="19">
        <f t="shared" si="47"/>
        <v>0</v>
      </c>
      <c r="J235" s="32" t="str">
        <f t="shared" si="38"/>
        <v>INDRDEFFHT</v>
      </c>
      <c r="K235" s="32" t="str">
        <f t="shared" si="39"/>
        <v>IRDHT</v>
      </c>
      <c r="M235" s="33">
        <v>0</v>
      </c>
      <c r="N235" s="15" t="s">
        <v>64</v>
      </c>
      <c r="O235" s="31" t="s">
        <v>54</v>
      </c>
      <c r="P235" s="1"/>
      <c r="Q235" s="33">
        <v>0</v>
      </c>
      <c r="R235" s="1"/>
      <c r="S235" s="1"/>
      <c r="V235" s="20">
        <v>182.03227378043741</v>
      </c>
      <c r="Y235" s="2"/>
    </row>
    <row r="236" spans="2:25">
      <c r="B236" s="16"/>
      <c r="C236" s="16" t="s">
        <v>7</v>
      </c>
      <c r="D236" s="16" t="s">
        <v>10</v>
      </c>
      <c r="E236" s="16">
        <v>2015</v>
      </c>
      <c r="F236" s="19">
        <f t="shared" si="44"/>
        <v>0</v>
      </c>
      <c r="G236" s="19">
        <f t="shared" si="45"/>
        <v>0</v>
      </c>
      <c r="H236" s="19">
        <f t="shared" si="46"/>
        <v>0</v>
      </c>
      <c r="I236" s="19">
        <f t="shared" si="47"/>
        <v>0</v>
      </c>
      <c r="J236" s="32" t="str">
        <f t="shared" ref="J236:J299" si="48">"IND"&amp;N236&amp;"DEFF"&amp;O236</f>
        <v>INDRDEFFRH</v>
      </c>
      <c r="K236" s="32" t="str">
        <f t="shared" ref="K236:K299" si="49">"I"&amp;N236&amp;"D"&amp;O236</f>
        <v>IRDRH</v>
      </c>
      <c r="M236" s="33">
        <v>0</v>
      </c>
      <c r="N236" s="15" t="s">
        <v>64</v>
      </c>
      <c r="O236" s="31" t="s">
        <v>55</v>
      </c>
      <c r="P236" s="1"/>
      <c r="Q236" s="33">
        <v>0</v>
      </c>
      <c r="R236" s="1"/>
      <c r="S236" s="1"/>
      <c r="V236" s="20">
        <v>0</v>
      </c>
      <c r="Y236" s="2"/>
    </row>
    <row r="237" spans="2:25">
      <c r="B237" s="16"/>
      <c r="C237" s="16" t="s">
        <v>7</v>
      </c>
      <c r="D237" s="16" t="s">
        <v>10</v>
      </c>
      <c r="E237" s="16">
        <v>2020</v>
      </c>
      <c r="F237" s="19">
        <f t="shared" si="44"/>
        <v>0</v>
      </c>
      <c r="G237" s="19">
        <f t="shared" si="45"/>
        <v>0</v>
      </c>
      <c r="H237" s="19">
        <f t="shared" si="46"/>
        <v>0</v>
      </c>
      <c r="I237" s="19">
        <f t="shared" si="47"/>
        <v>0</v>
      </c>
      <c r="J237" s="32" t="str">
        <f t="shared" si="48"/>
        <v>INDRDEFFRH</v>
      </c>
      <c r="K237" s="32" t="str">
        <f t="shared" si="49"/>
        <v>IRDRH</v>
      </c>
      <c r="M237" s="33">
        <v>0</v>
      </c>
      <c r="N237" s="15" t="s">
        <v>64</v>
      </c>
      <c r="O237" s="31" t="s">
        <v>55</v>
      </c>
      <c r="P237" s="1"/>
      <c r="Q237" s="33">
        <v>3.8140838804046617</v>
      </c>
      <c r="R237" s="1"/>
      <c r="S237" s="1"/>
      <c r="V237" s="20">
        <v>13.435039475296673</v>
      </c>
      <c r="Y237" s="2"/>
    </row>
    <row r="238" spans="2:25">
      <c r="B238" s="16"/>
      <c r="C238" s="16" t="s">
        <v>7</v>
      </c>
      <c r="D238" s="16" t="s">
        <v>10</v>
      </c>
      <c r="E238" s="16">
        <v>2025</v>
      </c>
      <c r="F238" s="19">
        <f t="shared" si="44"/>
        <v>0</v>
      </c>
      <c r="G238" s="19">
        <f t="shared" si="45"/>
        <v>0</v>
      </c>
      <c r="H238" s="19">
        <f t="shared" si="46"/>
        <v>0</v>
      </c>
      <c r="I238" s="19">
        <f t="shared" si="47"/>
        <v>0</v>
      </c>
      <c r="J238" s="32" t="str">
        <f t="shared" si="48"/>
        <v>INDRDEFFRH</v>
      </c>
      <c r="K238" s="32" t="str">
        <f t="shared" si="49"/>
        <v>IRDRH</v>
      </c>
      <c r="M238" s="33">
        <v>0</v>
      </c>
      <c r="N238" s="15" t="s">
        <v>64</v>
      </c>
      <c r="O238" s="31" t="s">
        <v>55</v>
      </c>
      <c r="P238" s="1"/>
      <c r="Q238" s="33">
        <v>11.230533762101146</v>
      </c>
      <c r="R238" s="1"/>
      <c r="S238" s="1"/>
      <c r="V238" s="20">
        <v>39.559346137524322</v>
      </c>
      <c r="Y238" s="2"/>
    </row>
    <row r="239" spans="2:25">
      <c r="B239" s="16"/>
      <c r="C239" s="16" t="s">
        <v>7</v>
      </c>
      <c r="D239" s="16" t="s">
        <v>10</v>
      </c>
      <c r="E239" s="16">
        <v>2030</v>
      </c>
      <c r="F239" s="19">
        <f t="shared" si="44"/>
        <v>0</v>
      </c>
      <c r="G239" s="19">
        <f t="shared" si="45"/>
        <v>0</v>
      </c>
      <c r="H239" s="19">
        <f t="shared" si="46"/>
        <v>0</v>
      </c>
      <c r="I239" s="19">
        <f t="shared" si="47"/>
        <v>0</v>
      </c>
      <c r="J239" s="32" t="str">
        <f t="shared" si="48"/>
        <v>INDRDEFFRH</v>
      </c>
      <c r="K239" s="32" t="str">
        <f t="shared" si="49"/>
        <v>IRDRH</v>
      </c>
      <c r="M239" s="33">
        <v>0</v>
      </c>
      <c r="N239" s="15" t="s">
        <v>64</v>
      </c>
      <c r="O239" s="31" t="s">
        <v>55</v>
      </c>
      <c r="P239" s="1"/>
      <c r="Q239" s="33">
        <v>18.999261019335243</v>
      </c>
      <c r="R239" s="1"/>
      <c r="S239" s="1"/>
      <c r="V239" s="20">
        <v>66.924543297970146</v>
      </c>
      <c r="Y239" s="2"/>
    </row>
    <row r="240" spans="2:25">
      <c r="B240" s="16"/>
      <c r="C240" s="16" t="s">
        <v>7</v>
      </c>
      <c r="D240" s="16" t="s">
        <v>10</v>
      </c>
      <c r="E240" s="16">
        <v>2040</v>
      </c>
      <c r="F240" s="19">
        <f t="shared" si="44"/>
        <v>0</v>
      </c>
      <c r="G240" s="19">
        <f t="shared" si="45"/>
        <v>0</v>
      </c>
      <c r="H240" s="19">
        <f t="shared" si="46"/>
        <v>0</v>
      </c>
      <c r="I240" s="19">
        <f t="shared" si="47"/>
        <v>0</v>
      </c>
      <c r="J240" s="32" t="str">
        <f t="shared" si="48"/>
        <v>INDRDEFFRH</v>
      </c>
      <c r="K240" s="32" t="str">
        <f t="shared" si="49"/>
        <v>IRDRH</v>
      </c>
      <c r="M240" s="33">
        <v>0</v>
      </c>
      <c r="N240" s="15" t="s">
        <v>64</v>
      </c>
      <c r="O240" s="31" t="s">
        <v>55</v>
      </c>
      <c r="P240" s="1"/>
      <c r="Q240" s="33">
        <v>35.205675281879515</v>
      </c>
      <c r="R240" s="1"/>
      <c r="S240" s="1"/>
      <c r="V240" s="20">
        <v>124.01133587978164</v>
      </c>
      <c r="Y240" s="2"/>
    </row>
    <row r="241" spans="2:25">
      <c r="B241" s="3"/>
      <c r="C241" s="3" t="s">
        <v>7</v>
      </c>
      <c r="D241" s="3" t="s">
        <v>10</v>
      </c>
      <c r="E241" s="3">
        <v>2050</v>
      </c>
      <c r="F241" s="19">
        <f t="shared" si="44"/>
        <v>0</v>
      </c>
      <c r="G241" s="19">
        <f t="shared" si="45"/>
        <v>0</v>
      </c>
      <c r="H241" s="19">
        <f t="shared" si="46"/>
        <v>0</v>
      </c>
      <c r="I241" s="19">
        <f t="shared" si="47"/>
        <v>0</v>
      </c>
      <c r="J241" s="32" t="str">
        <f t="shared" si="48"/>
        <v>INDRDEFFRH</v>
      </c>
      <c r="K241" s="32" t="str">
        <f t="shared" si="49"/>
        <v>IRDRH</v>
      </c>
      <c r="M241" s="33">
        <v>0</v>
      </c>
      <c r="N241" s="15" t="s">
        <v>64</v>
      </c>
      <c r="O241" s="31" t="s">
        <v>55</v>
      </c>
      <c r="P241" s="1"/>
      <c r="Q241" s="33">
        <v>47.557739662015038</v>
      </c>
      <c r="R241" s="1"/>
      <c r="S241" s="1"/>
      <c r="V241" s="20">
        <v>167.52125274372841</v>
      </c>
      <c r="Y241" s="2"/>
    </row>
    <row r="242" spans="2:25">
      <c r="B242" s="16"/>
      <c r="C242" s="16" t="s">
        <v>7</v>
      </c>
      <c r="D242" s="16" t="s">
        <v>10</v>
      </c>
      <c r="E242" s="16">
        <v>2015</v>
      </c>
      <c r="F242" s="19">
        <f t="shared" si="44"/>
        <v>0</v>
      </c>
      <c r="G242" s="19">
        <f t="shared" si="45"/>
        <v>0</v>
      </c>
      <c r="H242" s="19">
        <f t="shared" si="46"/>
        <v>0</v>
      </c>
      <c r="I242" s="19">
        <f t="shared" si="47"/>
        <v>0</v>
      </c>
      <c r="J242" s="32" t="str">
        <f t="shared" si="48"/>
        <v>INDRDEFFLA</v>
      </c>
      <c r="K242" s="32" t="str">
        <f t="shared" si="49"/>
        <v>IRDLA</v>
      </c>
      <c r="M242" s="33">
        <v>0</v>
      </c>
      <c r="N242" s="15" t="s">
        <v>64</v>
      </c>
      <c r="O242" s="31" t="s">
        <v>56</v>
      </c>
      <c r="P242" s="1"/>
      <c r="Q242" s="33">
        <v>0</v>
      </c>
      <c r="R242" s="1"/>
      <c r="S242" s="1"/>
      <c r="V242" s="20">
        <v>0</v>
      </c>
      <c r="Y242" s="2"/>
    </row>
    <row r="243" spans="2:25">
      <c r="B243" s="16"/>
      <c r="C243" s="16" t="s">
        <v>7</v>
      </c>
      <c r="D243" s="16" t="s">
        <v>10</v>
      </c>
      <c r="E243" s="16">
        <v>2020</v>
      </c>
      <c r="F243" s="19">
        <f t="shared" si="44"/>
        <v>0</v>
      </c>
      <c r="G243" s="19">
        <f t="shared" si="45"/>
        <v>0</v>
      </c>
      <c r="H243" s="19">
        <f t="shared" si="46"/>
        <v>0</v>
      </c>
      <c r="I243" s="19">
        <f t="shared" si="47"/>
        <v>0</v>
      </c>
      <c r="J243" s="32" t="str">
        <f t="shared" si="48"/>
        <v>INDRDEFFLA</v>
      </c>
      <c r="K243" s="32" t="str">
        <f t="shared" si="49"/>
        <v>IRDLA</v>
      </c>
      <c r="M243" s="33">
        <v>0</v>
      </c>
      <c r="N243" s="15" t="s">
        <v>64</v>
      </c>
      <c r="O243" s="31" t="s">
        <v>56</v>
      </c>
      <c r="P243" s="1"/>
      <c r="Q243" s="33">
        <v>7.5351413247020105</v>
      </c>
      <c r="R243" s="1"/>
      <c r="S243" s="1"/>
      <c r="V243" s="20">
        <v>7.7201091314952341</v>
      </c>
      <c r="Y243" s="2"/>
    </row>
    <row r="244" spans="2:25">
      <c r="B244" s="16"/>
      <c r="C244" s="16" t="s">
        <v>7</v>
      </c>
      <c r="D244" s="16" t="s">
        <v>10</v>
      </c>
      <c r="E244" s="16">
        <v>2025</v>
      </c>
      <c r="F244" s="19">
        <f t="shared" si="44"/>
        <v>0</v>
      </c>
      <c r="G244" s="19">
        <f t="shared" si="45"/>
        <v>0</v>
      </c>
      <c r="H244" s="19">
        <f t="shared" si="46"/>
        <v>0</v>
      </c>
      <c r="I244" s="19">
        <f t="shared" si="47"/>
        <v>0</v>
      </c>
      <c r="J244" s="32" t="str">
        <f t="shared" si="48"/>
        <v>INDRDEFFLA</v>
      </c>
      <c r="K244" s="32" t="str">
        <f t="shared" si="49"/>
        <v>IRDLA</v>
      </c>
      <c r="M244" s="33">
        <v>0</v>
      </c>
      <c r="N244" s="15" t="s">
        <v>64</v>
      </c>
      <c r="O244" s="31" t="s">
        <v>56</v>
      </c>
      <c r="P244" s="1"/>
      <c r="Q244" s="33">
        <v>22.187152066590276</v>
      </c>
      <c r="R244" s="1"/>
      <c r="S244" s="1"/>
      <c r="V244" s="20">
        <v>22.731788016985945</v>
      </c>
      <c r="Y244" s="2"/>
    </row>
    <row r="245" spans="2:25">
      <c r="B245" s="16"/>
      <c r="C245" s="16" t="s">
        <v>7</v>
      </c>
      <c r="D245" s="16" t="s">
        <v>10</v>
      </c>
      <c r="E245" s="16">
        <v>2030</v>
      </c>
      <c r="F245" s="19">
        <f t="shared" si="44"/>
        <v>0</v>
      </c>
      <c r="G245" s="19">
        <f t="shared" si="45"/>
        <v>0</v>
      </c>
      <c r="H245" s="19">
        <f t="shared" si="46"/>
        <v>0</v>
      </c>
      <c r="I245" s="19">
        <f t="shared" si="47"/>
        <v>0</v>
      </c>
      <c r="J245" s="32" t="str">
        <f t="shared" si="48"/>
        <v>INDRDEFFLA</v>
      </c>
      <c r="K245" s="32" t="str">
        <f t="shared" si="49"/>
        <v>IRDLA</v>
      </c>
      <c r="M245" s="33">
        <v>0</v>
      </c>
      <c r="N245" s="15" t="s">
        <v>64</v>
      </c>
      <c r="O245" s="31" t="s">
        <v>56</v>
      </c>
      <c r="P245" s="1"/>
      <c r="Q245" s="33">
        <v>37.535125428442953</v>
      </c>
      <c r="R245" s="1"/>
      <c r="S245" s="1"/>
      <c r="V245" s="20">
        <v>38.456513565576664</v>
      </c>
      <c r="Y245" s="2"/>
    </row>
    <row r="246" spans="2:25">
      <c r="B246" s="16"/>
      <c r="C246" s="16" t="s">
        <v>7</v>
      </c>
      <c r="D246" s="16" t="s">
        <v>10</v>
      </c>
      <c r="E246" s="16">
        <v>2040</v>
      </c>
      <c r="F246" s="19">
        <f t="shared" si="44"/>
        <v>0</v>
      </c>
      <c r="G246" s="19">
        <f t="shared" si="45"/>
        <v>0</v>
      </c>
      <c r="H246" s="19">
        <f t="shared" si="46"/>
        <v>0</v>
      </c>
      <c r="I246" s="19">
        <f t="shared" si="47"/>
        <v>0</v>
      </c>
      <c r="J246" s="32" t="str">
        <f t="shared" si="48"/>
        <v>INDRDEFFLA</v>
      </c>
      <c r="K246" s="32" t="str">
        <f t="shared" si="49"/>
        <v>IRDLA</v>
      </c>
      <c r="M246" s="33">
        <v>0</v>
      </c>
      <c r="N246" s="15" t="s">
        <v>64</v>
      </c>
      <c r="O246" s="31" t="s">
        <v>56</v>
      </c>
      <c r="P246" s="1"/>
      <c r="Q246" s="33">
        <v>69.552675556883713</v>
      </c>
      <c r="R246" s="1"/>
      <c r="S246" s="1"/>
      <c r="V246" s="20">
        <v>71.260009938547427</v>
      </c>
      <c r="Y246" s="2"/>
    </row>
    <row r="247" spans="2:25">
      <c r="B247" s="3"/>
      <c r="C247" s="3" t="s">
        <v>7</v>
      </c>
      <c r="D247" s="3" t="s">
        <v>10</v>
      </c>
      <c r="E247" s="3">
        <v>2050</v>
      </c>
      <c r="F247" s="19">
        <f t="shared" si="44"/>
        <v>0</v>
      </c>
      <c r="G247" s="19">
        <f t="shared" si="45"/>
        <v>0</v>
      </c>
      <c r="H247" s="19">
        <f t="shared" si="46"/>
        <v>0</v>
      </c>
      <c r="I247" s="19">
        <f t="shared" si="47"/>
        <v>0</v>
      </c>
      <c r="J247" s="32" t="str">
        <f t="shared" si="48"/>
        <v>INDRDEFFLA</v>
      </c>
      <c r="K247" s="32" t="str">
        <f t="shared" si="49"/>
        <v>IRDLA</v>
      </c>
      <c r="M247" s="33">
        <v>0</v>
      </c>
      <c r="N247" s="15" t="s">
        <v>64</v>
      </c>
      <c r="O247" s="31" t="s">
        <v>56</v>
      </c>
      <c r="P247" s="1"/>
      <c r="Q247" s="33">
        <v>93.955534454224889</v>
      </c>
      <c r="R247" s="1"/>
      <c r="S247" s="1"/>
      <c r="V247" s="20">
        <v>96.261894533645204</v>
      </c>
      <c r="Y247" s="2"/>
    </row>
    <row r="248" spans="2:25">
      <c r="B248" s="16"/>
      <c r="C248" s="16" t="s">
        <v>7</v>
      </c>
      <c r="D248" s="16" t="s">
        <v>10</v>
      </c>
      <c r="E248" s="16">
        <v>2015</v>
      </c>
      <c r="F248" s="19">
        <f t="shared" si="44"/>
        <v>0</v>
      </c>
      <c r="G248" s="19">
        <f t="shared" si="45"/>
        <v>0</v>
      </c>
      <c r="H248" s="19">
        <f t="shared" si="46"/>
        <v>0</v>
      </c>
      <c r="I248" s="19">
        <f t="shared" si="47"/>
        <v>0</v>
      </c>
      <c r="J248" s="32" t="str">
        <f t="shared" si="48"/>
        <v>INDRDEFFEM</v>
      </c>
      <c r="K248" s="32" t="str">
        <f t="shared" si="49"/>
        <v>IRDEM</v>
      </c>
      <c r="M248" s="33">
        <v>0</v>
      </c>
      <c r="N248" s="15" t="s">
        <v>64</v>
      </c>
      <c r="O248" s="31" t="s">
        <v>57</v>
      </c>
      <c r="P248" s="1"/>
      <c r="Q248" s="33">
        <v>0</v>
      </c>
      <c r="R248" s="1"/>
      <c r="S248" s="1"/>
      <c r="V248" s="20">
        <v>0</v>
      </c>
      <c r="Y248" s="2"/>
    </row>
    <row r="249" spans="2:25">
      <c r="B249" s="16"/>
      <c r="C249" s="16" t="s">
        <v>7</v>
      </c>
      <c r="D249" s="16" t="s">
        <v>10</v>
      </c>
      <c r="E249" s="16">
        <v>2020</v>
      </c>
      <c r="F249" s="19">
        <f t="shared" si="44"/>
        <v>0</v>
      </c>
      <c r="G249" s="19">
        <f t="shared" si="45"/>
        <v>0</v>
      </c>
      <c r="H249" s="19">
        <f t="shared" si="46"/>
        <v>0</v>
      </c>
      <c r="I249" s="19">
        <f t="shared" si="47"/>
        <v>0</v>
      </c>
      <c r="J249" s="32" t="str">
        <f t="shared" si="48"/>
        <v>INDRDEFFEM</v>
      </c>
      <c r="K249" s="32" t="str">
        <f t="shared" si="49"/>
        <v>IRDEM</v>
      </c>
      <c r="M249" s="33">
        <v>0</v>
      </c>
      <c r="N249" s="15" t="s">
        <v>64</v>
      </c>
      <c r="O249" s="31" t="s">
        <v>57</v>
      </c>
      <c r="P249" s="1"/>
      <c r="Q249" s="33">
        <v>744.9557003483136</v>
      </c>
      <c r="R249" s="1"/>
      <c r="S249" s="1"/>
      <c r="V249" s="20">
        <v>764.29080401803162</v>
      </c>
      <c r="Y249" s="2"/>
    </row>
    <row r="250" spans="2:25">
      <c r="B250" s="16"/>
      <c r="C250" s="16" t="s">
        <v>7</v>
      </c>
      <c r="D250" s="16" t="s">
        <v>10</v>
      </c>
      <c r="E250" s="16">
        <v>2025</v>
      </c>
      <c r="F250" s="19">
        <f t="shared" si="44"/>
        <v>0</v>
      </c>
      <c r="G250" s="19">
        <f t="shared" si="45"/>
        <v>0</v>
      </c>
      <c r="H250" s="19">
        <f t="shared" si="46"/>
        <v>0</v>
      </c>
      <c r="I250" s="19">
        <f t="shared" si="47"/>
        <v>0</v>
      </c>
      <c r="J250" s="32" t="str">
        <f t="shared" si="48"/>
        <v>INDRDEFFEM</v>
      </c>
      <c r="K250" s="32" t="str">
        <f t="shared" si="49"/>
        <v>IRDEM</v>
      </c>
      <c r="M250" s="33">
        <v>0</v>
      </c>
      <c r="N250" s="15" t="s">
        <v>64</v>
      </c>
      <c r="O250" s="31" t="s">
        <v>57</v>
      </c>
      <c r="P250" s="1"/>
      <c r="Q250" s="33">
        <v>2193.5149845587034</v>
      </c>
      <c r="R250" s="1"/>
      <c r="S250" s="1"/>
      <c r="V250" s="20">
        <v>2250.447013681608</v>
      </c>
      <c r="Y250" s="2"/>
    </row>
    <row r="251" spans="2:25">
      <c r="B251" s="16"/>
      <c r="C251" s="16" t="s">
        <v>7</v>
      </c>
      <c r="D251" s="16" t="s">
        <v>10</v>
      </c>
      <c r="E251" s="16">
        <v>2030</v>
      </c>
      <c r="F251" s="19">
        <f t="shared" si="44"/>
        <v>0</v>
      </c>
      <c r="G251" s="19">
        <f t="shared" si="45"/>
        <v>0</v>
      </c>
      <c r="H251" s="19">
        <f t="shared" si="46"/>
        <v>0</v>
      </c>
      <c r="I251" s="19">
        <f t="shared" si="47"/>
        <v>0</v>
      </c>
      <c r="J251" s="32" t="str">
        <f t="shared" si="48"/>
        <v>INDRDEFFEM</v>
      </c>
      <c r="K251" s="32" t="str">
        <f t="shared" si="49"/>
        <v>IRDEM</v>
      </c>
      <c r="M251" s="33">
        <v>0</v>
      </c>
      <c r="N251" s="15" t="s">
        <v>64</v>
      </c>
      <c r="O251" s="31" t="s">
        <v>57</v>
      </c>
      <c r="P251" s="1"/>
      <c r="Q251" s="33">
        <v>3710.8800547033243</v>
      </c>
      <c r="R251" s="1"/>
      <c r="S251" s="1"/>
      <c r="V251" s="20">
        <v>3807.1948429920894</v>
      </c>
      <c r="Y251" s="2"/>
    </row>
    <row r="252" spans="2:25">
      <c r="B252" s="16"/>
      <c r="C252" s="16" t="s">
        <v>7</v>
      </c>
      <c r="D252" s="16" t="s">
        <v>10</v>
      </c>
      <c r="E252" s="16">
        <v>2040</v>
      </c>
      <c r="F252" s="19">
        <f t="shared" si="44"/>
        <v>0</v>
      </c>
      <c r="G252" s="19">
        <f t="shared" si="45"/>
        <v>0</v>
      </c>
      <c r="H252" s="19">
        <f t="shared" si="46"/>
        <v>0</v>
      </c>
      <c r="I252" s="19">
        <f t="shared" si="47"/>
        <v>0</v>
      </c>
      <c r="J252" s="32" t="str">
        <f t="shared" si="48"/>
        <v>INDRDEFFEM</v>
      </c>
      <c r="K252" s="32" t="str">
        <f t="shared" si="49"/>
        <v>IRDEM</v>
      </c>
      <c r="M252" s="33">
        <v>0</v>
      </c>
      <c r="N252" s="15" t="s">
        <v>64</v>
      </c>
      <c r="O252" s="31" t="s">
        <v>57</v>
      </c>
      <c r="P252" s="1"/>
      <c r="Q252" s="33">
        <v>6876.2694550558763</v>
      </c>
      <c r="R252" s="1"/>
      <c r="S252" s="1"/>
      <c r="V252" s="20">
        <v>7054.7409839161901</v>
      </c>
      <c r="Y252" s="2"/>
    </row>
    <row r="253" spans="2:25">
      <c r="B253" s="3"/>
      <c r="C253" s="3" t="s">
        <v>7</v>
      </c>
      <c r="D253" s="3" t="s">
        <v>10</v>
      </c>
      <c r="E253" s="3">
        <v>2050</v>
      </c>
      <c r="F253" s="19">
        <f t="shared" si="44"/>
        <v>0</v>
      </c>
      <c r="G253" s="19">
        <f t="shared" si="45"/>
        <v>0</v>
      </c>
      <c r="H253" s="19">
        <f t="shared" si="46"/>
        <v>0</v>
      </c>
      <c r="I253" s="19">
        <f t="shared" si="47"/>
        <v>0</v>
      </c>
      <c r="J253" s="32" t="str">
        <f t="shared" si="48"/>
        <v>INDRDEFFEM</v>
      </c>
      <c r="K253" s="32" t="str">
        <f t="shared" si="49"/>
        <v>IRDEM</v>
      </c>
      <c r="M253" s="33">
        <v>0</v>
      </c>
      <c r="N253" s="15" t="s">
        <v>64</v>
      </c>
      <c r="O253" s="31" t="s">
        <v>57</v>
      </c>
      <c r="P253" s="1"/>
      <c r="Q253" s="33">
        <v>9288.838517400407</v>
      </c>
      <c r="R253" s="1"/>
      <c r="S253" s="1"/>
      <c r="V253" s="20">
        <v>9529.9275588308774</v>
      </c>
      <c r="Y253" s="2"/>
    </row>
    <row r="254" spans="2:25">
      <c r="B254" s="16"/>
      <c r="C254" s="16" t="s">
        <v>7</v>
      </c>
      <c r="D254" s="16" t="s">
        <v>10</v>
      </c>
      <c r="E254" s="16">
        <v>2015</v>
      </c>
      <c r="F254" s="19">
        <f t="shared" si="44"/>
        <v>0</v>
      </c>
      <c r="G254" s="19">
        <f t="shared" si="45"/>
        <v>0</v>
      </c>
      <c r="H254" s="19">
        <f t="shared" si="46"/>
        <v>0</v>
      </c>
      <c r="I254" s="19">
        <f t="shared" si="47"/>
        <v>0</v>
      </c>
      <c r="J254" s="32" t="str">
        <f t="shared" si="48"/>
        <v>INDRDEFFTF</v>
      </c>
      <c r="K254" s="32" t="str">
        <f t="shared" si="49"/>
        <v>IRDTF</v>
      </c>
      <c r="M254" s="33">
        <v>0</v>
      </c>
      <c r="N254" s="15" t="s">
        <v>64</v>
      </c>
      <c r="O254" s="31" t="s">
        <v>58</v>
      </c>
      <c r="P254" s="1"/>
      <c r="Q254" s="33">
        <v>0</v>
      </c>
      <c r="R254" s="1"/>
      <c r="S254" s="1"/>
      <c r="V254" s="20">
        <v>0</v>
      </c>
      <c r="Y254" s="2"/>
    </row>
    <row r="255" spans="2:25">
      <c r="B255" s="16"/>
      <c r="C255" s="16" t="s">
        <v>7</v>
      </c>
      <c r="D255" s="16" t="s">
        <v>10</v>
      </c>
      <c r="E255" s="16">
        <v>2020</v>
      </c>
      <c r="F255" s="19">
        <f t="shared" si="44"/>
        <v>0</v>
      </c>
      <c r="G255" s="19">
        <f t="shared" si="45"/>
        <v>0</v>
      </c>
      <c r="H255" s="19">
        <f t="shared" si="46"/>
        <v>0</v>
      </c>
      <c r="I255" s="19">
        <f t="shared" si="47"/>
        <v>0</v>
      </c>
      <c r="J255" s="32" t="str">
        <f t="shared" si="48"/>
        <v>INDRDEFFTF</v>
      </c>
      <c r="K255" s="32" t="str">
        <f t="shared" si="49"/>
        <v>IRDTF</v>
      </c>
      <c r="M255" s="33">
        <v>0</v>
      </c>
      <c r="N255" s="15" t="s">
        <v>64</v>
      </c>
      <c r="O255" s="31" t="s">
        <v>58</v>
      </c>
      <c r="P255" s="1"/>
      <c r="Q255" s="33">
        <v>0</v>
      </c>
      <c r="R255" s="1"/>
      <c r="S255" s="1"/>
      <c r="V255" s="20">
        <v>0</v>
      </c>
      <c r="Y255" s="2"/>
    </row>
    <row r="256" spans="2:25">
      <c r="B256" s="16"/>
      <c r="C256" s="16" t="s">
        <v>7</v>
      </c>
      <c r="D256" s="16" t="s">
        <v>10</v>
      </c>
      <c r="E256" s="16">
        <v>2025</v>
      </c>
      <c r="F256" s="19">
        <f t="shared" si="44"/>
        <v>0</v>
      </c>
      <c r="G256" s="19">
        <f t="shared" si="45"/>
        <v>0</v>
      </c>
      <c r="H256" s="19">
        <f t="shared" si="46"/>
        <v>0</v>
      </c>
      <c r="I256" s="19">
        <f t="shared" si="47"/>
        <v>0</v>
      </c>
      <c r="J256" s="32" t="str">
        <f t="shared" si="48"/>
        <v>INDRDEFFTF</v>
      </c>
      <c r="K256" s="32" t="str">
        <f t="shared" si="49"/>
        <v>IRDTF</v>
      </c>
      <c r="M256" s="33">
        <v>0</v>
      </c>
      <c r="N256" s="15" t="s">
        <v>64</v>
      </c>
      <c r="O256" s="31" t="s">
        <v>58</v>
      </c>
      <c r="P256" s="1"/>
      <c r="Q256" s="33">
        <v>0</v>
      </c>
      <c r="R256" s="1"/>
      <c r="S256" s="1"/>
      <c r="V256" s="20">
        <v>0</v>
      </c>
      <c r="Y256" s="2"/>
    </row>
    <row r="257" spans="2:25">
      <c r="B257" s="16"/>
      <c r="C257" s="16" t="s">
        <v>7</v>
      </c>
      <c r="D257" s="16" t="s">
        <v>10</v>
      </c>
      <c r="E257" s="16">
        <v>2030</v>
      </c>
      <c r="F257" s="19">
        <f t="shared" si="44"/>
        <v>0</v>
      </c>
      <c r="G257" s="19">
        <f t="shared" si="45"/>
        <v>0</v>
      </c>
      <c r="H257" s="19">
        <f t="shared" si="46"/>
        <v>0</v>
      </c>
      <c r="I257" s="19">
        <f t="shared" si="47"/>
        <v>0</v>
      </c>
      <c r="J257" s="32" t="str">
        <f t="shared" si="48"/>
        <v>INDRDEFFTF</v>
      </c>
      <c r="K257" s="32" t="str">
        <f t="shared" si="49"/>
        <v>IRDTF</v>
      </c>
      <c r="M257" s="33">
        <v>0</v>
      </c>
      <c r="N257" s="15" t="s">
        <v>64</v>
      </c>
      <c r="O257" s="31" t="s">
        <v>58</v>
      </c>
      <c r="P257" s="1"/>
      <c r="Q257" s="33">
        <v>0</v>
      </c>
      <c r="R257" s="1"/>
      <c r="S257" s="1"/>
      <c r="V257" s="20">
        <v>0</v>
      </c>
      <c r="Y257" s="2"/>
    </row>
    <row r="258" spans="2:25">
      <c r="B258" s="16"/>
      <c r="C258" s="16" t="s">
        <v>7</v>
      </c>
      <c r="D258" s="16" t="s">
        <v>10</v>
      </c>
      <c r="E258" s="16">
        <v>2040</v>
      </c>
      <c r="F258" s="19">
        <f t="shared" si="44"/>
        <v>0</v>
      </c>
      <c r="G258" s="19">
        <f t="shared" si="45"/>
        <v>0</v>
      </c>
      <c r="H258" s="19">
        <f t="shared" si="46"/>
        <v>0</v>
      </c>
      <c r="I258" s="19">
        <f t="shared" si="47"/>
        <v>0</v>
      </c>
      <c r="J258" s="32" t="str">
        <f t="shared" si="48"/>
        <v>INDRDEFFTF</v>
      </c>
      <c r="K258" s="32" t="str">
        <f t="shared" si="49"/>
        <v>IRDTF</v>
      </c>
      <c r="M258" s="33">
        <v>0</v>
      </c>
      <c r="N258" s="15" t="s">
        <v>64</v>
      </c>
      <c r="O258" s="31" t="s">
        <v>58</v>
      </c>
      <c r="P258" s="1"/>
      <c r="Q258" s="33">
        <v>0</v>
      </c>
      <c r="R258" s="1"/>
      <c r="S258" s="1"/>
      <c r="V258" s="20">
        <v>0</v>
      </c>
      <c r="Y258" s="2"/>
    </row>
    <row r="259" spans="2:25">
      <c r="B259" s="3"/>
      <c r="C259" s="3" t="s">
        <v>7</v>
      </c>
      <c r="D259" s="3" t="s">
        <v>10</v>
      </c>
      <c r="E259" s="3">
        <v>2050</v>
      </c>
      <c r="F259" s="19">
        <f t="shared" si="44"/>
        <v>0</v>
      </c>
      <c r="G259" s="19">
        <f t="shared" si="45"/>
        <v>0</v>
      </c>
      <c r="H259" s="19">
        <f t="shared" si="46"/>
        <v>0</v>
      </c>
      <c r="I259" s="19">
        <f t="shared" si="47"/>
        <v>0</v>
      </c>
      <c r="J259" s="32" t="str">
        <f t="shared" si="48"/>
        <v>INDRDEFFTF</v>
      </c>
      <c r="K259" s="32" t="str">
        <f t="shared" si="49"/>
        <v>IRDTF</v>
      </c>
      <c r="M259" s="33">
        <v>0</v>
      </c>
      <c r="N259" s="15" t="s">
        <v>64</v>
      </c>
      <c r="O259" s="31" t="s">
        <v>58</v>
      </c>
      <c r="P259" s="1"/>
      <c r="Q259" s="33">
        <v>0</v>
      </c>
      <c r="R259" s="1"/>
      <c r="S259" s="1"/>
      <c r="V259" s="20">
        <v>0</v>
      </c>
      <c r="Y259" s="2"/>
    </row>
    <row r="260" spans="2:25">
      <c r="B260" s="16"/>
      <c r="C260" s="16" t="s">
        <v>7</v>
      </c>
      <c r="D260" s="16" t="s">
        <v>10</v>
      </c>
      <c r="E260" s="16">
        <v>2015</v>
      </c>
      <c r="F260" s="19">
        <f t="shared" ref="F260:F295" si="50">M260*$V$20/1000</f>
        <v>0</v>
      </c>
      <c r="G260" s="19">
        <f t="shared" ref="G260:G295" si="51">M260*$W$20/1000</f>
        <v>0</v>
      </c>
      <c r="H260" s="19">
        <f t="shared" ref="H260:H295" si="52">M260*$X$20/1000</f>
        <v>0</v>
      </c>
      <c r="I260" s="19">
        <f t="shared" ref="I260:I295" si="53">M260*$Y$20/1000</f>
        <v>0</v>
      </c>
      <c r="J260" s="32" t="str">
        <f t="shared" si="48"/>
        <v>INDSDEFFMT</v>
      </c>
      <c r="K260" s="32" t="str">
        <f t="shared" si="49"/>
        <v>ISDMT</v>
      </c>
      <c r="M260" s="33">
        <v>0</v>
      </c>
      <c r="N260" s="15" t="s">
        <v>65</v>
      </c>
      <c r="O260" s="31" t="s">
        <v>52</v>
      </c>
      <c r="P260" s="1" t="s">
        <v>72</v>
      </c>
      <c r="Q260" s="33">
        <v>0</v>
      </c>
      <c r="R260" s="1"/>
      <c r="S260" s="1"/>
      <c r="V260" s="20">
        <v>0</v>
      </c>
      <c r="W260" s="1" t="s">
        <v>27</v>
      </c>
      <c r="Y260" s="2"/>
    </row>
    <row r="261" spans="2:25">
      <c r="B261" s="16"/>
      <c r="C261" s="16" t="s">
        <v>7</v>
      </c>
      <c r="D261" s="16" t="s">
        <v>10</v>
      </c>
      <c r="E261" s="16">
        <v>2020</v>
      </c>
      <c r="F261" s="19">
        <f t="shared" si="50"/>
        <v>0</v>
      </c>
      <c r="G261" s="19">
        <f t="shared" si="51"/>
        <v>0</v>
      </c>
      <c r="H261" s="19">
        <f t="shared" si="52"/>
        <v>0</v>
      </c>
      <c r="I261" s="19">
        <f t="shared" si="53"/>
        <v>0</v>
      </c>
      <c r="J261" s="32" t="str">
        <f t="shared" si="48"/>
        <v>INDSDEFFMT</v>
      </c>
      <c r="K261" s="32" t="str">
        <f t="shared" si="49"/>
        <v>ISDMT</v>
      </c>
      <c r="M261" s="33">
        <v>0</v>
      </c>
      <c r="N261" s="15" t="s">
        <v>65</v>
      </c>
      <c r="O261" s="31" t="s">
        <v>52</v>
      </c>
      <c r="P261" s="1"/>
      <c r="Q261" s="33">
        <v>1075.2565704334422</v>
      </c>
      <c r="R261" s="1"/>
      <c r="S261" s="1"/>
      <c r="V261" s="20">
        <v>550.69337804329564</v>
      </c>
      <c r="Y261" s="2"/>
    </row>
    <row r="262" spans="2:25">
      <c r="B262" s="16"/>
      <c r="C262" s="16" t="s">
        <v>7</v>
      </c>
      <c r="D262" s="16" t="s">
        <v>10</v>
      </c>
      <c r="E262" s="16">
        <v>2025</v>
      </c>
      <c r="F262" s="19">
        <f t="shared" si="50"/>
        <v>0</v>
      </c>
      <c r="G262" s="19">
        <f t="shared" si="51"/>
        <v>0</v>
      </c>
      <c r="H262" s="19">
        <f t="shared" si="52"/>
        <v>0</v>
      </c>
      <c r="I262" s="19">
        <f t="shared" si="53"/>
        <v>0</v>
      </c>
      <c r="J262" s="32" t="str">
        <f t="shared" si="48"/>
        <v>INDSDEFFMT</v>
      </c>
      <c r="K262" s="32" t="str">
        <f t="shared" si="49"/>
        <v>ISDMT</v>
      </c>
      <c r="M262" s="33">
        <v>0</v>
      </c>
      <c r="N262" s="15" t="s">
        <v>65</v>
      </c>
      <c r="O262" s="31" t="s">
        <v>52</v>
      </c>
      <c r="P262" s="1"/>
      <c r="Q262" s="33">
        <v>1193.4733145411637</v>
      </c>
      <c r="R262" s="1"/>
      <c r="S262" s="1"/>
      <c r="V262" s="20">
        <v>611.23816330112345</v>
      </c>
      <c r="Y262" s="2"/>
    </row>
    <row r="263" spans="2:25">
      <c r="B263" s="16"/>
      <c r="C263" s="16" t="s">
        <v>7</v>
      </c>
      <c r="D263" s="16" t="s">
        <v>10</v>
      </c>
      <c r="E263" s="16">
        <v>2030</v>
      </c>
      <c r="F263" s="19">
        <f t="shared" si="50"/>
        <v>0</v>
      </c>
      <c r="G263" s="19">
        <f t="shared" si="51"/>
        <v>0</v>
      </c>
      <c r="H263" s="19">
        <f t="shared" si="52"/>
        <v>0</v>
      </c>
      <c r="I263" s="19">
        <f t="shared" si="53"/>
        <v>0</v>
      </c>
      <c r="J263" s="32" t="str">
        <f t="shared" si="48"/>
        <v>INDSDEFFMT</v>
      </c>
      <c r="K263" s="32" t="str">
        <f t="shared" si="49"/>
        <v>ISDMT</v>
      </c>
      <c r="M263" s="33">
        <v>0</v>
      </c>
      <c r="N263" s="15" t="s">
        <v>65</v>
      </c>
      <c r="O263" s="31" t="s">
        <v>52</v>
      </c>
      <c r="P263" s="1"/>
      <c r="Q263" s="33">
        <v>1435.2111234588563</v>
      </c>
      <c r="R263" s="1"/>
      <c r="S263" s="1"/>
      <c r="V263" s="20">
        <v>735.04434524336079</v>
      </c>
      <c r="Y263" s="2"/>
    </row>
    <row r="264" spans="2:25">
      <c r="B264" s="16"/>
      <c r="C264" s="16" t="s">
        <v>7</v>
      </c>
      <c r="D264" s="16" t="s">
        <v>10</v>
      </c>
      <c r="E264" s="16">
        <v>2040</v>
      </c>
      <c r="F264" s="19">
        <f t="shared" si="50"/>
        <v>0</v>
      </c>
      <c r="G264" s="19">
        <f t="shared" si="51"/>
        <v>0</v>
      </c>
      <c r="H264" s="19">
        <f t="shared" si="52"/>
        <v>0</v>
      </c>
      <c r="I264" s="19">
        <f t="shared" si="53"/>
        <v>0</v>
      </c>
      <c r="J264" s="32" t="str">
        <f t="shared" si="48"/>
        <v>INDSDEFFMT</v>
      </c>
      <c r="K264" s="32" t="str">
        <f t="shared" si="49"/>
        <v>ISDMT</v>
      </c>
      <c r="M264" s="33">
        <v>0</v>
      </c>
      <c r="N264" s="15" t="s">
        <v>65</v>
      </c>
      <c r="O264" s="31" t="s">
        <v>52</v>
      </c>
      <c r="P264" s="1"/>
      <c r="Q264" s="33">
        <v>1750.8199359072946</v>
      </c>
      <c r="R264" s="1"/>
      <c r="S264" s="1"/>
      <c r="V264" s="20">
        <v>896.68361148602344</v>
      </c>
      <c r="Y264" s="2"/>
    </row>
    <row r="265" spans="2:25">
      <c r="B265" s="3"/>
      <c r="C265" s="3" t="s">
        <v>7</v>
      </c>
      <c r="D265" s="3" t="s">
        <v>10</v>
      </c>
      <c r="E265" s="3">
        <v>2050</v>
      </c>
      <c r="F265" s="19">
        <f t="shared" si="50"/>
        <v>0</v>
      </c>
      <c r="G265" s="19">
        <f t="shared" si="51"/>
        <v>0</v>
      </c>
      <c r="H265" s="19">
        <f t="shared" si="52"/>
        <v>0</v>
      </c>
      <c r="I265" s="19">
        <f t="shared" si="53"/>
        <v>0</v>
      </c>
      <c r="J265" s="32" t="str">
        <f t="shared" si="48"/>
        <v>INDSDEFFMT</v>
      </c>
      <c r="K265" s="32" t="str">
        <f t="shared" si="49"/>
        <v>ISDMT</v>
      </c>
      <c r="M265" s="33">
        <v>0</v>
      </c>
      <c r="N265" s="15" t="s">
        <v>65</v>
      </c>
      <c r="O265" s="31" t="s">
        <v>52</v>
      </c>
      <c r="P265" s="1"/>
      <c r="Q265" s="33">
        <v>2066.0125829126555</v>
      </c>
      <c r="R265" s="1"/>
      <c r="S265" s="1"/>
      <c r="T265" s="1"/>
      <c r="V265" s="20">
        <v>1058.1097383162191</v>
      </c>
      <c r="Y265" s="2"/>
    </row>
    <row r="266" spans="2:25">
      <c r="B266" s="16"/>
      <c r="C266" s="16" t="s">
        <v>7</v>
      </c>
      <c r="D266" s="16" t="s">
        <v>10</v>
      </c>
      <c r="E266" s="16">
        <v>2015</v>
      </c>
      <c r="F266" s="19">
        <f t="shared" si="50"/>
        <v>0</v>
      </c>
      <c r="G266" s="19">
        <f t="shared" si="51"/>
        <v>0</v>
      </c>
      <c r="H266" s="19">
        <f t="shared" si="52"/>
        <v>0</v>
      </c>
      <c r="I266" s="19">
        <f t="shared" si="53"/>
        <v>0</v>
      </c>
      <c r="J266" s="32" t="str">
        <f t="shared" si="48"/>
        <v>INDSDEFFHT</v>
      </c>
      <c r="K266" s="32" t="str">
        <f t="shared" si="49"/>
        <v>ISDHT</v>
      </c>
      <c r="M266" s="33">
        <v>0</v>
      </c>
      <c r="N266" s="15" t="s">
        <v>65</v>
      </c>
      <c r="O266" s="31" t="s">
        <v>54</v>
      </c>
      <c r="P266" s="1"/>
      <c r="Q266" s="39">
        <v>0</v>
      </c>
      <c r="R266" s="1"/>
      <c r="S266" s="1"/>
      <c r="T266" s="33">
        <v>0</v>
      </c>
      <c r="V266" s="20">
        <v>0</v>
      </c>
      <c r="Y266" s="2"/>
    </row>
    <row r="267" spans="2:25">
      <c r="B267" s="16"/>
      <c r="C267" s="16" t="s">
        <v>7</v>
      </c>
      <c r="D267" s="16" t="s">
        <v>10</v>
      </c>
      <c r="E267" s="16">
        <v>2020</v>
      </c>
      <c r="F267" s="19">
        <f t="shared" si="50"/>
        <v>0</v>
      </c>
      <c r="G267" s="19">
        <f t="shared" si="51"/>
        <v>0</v>
      </c>
      <c r="H267" s="19">
        <f t="shared" si="52"/>
        <v>0</v>
      </c>
      <c r="I267" s="19">
        <f t="shared" si="53"/>
        <v>0</v>
      </c>
      <c r="J267" s="32" t="str">
        <f t="shared" si="48"/>
        <v>INDSDEFFHT</v>
      </c>
      <c r="K267" s="32" t="str">
        <f t="shared" si="49"/>
        <v>ISDHT</v>
      </c>
      <c r="M267" s="33">
        <v>0</v>
      </c>
      <c r="N267" s="15" t="s">
        <v>65</v>
      </c>
      <c r="O267" s="31" t="s">
        <v>54</v>
      </c>
      <c r="P267" s="1"/>
      <c r="Q267" s="39">
        <v>0</v>
      </c>
      <c r="R267" s="1"/>
      <c r="S267" s="1"/>
      <c r="T267" s="33">
        <v>4620.4972847786403</v>
      </c>
      <c r="V267" s="20">
        <v>1896.496050665954</v>
      </c>
      <c r="Y267" s="2"/>
    </row>
    <row r="268" spans="2:25">
      <c r="B268" s="16"/>
      <c r="C268" s="16" t="s">
        <v>7</v>
      </c>
      <c r="D268" s="16" t="s">
        <v>10</v>
      </c>
      <c r="E268" s="16">
        <v>2025</v>
      </c>
      <c r="F268" s="19">
        <f t="shared" si="50"/>
        <v>0</v>
      </c>
      <c r="G268" s="19">
        <f t="shared" si="51"/>
        <v>0</v>
      </c>
      <c r="H268" s="19">
        <f t="shared" si="52"/>
        <v>0</v>
      </c>
      <c r="I268" s="19">
        <f t="shared" si="53"/>
        <v>0</v>
      </c>
      <c r="J268" s="32" t="str">
        <f t="shared" si="48"/>
        <v>INDSDEFFHT</v>
      </c>
      <c r="K268" s="32" t="str">
        <f t="shared" si="49"/>
        <v>ISDHT</v>
      </c>
      <c r="M268" s="33">
        <v>0</v>
      </c>
      <c r="N268" s="15" t="s">
        <v>65</v>
      </c>
      <c r="O268" s="31" t="s">
        <v>54</v>
      </c>
      <c r="P268" s="1"/>
      <c r="Q268" s="39">
        <v>0</v>
      </c>
      <c r="R268" s="1"/>
      <c r="S268" s="1"/>
      <c r="T268" s="33">
        <v>5128.4878055386471</v>
      </c>
      <c r="V268" s="20">
        <v>2105.0021825861745</v>
      </c>
      <c r="Y268" s="2"/>
    </row>
    <row r="269" spans="2:25">
      <c r="B269" s="16"/>
      <c r="C269" s="16" t="s">
        <v>7</v>
      </c>
      <c r="D269" s="16" t="s">
        <v>10</v>
      </c>
      <c r="E269" s="16">
        <v>2030</v>
      </c>
      <c r="F269" s="19">
        <f t="shared" si="50"/>
        <v>0</v>
      </c>
      <c r="G269" s="19">
        <f t="shared" si="51"/>
        <v>0</v>
      </c>
      <c r="H269" s="19">
        <f t="shared" si="52"/>
        <v>0</v>
      </c>
      <c r="I269" s="19">
        <f t="shared" si="53"/>
        <v>0</v>
      </c>
      <c r="J269" s="32" t="str">
        <f t="shared" si="48"/>
        <v>INDSDEFFHT</v>
      </c>
      <c r="K269" s="32" t="str">
        <f t="shared" si="49"/>
        <v>ISDHT</v>
      </c>
      <c r="M269" s="33">
        <v>0</v>
      </c>
      <c r="N269" s="15" t="s">
        <v>65</v>
      </c>
      <c r="O269" s="31" t="s">
        <v>54</v>
      </c>
      <c r="P269" s="1"/>
      <c r="Q269" s="39">
        <v>0</v>
      </c>
      <c r="R269" s="1"/>
      <c r="S269" s="1"/>
      <c r="T269" s="33">
        <v>6167.2621041065559</v>
      </c>
      <c r="V269" s="20">
        <v>2531.3700026165529</v>
      </c>
      <c r="Y269" s="2"/>
    </row>
    <row r="270" spans="2:25">
      <c r="B270" s="16"/>
      <c r="C270" s="16" t="s">
        <v>7</v>
      </c>
      <c r="D270" s="16" t="s">
        <v>10</v>
      </c>
      <c r="E270" s="16">
        <v>2040</v>
      </c>
      <c r="F270" s="19">
        <f t="shared" si="50"/>
        <v>0</v>
      </c>
      <c r="G270" s="19">
        <f t="shared" si="51"/>
        <v>0</v>
      </c>
      <c r="H270" s="19">
        <f t="shared" si="52"/>
        <v>0</v>
      </c>
      <c r="I270" s="19">
        <f t="shared" si="53"/>
        <v>0</v>
      </c>
      <c r="J270" s="32" t="str">
        <f t="shared" si="48"/>
        <v>INDSDEFFHT</v>
      </c>
      <c r="K270" s="32" t="str">
        <f t="shared" si="49"/>
        <v>ISDHT</v>
      </c>
      <c r="M270" s="33">
        <v>0</v>
      </c>
      <c r="N270" s="15" t="s">
        <v>65</v>
      </c>
      <c r="O270" s="31" t="s">
        <v>54</v>
      </c>
      <c r="P270" s="1"/>
      <c r="Q270" s="39">
        <v>0</v>
      </c>
      <c r="R270" s="1"/>
      <c r="S270" s="1"/>
      <c r="T270" s="33">
        <v>7523.4683353155278</v>
      </c>
      <c r="V270" s="20">
        <v>3088.0286483968362</v>
      </c>
      <c r="Y270" s="2"/>
    </row>
    <row r="271" spans="2:25">
      <c r="B271" s="3"/>
      <c r="C271" s="3" t="s">
        <v>7</v>
      </c>
      <c r="D271" s="3" t="s">
        <v>10</v>
      </c>
      <c r="E271" s="3">
        <v>2050</v>
      </c>
      <c r="F271" s="19">
        <f t="shared" si="50"/>
        <v>0</v>
      </c>
      <c r="G271" s="19">
        <f t="shared" si="51"/>
        <v>0</v>
      </c>
      <c r="H271" s="19">
        <f t="shared" si="52"/>
        <v>0</v>
      </c>
      <c r="I271" s="19">
        <f t="shared" si="53"/>
        <v>0</v>
      </c>
      <c r="J271" s="32" t="str">
        <f t="shared" si="48"/>
        <v>INDSDEFFHT</v>
      </c>
      <c r="K271" s="32" t="str">
        <f t="shared" si="49"/>
        <v>ISDHT</v>
      </c>
      <c r="M271" s="33">
        <v>0</v>
      </c>
      <c r="N271" s="15" t="s">
        <v>65</v>
      </c>
      <c r="O271" s="31" t="s">
        <v>54</v>
      </c>
      <c r="P271" s="1"/>
      <c r="Q271" s="39">
        <v>0</v>
      </c>
      <c r="R271" s="1"/>
      <c r="S271" s="1"/>
      <c r="T271" s="33">
        <v>8877.886257247781</v>
      </c>
      <c r="V271" s="20">
        <v>3643.953277626169</v>
      </c>
      <c r="Y271" s="2"/>
    </row>
    <row r="272" spans="2:25">
      <c r="B272" s="16"/>
      <c r="C272" s="16" t="s">
        <v>7</v>
      </c>
      <c r="D272" s="16" t="s">
        <v>10</v>
      </c>
      <c r="E272" s="16">
        <v>2015</v>
      </c>
      <c r="F272" s="19">
        <f t="shared" si="50"/>
        <v>0</v>
      </c>
      <c r="G272" s="19">
        <f t="shared" si="51"/>
        <v>0</v>
      </c>
      <c r="H272" s="19">
        <f t="shared" si="52"/>
        <v>0</v>
      </c>
      <c r="I272" s="19">
        <f t="shared" si="53"/>
        <v>0</v>
      </c>
      <c r="J272" s="32" t="str">
        <f t="shared" si="48"/>
        <v>INDSDEFFRH</v>
      </c>
      <c r="K272" s="32" t="str">
        <f t="shared" si="49"/>
        <v>ISDRH</v>
      </c>
      <c r="M272" s="33">
        <v>0</v>
      </c>
      <c r="N272" s="15" t="s">
        <v>65</v>
      </c>
      <c r="O272" s="31" t="s">
        <v>55</v>
      </c>
      <c r="P272" s="1"/>
      <c r="Q272" s="33">
        <v>0</v>
      </c>
      <c r="R272" s="1"/>
      <c r="S272" s="1"/>
      <c r="V272" s="20">
        <v>0</v>
      </c>
      <c r="Y272" s="2"/>
    </row>
    <row r="273" spans="2:25">
      <c r="B273" s="16"/>
      <c r="C273" s="16" t="s">
        <v>7</v>
      </c>
      <c r="D273" s="16" t="s">
        <v>10</v>
      </c>
      <c r="E273" s="16">
        <v>2020</v>
      </c>
      <c r="F273" s="19">
        <f t="shared" si="50"/>
        <v>0</v>
      </c>
      <c r="G273" s="19">
        <f t="shared" si="51"/>
        <v>0</v>
      </c>
      <c r="H273" s="19">
        <f t="shared" si="52"/>
        <v>0</v>
      </c>
      <c r="I273" s="19">
        <f t="shared" si="53"/>
        <v>0</v>
      </c>
      <c r="J273" s="32" t="str">
        <f t="shared" si="48"/>
        <v>INDSDEFFRH</v>
      </c>
      <c r="K273" s="32" t="str">
        <f t="shared" si="49"/>
        <v>ISDRH</v>
      </c>
      <c r="M273" s="33">
        <v>0</v>
      </c>
      <c r="N273" s="15" t="s">
        <v>65</v>
      </c>
      <c r="O273" s="31" t="s">
        <v>55</v>
      </c>
      <c r="P273" s="1"/>
      <c r="Q273" s="33">
        <v>99.095172240771248</v>
      </c>
      <c r="R273" s="1"/>
      <c r="S273" s="1"/>
      <c r="V273" s="20">
        <v>244.48865276696452</v>
      </c>
      <c r="Y273" s="2"/>
    </row>
    <row r="274" spans="2:25">
      <c r="B274" s="16"/>
      <c r="C274" s="16" t="s">
        <v>7</v>
      </c>
      <c r="D274" s="16" t="s">
        <v>10</v>
      </c>
      <c r="E274" s="16">
        <v>2025</v>
      </c>
      <c r="F274" s="19">
        <f t="shared" si="50"/>
        <v>0</v>
      </c>
      <c r="G274" s="19">
        <f t="shared" si="51"/>
        <v>0</v>
      </c>
      <c r="H274" s="19">
        <f t="shared" si="52"/>
        <v>0</v>
      </c>
      <c r="I274" s="19">
        <f t="shared" si="53"/>
        <v>0</v>
      </c>
      <c r="J274" s="32" t="str">
        <f t="shared" si="48"/>
        <v>INDSDEFFRH</v>
      </c>
      <c r="K274" s="32" t="str">
        <f t="shared" si="49"/>
        <v>ISDRH</v>
      </c>
      <c r="M274" s="33">
        <v>0</v>
      </c>
      <c r="N274" s="15" t="s">
        <v>65</v>
      </c>
      <c r="O274" s="31" t="s">
        <v>55</v>
      </c>
      <c r="P274" s="1"/>
      <c r="Q274" s="33">
        <v>109.98997534285826</v>
      </c>
      <c r="R274" s="1"/>
      <c r="S274" s="1"/>
      <c r="V274" s="20">
        <v>271.36842574035171</v>
      </c>
      <c r="Y274" s="2"/>
    </row>
    <row r="275" spans="2:25">
      <c r="B275" s="16"/>
      <c r="C275" s="16" t="s">
        <v>7</v>
      </c>
      <c r="D275" s="16" t="s">
        <v>10</v>
      </c>
      <c r="E275" s="16">
        <v>2030</v>
      </c>
      <c r="F275" s="19">
        <f t="shared" si="50"/>
        <v>0</v>
      </c>
      <c r="G275" s="19">
        <f t="shared" si="51"/>
        <v>0</v>
      </c>
      <c r="H275" s="19">
        <f t="shared" si="52"/>
        <v>0</v>
      </c>
      <c r="I275" s="19">
        <f t="shared" si="53"/>
        <v>0</v>
      </c>
      <c r="J275" s="32" t="str">
        <f t="shared" si="48"/>
        <v>INDSDEFFRH</v>
      </c>
      <c r="K275" s="32" t="str">
        <f t="shared" si="49"/>
        <v>ISDRH</v>
      </c>
      <c r="M275" s="33">
        <v>0</v>
      </c>
      <c r="N275" s="15" t="s">
        <v>65</v>
      </c>
      <c r="O275" s="31" t="s">
        <v>55</v>
      </c>
      <c r="P275" s="1"/>
      <c r="Q275" s="33">
        <v>132.26842540817518</v>
      </c>
      <c r="R275" s="1"/>
      <c r="S275" s="1"/>
      <c r="V275" s="20">
        <v>326.33405241055249</v>
      </c>
      <c r="Y275" s="2"/>
    </row>
    <row r="276" spans="2:25">
      <c r="B276" s="16"/>
      <c r="C276" s="16" t="s">
        <v>7</v>
      </c>
      <c r="D276" s="16" t="s">
        <v>10</v>
      </c>
      <c r="E276" s="16">
        <v>2040</v>
      </c>
      <c r="F276" s="19">
        <f t="shared" si="50"/>
        <v>0</v>
      </c>
      <c r="G276" s="19">
        <f t="shared" si="51"/>
        <v>0</v>
      </c>
      <c r="H276" s="19">
        <f t="shared" si="52"/>
        <v>0</v>
      </c>
      <c r="I276" s="19">
        <f t="shared" si="53"/>
        <v>0</v>
      </c>
      <c r="J276" s="32" t="str">
        <f t="shared" si="48"/>
        <v>INDSDEFFRH</v>
      </c>
      <c r="K276" s="32" t="str">
        <f t="shared" si="49"/>
        <v>ISDRH</v>
      </c>
      <c r="M276" s="33">
        <v>0</v>
      </c>
      <c r="N276" s="15" t="s">
        <v>65</v>
      </c>
      <c r="O276" s="31" t="s">
        <v>55</v>
      </c>
      <c r="P276" s="1"/>
      <c r="Q276" s="33">
        <v>161.35479464345087</v>
      </c>
      <c r="R276" s="1"/>
      <c r="S276" s="1"/>
      <c r="V276" s="20">
        <v>398.09624896778439</v>
      </c>
      <c r="Y276" s="2"/>
    </row>
    <row r="277" spans="2:25">
      <c r="B277" s="3"/>
      <c r="C277" s="3" t="s">
        <v>7</v>
      </c>
      <c r="D277" s="3" t="s">
        <v>10</v>
      </c>
      <c r="E277" s="3">
        <v>2050</v>
      </c>
      <c r="F277" s="19">
        <f t="shared" si="50"/>
        <v>0</v>
      </c>
      <c r="G277" s="19">
        <f t="shared" si="51"/>
        <v>0</v>
      </c>
      <c r="H277" s="19">
        <f t="shared" si="52"/>
        <v>0</v>
      </c>
      <c r="I277" s="19">
        <f t="shared" si="53"/>
        <v>0</v>
      </c>
      <c r="J277" s="32" t="str">
        <f t="shared" si="48"/>
        <v>INDSDEFFRH</v>
      </c>
      <c r="K277" s="32" t="str">
        <f t="shared" si="49"/>
        <v>ISDRH</v>
      </c>
      <c r="M277" s="33">
        <v>0</v>
      </c>
      <c r="N277" s="15" t="s">
        <v>65</v>
      </c>
      <c r="O277" s="31" t="s">
        <v>55</v>
      </c>
      <c r="P277" s="1"/>
      <c r="Q277" s="33">
        <v>190.40281025467394</v>
      </c>
      <c r="R277" s="1"/>
      <c r="S277" s="1"/>
      <c r="V277" s="20">
        <v>469.76381905975859</v>
      </c>
      <c r="Y277" s="2"/>
    </row>
    <row r="278" spans="2:25">
      <c r="B278" s="16"/>
      <c r="C278" s="16" t="s">
        <v>7</v>
      </c>
      <c r="D278" s="16" t="s">
        <v>10</v>
      </c>
      <c r="E278" s="16">
        <v>2015</v>
      </c>
      <c r="F278" s="19">
        <f t="shared" si="50"/>
        <v>0</v>
      </c>
      <c r="G278" s="19">
        <f t="shared" si="51"/>
        <v>0</v>
      </c>
      <c r="H278" s="19">
        <f t="shared" si="52"/>
        <v>0</v>
      </c>
      <c r="I278" s="19">
        <f t="shared" si="53"/>
        <v>0</v>
      </c>
      <c r="J278" s="32" t="str">
        <f t="shared" si="48"/>
        <v>INDSDEFFLA</v>
      </c>
      <c r="K278" s="32" t="str">
        <f t="shared" si="49"/>
        <v>ISDLA</v>
      </c>
      <c r="M278" s="33">
        <v>0</v>
      </c>
      <c r="N278" s="15" t="s">
        <v>65</v>
      </c>
      <c r="O278" s="31" t="s">
        <v>56</v>
      </c>
      <c r="P278" s="1"/>
      <c r="Q278" s="33">
        <v>0</v>
      </c>
      <c r="R278" s="1"/>
      <c r="S278" s="1"/>
      <c r="V278" s="20">
        <v>0</v>
      </c>
      <c r="Y278" s="2"/>
    </row>
    <row r="279" spans="2:25">
      <c r="B279" s="16"/>
      <c r="C279" s="16" t="s">
        <v>7</v>
      </c>
      <c r="D279" s="16" t="s">
        <v>10</v>
      </c>
      <c r="E279" s="16">
        <v>2020</v>
      </c>
      <c r="F279" s="19">
        <f t="shared" si="50"/>
        <v>0</v>
      </c>
      <c r="G279" s="19">
        <f t="shared" si="51"/>
        <v>0</v>
      </c>
      <c r="H279" s="19">
        <f t="shared" si="52"/>
        <v>0</v>
      </c>
      <c r="I279" s="19">
        <f t="shared" si="53"/>
        <v>0</v>
      </c>
      <c r="J279" s="32" t="str">
        <f t="shared" si="48"/>
        <v>INDSDEFFLA</v>
      </c>
      <c r="K279" s="32" t="str">
        <f t="shared" si="49"/>
        <v>ISDLA</v>
      </c>
      <c r="M279" s="33">
        <v>0</v>
      </c>
      <c r="N279" s="15" t="s">
        <v>65</v>
      </c>
      <c r="O279" s="31" t="s">
        <v>56</v>
      </c>
      <c r="P279" s="1"/>
      <c r="Q279" s="33">
        <v>242.56131712666385</v>
      </c>
      <c r="R279" s="1"/>
      <c r="S279" s="1"/>
      <c r="V279" s="20">
        <v>0</v>
      </c>
      <c r="Y279" s="2"/>
    </row>
    <row r="280" spans="2:25">
      <c r="B280" s="16"/>
      <c r="C280" s="16" t="s">
        <v>7</v>
      </c>
      <c r="D280" s="16" t="s">
        <v>10</v>
      </c>
      <c r="E280" s="16">
        <v>2025</v>
      </c>
      <c r="F280" s="19">
        <f t="shared" si="50"/>
        <v>0</v>
      </c>
      <c r="G280" s="19">
        <f t="shared" si="51"/>
        <v>0</v>
      </c>
      <c r="H280" s="19">
        <f t="shared" si="52"/>
        <v>0</v>
      </c>
      <c r="I280" s="19">
        <f t="shared" si="53"/>
        <v>0</v>
      </c>
      <c r="J280" s="32" t="str">
        <f t="shared" si="48"/>
        <v>INDSDEFFLA</v>
      </c>
      <c r="K280" s="32" t="str">
        <f t="shared" si="49"/>
        <v>ISDLA</v>
      </c>
      <c r="M280" s="33">
        <v>0</v>
      </c>
      <c r="N280" s="15" t="s">
        <v>65</v>
      </c>
      <c r="O280" s="31" t="s">
        <v>56</v>
      </c>
      <c r="P280" s="1"/>
      <c r="Q280" s="33">
        <v>269.22919337654872</v>
      </c>
      <c r="R280" s="1"/>
      <c r="S280" s="1"/>
      <c r="V280" s="20">
        <v>0</v>
      </c>
      <c r="Y280" s="2"/>
    </row>
    <row r="281" spans="2:25">
      <c r="B281" s="16"/>
      <c r="C281" s="16" t="s">
        <v>7</v>
      </c>
      <c r="D281" s="16" t="s">
        <v>10</v>
      </c>
      <c r="E281" s="16">
        <v>2030</v>
      </c>
      <c r="F281" s="19">
        <f t="shared" si="50"/>
        <v>0</v>
      </c>
      <c r="G281" s="19">
        <f t="shared" si="51"/>
        <v>0</v>
      </c>
      <c r="H281" s="19">
        <f t="shared" si="52"/>
        <v>0</v>
      </c>
      <c r="I281" s="19">
        <f t="shared" si="53"/>
        <v>0</v>
      </c>
      <c r="J281" s="32" t="str">
        <f t="shared" si="48"/>
        <v>INDSDEFFLA</v>
      </c>
      <c r="K281" s="32" t="str">
        <f t="shared" si="49"/>
        <v>ISDLA</v>
      </c>
      <c r="M281" s="33">
        <v>0</v>
      </c>
      <c r="N281" s="15" t="s">
        <v>65</v>
      </c>
      <c r="O281" s="31" t="s">
        <v>56</v>
      </c>
      <c r="P281" s="1"/>
      <c r="Q281" s="33">
        <v>323.76151890956328</v>
      </c>
      <c r="R281" s="1"/>
      <c r="S281" s="1"/>
      <c r="V281" s="20">
        <v>0</v>
      </c>
      <c r="Y281" s="2"/>
    </row>
    <row r="282" spans="2:25">
      <c r="B282" s="16"/>
      <c r="C282" s="16" t="s">
        <v>7</v>
      </c>
      <c r="D282" s="16" t="s">
        <v>10</v>
      </c>
      <c r="E282" s="16">
        <v>2040</v>
      </c>
      <c r="F282" s="19">
        <f t="shared" si="50"/>
        <v>0</v>
      </c>
      <c r="G282" s="19">
        <f t="shared" si="51"/>
        <v>0</v>
      </c>
      <c r="H282" s="19">
        <f t="shared" si="52"/>
        <v>0</v>
      </c>
      <c r="I282" s="19">
        <f t="shared" si="53"/>
        <v>0</v>
      </c>
      <c r="J282" s="32" t="str">
        <f t="shared" si="48"/>
        <v>INDSDEFFLA</v>
      </c>
      <c r="K282" s="32" t="str">
        <f t="shared" si="49"/>
        <v>ISDLA</v>
      </c>
      <c r="M282" s="33">
        <v>0</v>
      </c>
      <c r="N282" s="15" t="s">
        <v>65</v>
      </c>
      <c r="O282" s="31" t="s">
        <v>56</v>
      </c>
      <c r="P282" s="1"/>
      <c r="Q282" s="33">
        <v>394.95800479889476</v>
      </c>
      <c r="R282" s="1"/>
      <c r="S282" s="1"/>
      <c r="V282" s="20">
        <v>0</v>
      </c>
      <c r="Y282" s="2"/>
    </row>
    <row r="283" spans="2:25">
      <c r="B283" s="3"/>
      <c r="C283" s="3" t="s">
        <v>7</v>
      </c>
      <c r="D283" s="3" t="s">
        <v>10</v>
      </c>
      <c r="E283" s="3">
        <v>2050</v>
      </c>
      <c r="F283" s="19">
        <f t="shared" si="50"/>
        <v>0</v>
      </c>
      <c r="G283" s="19">
        <f t="shared" si="51"/>
        <v>0</v>
      </c>
      <c r="H283" s="19">
        <f t="shared" si="52"/>
        <v>0</v>
      </c>
      <c r="I283" s="19">
        <f t="shared" si="53"/>
        <v>0</v>
      </c>
      <c r="J283" s="32" t="str">
        <f t="shared" si="48"/>
        <v>INDSDEFFLA</v>
      </c>
      <c r="K283" s="32" t="str">
        <f t="shared" si="49"/>
        <v>ISDLA</v>
      </c>
      <c r="M283" s="33">
        <v>0</v>
      </c>
      <c r="N283" s="15" t="s">
        <v>65</v>
      </c>
      <c r="O283" s="31" t="s">
        <v>56</v>
      </c>
      <c r="P283" s="1"/>
      <c r="Q283" s="33">
        <v>466.06061017561973</v>
      </c>
      <c r="R283" s="1"/>
      <c r="S283" s="1"/>
      <c r="V283" s="20">
        <v>0</v>
      </c>
      <c r="Y283" s="2"/>
    </row>
    <row r="284" spans="2:25">
      <c r="B284" s="16"/>
      <c r="C284" s="16" t="s">
        <v>7</v>
      </c>
      <c r="D284" s="16" t="s">
        <v>10</v>
      </c>
      <c r="E284" s="16">
        <v>2015</v>
      </c>
      <c r="F284" s="19">
        <f t="shared" si="50"/>
        <v>0</v>
      </c>
      <c r="G284" s="19">
        <f t="shared" si="51"/>
        <v>0</v>
      </c>
      <c r="H284" s="19">
        <f t="shared" si="52"/>
        <v>0</v>
      </c>
      <c r="I284" s="19">
        <f t="shared" si="53"/>
        <v>0</v>
      </c>
      <c r="J284" s="32" t="str">
        <f t="shared" si="48"/>
        <v>INDSDEFFEM</v>
      </c>
      <c r="K284" s="32" t="str">
        <f t="shared" si="49"/>
        <v>ISDEM</v>
      </c>
      <c r="M284" s="33">
        <v>0</v>
      </c>
      <c r="N284" s="15" t="s">
        <v>65</v>
      </c>
      <c r="O284" s="31" t="s">
        <v>57</v>
      </c>
      <c r="P284" s="1"/>
      <c r="Q284" s="39">
        <v>0</v>
      </c>
      <c r="R284" s="1"/>
      <c r="S284" s="1"/>
      <c r="T284" s="33">
        <v>0</v>
      </c>
      <c r="V284" s="20">
        <v>0</v>
      </c>
      <c r="Y284" s="2"/>
    </row>
    <row r="285" spans="2:25">
      <c r="B285" s="16"/>
      <c r="C285" s="16" t="s">
        <v>7</v>
      </c>
      <c r="D285" s="16" t="s">
        <v>10</v>
      </c>
      <c r="E285" s="16">
        <v>2020</v>
      </c>
      <c r="F285" s="19">
        <f t="shared" si="50"/>
        <v>0</v>
      </c>
      <c r="G285" s="19">
        <f t="shared" si="51"/>
        <v>0</v>
      </c>
      <c r="H285" s="19">
        <f t="shared" si="52"/>
        <v>0</v>
      </c>
      <c r="I285" s="19">
        <f t="shared" si="53"/>
        <v>0</v>
      </c>
      <c r="J285" s="32" t="str">
        <f t="shared" si="48"/>
        <v>INDSDEFFEM</v>
      </c>
      <c r="K285" s="32" t="str">
        <f t="shared" si="49"/>
        <v>ISDEM</v>
      </c>
      <c r="M285" s="33">
        <v>0</v>
      </c>
      <c r="N285" s="15" t="s">
        <v>65</v>
      </c>
      <c r="O285" s="31" t="s">
        <v>57</v>
      </c>
      <c r="P285" s="1"/>
      <c r="Q285" s="39">
        <v>0</v>
      </c>
      <c r="R285" s="1"/>
      <c r="S285" s="1"/>
      <c r="T285" s="33">
        <v>1217.2436828978314</v>
      </c>
      <c r="V285" s="20">
        <v>1574.1229402306728</v>
      </c>
      <c r="Y285" s="2"/>
    </row>
    <row r="286" spans="2:25">
      <c r="B286" s="16"/>
      <c r="C286" s="16" t="s">
        <v>7</v>
      </c>
      <c r="D286" s="16" t="s">
        <v>10</v>
      </c>
      <c r="E286" s="16">
        <v>2025</v>
      </c>
      <c r="F286" s="19">
        <f t="shared" si="50"/>
        <v>0</v>
      </c>
      <c r="G286" s="19">
        <f t="shared" si="51"/>
        <v>0</v>
      </c>
      <c r="H286" s="19">
        <f t="shared" si="52"/>
        <v>0</v>
      </c>
      <c r="I286" s="19">
        <f t="shared" si="53"/>
        <v>0</v>
      </c>
      <c r="J286" s="32" t="str">
        <f t="shared" si="48"/>
        <v>INDSDEFFEM</v>
      </c>
      <c r="K286" s="32" t="str">
        <f t="shared" si="49"/>
        <v>ISDEM</v>
      </c>
      <c r="M286" s="33">
        <v>0</v>
      </c>
      <c r="N286" s="15" t="s">
        <v>65</v>
      </c>
      <c r="O286" s="31" t="s">
        <v>57</v>
      </c>
      <c r="P286" s="1"/>
      <c r="Q286" s="39">
        <v>0</v>
      </c>
      <c r="R286" s="1"/>
      <c r="S286" s="1"/>
      <c r="T286" s="33">
        <v>1351.070891151827</v>
      </c>
      <c r="V286" s="20">
        <v>1747.1864619391067</v>
      </c>
      <c r="Y286" s="2"/>
    </row>
    <row r="287" spans="2:25">
      <c r="B287" s="16"/>
      <c r="C287" s="16" t="s">
        <v>7</v>
      </c>
      <c r="D287" s="16" t="s">
        <v>10</v>
      </c>
      <c r="E287" s="16">
        <v>2030</v>
      </c>
      <c r="F287" s="19">
        <f t="shared" si="50"/>
        <v>0</v>
      </c>
      <c r="G287" s="19">
        <f t="shared" si="51"/>
        <v>0</v>
      </c>
      <c r="H287" s="19">
        <f t="shared" si="52"/>
        <v>0</v>
      </c>
      <c r="I287" s="19">
        <f t="shared" si="53"/>
        <v>0</v>
      </c>
      <c r="J287" s="32" t="str">
        <f t="shared" si="48"/>
        <v>INDSDEFFEM</v>
      </c>
      <c r="K287" s="32" t="str">
        <f t="shared" si="49"/>
        <v>ISDEM</v>
      </c>
      <c r="M287" s="33">
        <v>0</v>
      </c>
      <c r="N287" s="15" t="s">
        <v>65</v>
      </c>
      <c r="O287" s="31" t="s">
        <v>57</v>
      </c>
      <c r="P287" s="1"/>
      <c r="Q287" s="39">
        <v>0</v>
      </c>
      <c r="R287" s="1"/>
      <c r="S287" s="1"/>
      <c r="T287" s="33">
        <v>1624.7300613571376</v>
      </c>
      <c r="V287" s="20">
        <v>2101.0787709952128</v>
      </c>
      <c r="Y287" s="2"/>
    </row>
    <row r="288" spans="2:25">
      <c r="B288" s="16"/>
      <c r="C288" s="16" t="s">
        <v>7</v>
      </c>
      <c r="D288" s="16" t="s">
        <v>10</v>
      </c>
      <c r="E288" s="16">
        <v>2040</v>
      </c>
      <c r="F288" s="19">
        <f t="shared" si="50"/>
        <v>0</v>
      </c>
      <c r="G288" s="19">
        <f t="shared" si="51"/>
        <v>0</v>
      </c>
      <c r="H288" s="19">
        <f t="shared" si="52"/>
        <v>0</v>
      </c>
      <c r="I288" s="19">
        <f t="shared" si="53"/>
        <v>0</v>
      </c>
      <c r="J288" s="32" t="str">
        <f t="shared" si="48"/>
        <v>INDSDEFFEM</v>
      </c>
      <c r="K288" s="32" t="str">
        <f t="shared" si="49"/>
        <v>ISDEM</v>
      </c>
      <c r="M288" s="33">
        <v>0</v>
      </c>
      <c r="N288" s="15" t="s">
        <v>65</v>
      </c>
      <c r="O288" s="31" t="s">
        <v>57</v>
      </c>
      <c r="P288" s="1"/>
      <c r="Q288" s="39">
        <v>0</v>
      </c>
      <c r="R288" s="1"/>
      <c r="S288" s="1"/>
      <c r="T288" s="33">
        <v>1982.0148655456728</v>
      </c>
      <c r="V288" s="20">
        <v>2563.1146101380332</v>
      </c>
      <c r="Y288" s="2"/>
    </row>
    <row r="289" spans="2:25">
      <c r="B289" s="3"/>
      <c r="C289" s="3" t="s">
        <v>7</v>
      </c>
      <c r="D289" s="3" t="s">
        <v>10</v>
      </c>
      <c r="E289" s="3">
        <v>2050</v>
      </c>
      <c r="F289" s="19">
        <f t="shared" si="50"/>
        <v>0</v>
      </c>
      <c r="G289" s="19">
        <f t="shared" si="51"/>
        <v>0</v>
      </c>
      <c r="H289" s="19">
        <f t="shared" si="52"/>
        <v>0</v>
      </c>
      <c r="I289" s="19">
        <f t="shared" si="53"/>
        <v>0</v>
      </c>
      <c r="J289" s="32" t="str">
        <f t="shared" si="48"/>
        <v>INDSDEFFEM</v>
      </c>
      <c r="K289" s="32" t="str">
        <f t="shared" si="49"/>
        <v>ISDEM</v>
      </c>
      <c r="M289" s="33">
        <v>0</v>
      </c>
      <c r="N289" s="15" t="s">
        <v>65</v>
      </c>
      <c r="O289" s="31" t="s">
        <v>57</v>
      </c>
      <c r="P289" s="1"/>
      <c r="Q289" s="39">
        <v>0</v>
      </c>
      <c r="R289" s="1"/>
      <c r="S289" s="1"/>
      <c r="T289" s="33">
        <v>2338.8285498447258</v>
      </c>
      <c r="V289" s="20">
        <v>3024.5412034609326</v>
      </c>
      <c r="Y289" s="2"/>
    </row>
    <row r="290" spans="2:25">
      <c r="B290" s="16"/>
      <c r="C290" s="16" t="s">
        <v>7</v>
      </c>
      <c r="D290" s="16" t="s">
        <v>10</v>
      </c>
      <c r="E290" s="16">
        <v>2015</v>
      </c>
      <c r="F290" s="19">
        <f t="shared" si="50"/>
        <v>0</v>
      </c>
      <c r="G290" s="19">
        <f t="shared" si="51"/>
        <v>0</v>
      </c>
      <c r="H290" s="19">
        <f t="shared" si="52"/>
        <v>0</v>
      </c>
      <c r="I290" s="19">
        <f t="shared" si="53"/>
        <v>0</v>
      </c>
      <c r="J290" s="32" t="str">
        <f t="shared" si="48"/>
        <v>INDSDEFFTF</v>
      </c>
      <c r="K290" s="32" t="str">
        <f t="shared" si="49"/>
        <v>ISDTF</v>
      </c>
      <c r="M290" s="33">
        <v>0</v>
      </c>
      <c r="N290" s="15" t="s">
        <v>65</v>
      </c>
      <c r="O290" s="31" t="s">
        <v>58</v>
      </c>
      <c r="P290" s="1"/>
      <c r="Q290" s="33">
        <v>0</v>
      </c>
      <c r="R290" s="1"/>
      <c r="S290" s="1"/>
      <c r="V290" s="20">
        <v>0</v>
      </c>
      <c r="Y290" s="2"/>
    </row>
    <row r="291" spans="2:25">
      <c r="B291" s="16"/>
      <c r="C291" s="16" t="s">
        <v>7</v>
      </c>
      <c r="D291" s="16" t="s">
        <v>10</v>
      </c>
      <c r="E291" s="16">
        <v>2020</v>
      </c>
      <c r="F291" s="19">
        <f t="shared" si="50"/>
        <v>0</v>
      </c>
      <c r="G291" s="19">
        <f t="shared" si="51"/>
        <v>0</v>
      </c>
      <c r="H291" s="19">
        <f t="shared" si="52"/>
        <v>0</v>
      </c>
      <c r="I291" s="19">
        <f t="shared" si="53"/>
        <v>0</v>
      </c>
      <c r="J291" s="32" t="str">
        <f t="shared" si="48"/>
        <v>INDSDEFFTF</v>
      </c>
      <c r="K291" s="32" t="str">
        <f t="shared" si="49"/>
        <v>ISDTF</v>
      </c>
      <c r="M291" s="33">
        <v>0</v>
      </c>
      <c r="N291" s="15" t="s">
        <v>65</v>
      </c>
      <c r="O291" s="31" t="s">
        <v>58</v>
      </c>
      <c r="P291" s="1"/>
      <c r="Q291" s="33">
        <v>81.346783182722646</v>
      </c>
      <c r="R291" s="1"/>
      <c r="S291" s="1"/>
      <c r="V291" s="20">
        <v>73.149169760382108</v>
      </c>
      <c r="Y291" s="2"/>
    </row>
    <row r="292" spans="2:25">
      <c r="B292" s="16"/>
      <c r="C292" s="16" t="s">
        <v>7</v>
      </c>
      <c r="D292" s="16" t="s">
        <v>10</v>
      </c>
      <c r="E292" s="16">
        <v>2025</v>
      </c>
      <c r="F292" s="19">
        <f t="shared" si="50"/>
        <v>0</v>
      </c>
      <c r="G292" s="19">
        <f t="shared" si="51"/>
        <v>0</v>
      </c>
      <c r="H292" s="19">
        <f t="shared" si="52"/>
        <v>0</v>
      </c>
      <c r="I292" s="19">
        <f t="shared" si="53"/>
        <v>0</v>
      </c>
      <c r="J292" s="32" t="str">
        <f t="shared" si="48"/>
        <v>INDSDEFFTF</v>
      </c>
      <c r="K292" s="32" t="str">
        <f t="shared" si="49"/>
        <v>ISDTF</v>
      </c>
      <c r="M292" s="33">
        <v>0</v>
      </c>
      <c r="N292" s="15" t="s">
        <v>65</v>
      </c>
      <c r="O292" s="31" t="s">
        <v>58</v>
      </c>
      <c r="P292" s="1"/>
      <c r="Q292" s="33">
        <v>90.290278266525419</v>
      </c>
      <c r="R292" s="1"/>
      <c r="S292" s="1"/>
      <c r="V292" s="20">
        <v>81.191396072721247</v>
      </c>
      <c r="Y292" s="2"/>
    </row>
    <row r="293" spans="2:25">
      <c r="B293" s="16"/>
      <c r="C293" s="16" t="s">
        <v>7</v>
      </c>
      <c r="D293" s="16" t="s">
        <v>10</v>
      </c>
      <c r="E293" s="16">
        <v>2030</v>
      </c>
      <c r="F293" s="19">
        <f t="shared" si="50"/>
        <v>0</v>
      </c>
      <c r="G293" s="19">
        <f t="shared" si="51"/>
        <v>0</v>
      </c>
      <c r="H293" s="19">
        <f t="shared" si="52"/>
        <v>0</v>
      </c>
      <c r="I293" s="19">
        <f t="shared" si="53"/>
        <v>0</v>
      </c>
      <c r="J293" s="32" t="str">
        <f t="shared" si="48"/>
        <v>INDSDEFFTF</v>
      </c>
      <c r="K293" s="32" t="str">
        <f t="shared" si="49"/>
        <v>ISDTF</v>
      </c>
      <c r="M293" s="33">
        <v>0</v>
      </c>
      <c r="N293" s="15" t="s">
        <v>65</v>
      </c>
      <c r="O293" s="31" t="s">
        <v>58</v>
      </c>
      <c r="P293" s="1"/>
      <c r="Q293" s="33">
        <v>108.57855817089008</v>
      </c>
      <c r="R293" s="1"/>
      <c r="S293" s="1"/>
      <c r="V293" s="20">
        <v>97.636698996929397</v>
      </c>
      <c r="Y293" s="2"/>
    </row>
    <row r="294" spans="2:25">
      <c r="B294" s="16"/>
      <c r="C294" s="16" t="s">
        <v>7</v>
      </c>
      <c r="D294" s="16" t="s">
        <v>10</v>
      </c>
      <c r="E294" s="16">
        <v>2040</v>
      </c>
      <c r="F294" s="19">
        <f t="shared" si="50"/>
        <v>0</v>
      </c>
      <c r="G294" s="19">
        <f t="shared" si="51"/>
        <v>0</v>
      </c>
      <c r="H294" s="19">
        <f t="shared" si="52"/>
        <v>0</v>
      </c>
      <c r="I294" s="19">
        <f t="shared" si="53"/>
        <v>0</v>
      </c>
      <c r="J294" s="32" t="str">
        <f t="shared" si="48"/>
        <v>INDSDEFFTF</v>
      </c>
      <c r="K294" s="32" t="str">
        <f t="shared" si="49"/>
        <v>ISDTF</v>
      </c>
      <c r="M294" s="33">
        <v>0</v>
      </c>
      <c r="N294" s="15" t="s">
        <v>65</v>
      </c>
      <c r="O294" s="31" t="s">
        <v>58</v>
      </c>
      <c r="P294" s="1"/>
      <c r="Q294" s="33">
        <v>132.45542843865366</v>
      </c>
      <c r="R294" s="1"/>
      <c r="S294" s="1"/>
      <c r="V294" s="20">
        <v>119.10740955520771</v>
      </c>
      <c r="Y294" s="2"/>
    </row>
    <row r="295" spans="2:25">
      <c r="B295" s="3"/>
      <c r="C295" s="3" t="s">
        <v>7</v>
      </c>
      <c r="D295" s="3" t="s">
        <v>10</v>
      </c>
      <c r="E295" s="3">
        <v>2050</v>
      </c>
      <c r="F295" s="19">
        <f t="shared" si="50"/>
        <v>0</v>
      </c>
      <c r="G295" s="19">
        <f t="shared" si="51"/>
        <v>0</v>
      </c>
      <c r="H295" s="19">
        <f t="shared" si="52"/>
        <v>0</v>
      </c>
      <c r="I295" s="19">
        <f t="shared" si="53"/>
        <v>0</v>
      </c>
      <c r="J295" s="32" t="str">
        <f t="shared" si="48"/>
        <v>INDSDEFFTF</v>
      </c>
      <c r="K295" s="32" t="str">
        <f t="shared" si="49"/>
        <v>ISDTF</v>
      </c>
      <c r="M295" s="33">
        <v>0</v>
      </c>
      <c r="N295" s="15" t="s">
        <v>65</v>
      </c>
      <c r="O295" s="31" t="s">
        <v>58</v>
      </c>
      <c r="P295" s="1"/>
      <c r="Q295" s="33">
        <v>156.30081438816512</v>
      </c>
      <c r="R295" s="1"/>
      <c r="S295" s="1"/>
      <c r="V295" s="20">
        <v>140.54980858535288</v>
      </c>
      <c r="Y295" s="2"/>
    </row>
    <row r="296" spans="2:25">
      <c r="B296" s="22"/>
      <c r="C296" s="22" t="s">
        <v>7</v>
      </c>
      <c r="D296" s="22" t="s">
        <v>10</v>
      </c>
      <c r="E296" s="22">
        <v>2015</v>
      </c>
      <c r="F296" s="19">
        <f t="shared" ref="F296:F331" si="54">M296*$V$21/1000</f>
        <v>0</v>
      </c>
      <c r="G296" s="19">
        <f t="shared" ref="G296:G331" si="55">M296*$W$21/1000</f>
        <v>0</v>
      </c>
      <c r="H296" s="19">
        <f t="shared" ref="H296:H331" si="56">M296*$X$21/1000</f>
        <v>0</v>
      </c>
      <c r="I296" s="19">
        <f t="shared" ref="I296:I331" si="57">M296*$Y$21/1000</f>
        <v>0</v>
      </c>
      <c r="J296" s="32" t="str">
        <f t="shared" si="48"/>
        <v>INDMDEFFMT</v>
      </c>
      <c r="K296" s="32" t="str">
        <f t="shared" si="49"/>
        <v>IMDMT</v>
      </c>
      <c r="M296" s="33">
        <v>0</v>
      </c>
      <c r="N296" s="15" t="s">
        <v>62</v>
      </c>
      <c r="O296" s="31" t="s">
        <v>52</v>
      </c>
      <c r="P296" s="1" t="s">
        <v>73</v>
      </c>
      <c r="Q296" s="33">
        <v>0</v>
      </c>
      <c r="R296" s="1"/>
      <c r="S296" s="1"/>
    </row>
    <row r="297" spans="2:25">
      <c r="B297" s="22"/>
      <c r="C297" s="22" t="s">
        <v>7</v>
      </c>
      <c r="D297" s="22" t="s">
        <v>10</v>
      </c>
      <c r="E297" s="22">
        <v>2020</v>
      </c>
      <c r="F297" s="19">
        <f t="shared" si="54"/>
        <v>0</v>
      </c>
      <c r="G297" s="19">
        <f t="shared" si="55"/>
        <v>0</v>
      </c>
      <c r="H297" s="19">
        <f t="shared" si="56"/>
        <v>0</v>
      </c>
      <c r="I297" s="19">
        <f t="shared" si="57"/>
        <v>0</v>
      </c>
      <c r="J297" s="32" t="str">
        <f t="shared" si="48"/>
        <v>INDMDEFFMT</v>
      </c>
      <c r="K297" s="32" t="str">
        <f t="shared" si="49"/>
        <v>IMDMT</v>
      </c>
      <c r="M297" s="33">
        <v>0</v>
      </c>
      <c r="N297" s="15" t="s">
        <v>62</v>
      </c>
      <c r="O297" s="31" t="s">
        <v>52</v>
      </c>
      <c r="P297" s="1"/>
      <c r="Q297" s="33">
        <v>20.746337580485495</v>
      </c>
      <c r="R297" s="1"/>
      <c r="S297" s="1"/>
    </row>
    <row r="298" spans="2:25">
      <c r="B298" s="22"/>
      <c r="C298" s="22" t="s">
        <v>7</v>
      </c>
      <c r="D298" s="22" t="s">
        <v>10</v>
      </c>
      <c r="E298" s="22">
        <v>2025</v>
      </c>
      <c r="F298" s="19">
        <f t="shared" si="54"/>
        <v>0</v>
      </c>
      <c r="G298" s="19">
        <f t="shared" si="55"/>
        <v>0</v>
      </c>
      <c r="H298" s="19">
        <f t="shared" si="56"/>
        <v>0</v>
      </c>
      <c r="I298" s="19">
        <f t="shared" si="57"/>
        <v>0</v>
      </c>
      <c r="J298" s="32" t="str">
        <f t="shared" si="48"/>
        <v>INDMDEFFMT</v>
      </c>
      <c r="K298" s="32" t="str">
        <f t="shared" si="49"/>
        <v>IMDMT</v>
      </c>
      <c r="M298" s="33">
        <v>0</v>
      </c>
      <c r="N298" s="15" t="s">
        <v>62</v>
      </c>
      <c r="O298" s="31" t="s">
        <v>52</v>
      </c>
      <c r="P298" s="1"/>
      <c r="Q298" s="33">
        <v>33.805252335427753</v>
      </c>
      <c r="R298" s="1"/>
      <c r="S298" s="1"/>
    </row>
    <row r="299" spans="2:25">
      <c r="B299" s="22"/>
      <c r="C299" s="22" t="s">
        <v>7</v>
      </c>
      <c r="D299" s="22" t="s">
        <v>10</v>
      </c>
      <c r="E299" s="22">
        <v>2030</v>
      </c>
      <c r="F299" s="19">
        <f t="shared" si="54"/>
        <v>0</v>
      </c>
      <c r="G299" s="19">
        <f t="shared" si="55"/>
        <v>0</v>
      </c>
      <c r="H299" s="19">
        <f t="shared" si="56"/>
        <v>0</v>
      </c>
      <c r="I299" s="19">
        <f t="shared" si="57"/>
        <v>0</v>
      </c>
      <c r="J299" s="32" t="str">
        <f t="shared" si="48"/>
        <v>INDMDEFFMT</v>
      </c>
      <c r="K299" s="32" t="str">
        <f t="shared" si="49"/>
        <v>IMDMT</v>
      </c>
      <c r="M299" s="33">
        <v>0</v>
      </c>
      <c r="N299" s="15" t="s">
        <v>62</v>
      </c>
      <c r="O299" s="31" t="s">
        <v>52</v>
      </c>
      <c r="P299" s="1"/>
      <c r="Q299" s="33">
        <v>82.426368560616581</v>
      </c>
      <c r="R299" s="1"/>
      <c r="S299" s="1"/>
    </row>
    <row r="300" spans="2:25">
      <c r="B300" s="22"/>
      <c r="C300" s="22" t="s">
        <v>7</v>
      </c>
      <c r="D300" s="22" t="s">
        <v>10</v>
      </c>
      <c r="E300" s="22">
        <v>2040</v>
      </c>
      <c r="F300" s="19">
        <f t="shared" si="54"/>
        <v>0</v>
      </c>
      <c r="G300" s="19">
        <f t="shared" si="55"/>
        <v>0</v>
      </c>
      <c r="H300" s="19">
        <f t="shared" si="56"/>
        <v>0</v>
      </c>
      <c r="I300" s="19">
        <f t="shared" si="57"/>
        <v>0</v>
      </c>
      <c r="J300" s="32" t="str">
        <f t="shared" ref="J300:J363" si="58">"IND"&amp;N300&amp;"DEFF"&amp;O300</f>
        <v>INDMDEFFMT</v>
      </c>
      <c r="K300" s="32" t="str">
        <f t="shared" ref="K300:K363" si="59">"I"&amp;N300&amp;"D"&amp;O300</f>
        <v>IMDMT</v>
      </c>
      <c r="M300" s="33">
        <v>0</v>
      </c>
      <c r="N300" s="15" t="s">
        <v>62</v>
      </c>
      <c r="O300" s="31" t="s">
        <v>52</v>
      </c>
      <c r="P300" s="1"/>
      <c r="Q300" s="33">
        <v>139.63761734740922</v>
      </c>
      <c r="R300" s="1"/>
      <c r="S300" s="1"/>
    </row>
    <row r="301" spans="2:25">
      <c r="B301" s="23"/>
      <c r="C301" s="23" t="s">
        <v>7</v>
      </c>
      <c r="D301" s="23" t="s">
        <v>10</v>
      </c>
      <c r="E301" s="23">
        <v>2050</v>
      </c>
      <c r="F301" s="19">
        <f t="shared" si="54"/>
        <v>0</v>
      </c>
      <c r="G301" s="19">
        <f t="shared" si="55"/>
        <v>0</v>
      </c>
      <c r="H301" s="19">
        <f t="shared" si="56"/>
        <v>0</v>
      </c>
      <c r="I301" s="19">
        <f t="shared" si="57"/>
        <v>0</v>
      </c>
      <c r="J301" s="32" t="str">
        <f t="shared" si="58"/>
        <v>INDMDEFFMT</v>
      </c>
      <c r="K301" s="32" t="str">
        <f t="shared" si="59"/>
        <v>IMDMT</v>
      </c>
      <c r="M301" s="33">
        <v>0</v>
      </c>
      <c r="N301" s="15" t="s">
        <v>62</v>
      </c>
      <c r="O301" s="31" t="s">
        <v>52</v>
      </c>
      <c r="P301" s="1"/>
      <c r="Q301" s="33">
        <v>175.02454939388045</v>
      </c>
      <c r="R301" s="1"/>
      <c r="S301" s="1"/>
    </row>
    <row r="302" spans="2:25">
      <c r="B302" s="22"/>
      <c r="C302" s="22" t="s">
        <v>7</v>
      </c>
      <c r="D302" s="22" t="s">
        <v>10</v>
      </c>
      <c r="E302" s="22">
        <v>2015</v>
      </c>
      <c r="F302" s="19">
        <f t="shared" si="54"/>
        <v>0</v>
      </c>
      <c r="G302" s="19">
        <f t="shared" si="55"/>
        <v>0</v>
      </c>
      <c r="H302" s="19">
        <f t="shared" si="56"/>
        <v>0</v>
      </c>
      <c r="I302" s="19">
        <f t="shared" si="57"/>
        <v>0</v>
      </c>
      <c r="J302" s="32" t="str">
        <f t="shared" si="58"/>
        <v>INDMDEFFHT</v>
      </c>
      <c r="K302" s="32" t="str">
        <f t="shared" si="59"/>
        <v>IMDHT</v>
      </c>
      <c r="M302" s="33">
        <v>0</v>
      </c>
      <c r="N302" s="15" t="s">
        <v>62</v>
      </c>
      <c r="O302" s="31" t="s">
        <v>54</v>
      </c>
      <c r="P302" s="1"/>
      <c r="Q302" s="33">
        <v>0</v>
      </c>
      <c r="R302" s="1"/>
      <c r="S302" s="1"/>
    </row>
    <row r="303" spans="2:25">
      <c r="B303" s="22"/>
      <c r="C303" s="22" t="s">
        <v>7</v>
      </c>
      <c r="D303" s="22" t="s">
        <v>10</v>
      </c>
      <c r="E303" s="22">
        <v>2020</v>
      </c>
      <c r="F303" s="19">
        <f t="shared" si="54"/>
        <v>0</v>
      </c>
      <c r="G303" s="19">
        <f t="shared" si="55"/>
        <v>0</v>
      </c>
      <c r="H303" s="19">
        <f t="shared" si="56"/>
        <v>0</v>
      </c>
      <c r="I303" s="19">
        <f t="shared" si="57"/>
        <v>0</v>
      </c>
      <c r="J303" s="32" t="str">
        <f t="shared" si="58"/>
        <v>INDMDEFFHT</v>
      </c>
      <c r="K303" s="32" t="str">
        <f t="shared" si="59"/>
        <v>IMDHT</v>
      </c>
      <c r="M303" s="33">
        <v>0</v>
      </c>
      <c r="N303" s="15" t="s">
        <v>62</v>
      </c>
      <c r="O303" s="31" t="s">
        <v>54</v>
      </c>
      <c r="P303" s="1"/>
      <c r="Q303" s="33">
        <v>53.79982457312282</v>
      </c>
      <c r="R303" s="1"/>
      <c r="S303" s="1"/>
    </row>
    <row r="304" spans="2:25">
      <c r="B304" s="22"/>
      <c r="C304" s="22" t="s">
        <v>7</v>
      </c>
      <c r="D304" s="22" t="s">
        <v>10</v>
      </c>
      <c r="E304" s="22">
        <v>2025</v>
      </c>
      <c r="F304" s="19">
        <f t="shared" si="54"/>
        <v>0</v>
      </c>
      <c r="G304" s="19">
        <f t="shared" si="55"/>
        <v>0</v>
      </c>
      <c r="H304" s="19">
        <f t="shared" si="56"/>
        <v>0</v>
      </c>
      <c r="I304" s="19">
        <f t="shared" si="57"/>
        <v>0</v>
      </c>
      <c r="J304" s="32" t="str">
        <f t="shared" si="58"/>
        <v>INDMDEFFHT</v>
      </c>
      <c r="K304" s="32" t="str">
        <f t="shared" si="59"/>
        <v>IMDHT</v>
      </c>
      <c r="M304" s="33">
        <v>0</v>
      </c>
      <c r="N304" s="15" t="s">
        <v>62</v>
      </c>
      <c r="O304" s="31" t="s">
        <v>54</v>
      </c>
      <c r="P304" s="1"/>
      <c r="Q304" s="33">
        <v>87.664467920685055</v>
      </c>
      <c r="R304" s="1"/>
      <c r="S304" s="1"/>
    </row>
    <row r="305" spans="2:19">
      <c r="B305" s="22"/>
      <c r="C305" s="22" t="s">
        <v>7</v>
      </c>
      <c r="D305" s="22" t="s">
        <v>10</v>
      </c>
      <c r="E305" s="22">
        <v>2030</v>
      </c>
      <c r="F305" s="19">
        <f t="shared" si="54"/>
        <v>0</v>
      </c>
      <c r="G305" s="19">
        <f t="shared" si="55"/>
        <v>0</v>
      </c>
      <c r="H305" s="19">
        <f t="shared" si="56"/>
        <v>0</v>
      </c>
      <c r="I305" s="19">
        <f t="shared" si="57"/>
        <v>0</v>
      </c>
      <c r="J305" s="32" t="str">
        <f t="shared" si="58"/>
        <v>INDMDEFFHT</v>
      </c>
      <c r="K305" s="32" t="str">
        <f t="shared" si="59"/>
        <v>IMDHT</v>
      </c>
      <c r="M305" s="33">
        <v>0</v>
      </c>
      <c r="N305" s="15" t="s">
        <v>62</v>
      </c>
      <c r="O305" s="31" t="s">
        <v>54</v>
      </c>
      <c r="P305" s="1"/>
      <c r="Q305" s="33">
        <v>213.7497354199036</v>
      </c>
      <c r="R305" s="1"/>
      <c r="S305" s="1"/>
    </row>
    <row r="306" spans="2:19">
      <c r="B306" s="22"/>
      <c r="C306" s="22" t="s">
        <v>7</v>
      </c>
      <c r="D306" s="22" t="s">
        <v>10</v>
      </c>
      <c r="E306" s="22">
        <v>2040</v>
      </c>
      <c r="F306" s="19">
        <f t="shared" si="54"/>
        <v>0</v>
      </c>
      <c r="G306" s="19">
        <f t="shared" si="55"/>
        <v>0</v>
      </c>
      <c r="H306" s="19">
        <f t="shared" si="56"/>
        <v>0</v>
      </c>
      <c r="I306" s="19">
        <f t="shared" si="57"/>
        <v>0</v>
      </c>
      <c r="J306" s="32" t="str">
        <f t="shared" si="58"/>
        <v>INDMDEFFHT</v>
      </c>
      <c r="K306" s="32" t="str">
        <f t="shared" si="59"/>
        <v>IMDHT</v>
      </c>
      <c r="M306" s="33">
        <v>0</v>
      </c>
      <c r="N306" s="15" t="s">
        <v>62</v>
      </c>
      <c r="O306" s="31" t="s">
        <v>54</v>
      </c>
      <c r="P306" s="1"/>
      <c r="Q306" s="33">
        <v>362.11110939243383</v>
      </c>
      <c r="R306" s="1"/>
      <c r="S306" s="1"/>
    </row>
    <row r="307" spans="2:19">
      <c r="B307" s="23"/>
      <c r="C307" s="23" t="s">
        <v>7</v>
      </c>
      <c r="D307" s="23" t="s">
        <v>10</v>
      </c>
      <c r="E307" s="23">
        <v>2050</v>
      </c>
      <c r="F307" s="19">
        <f t="shared" si="54"/>
        <v>0</v>
      </c>
      <c r="G307" s="19">
        <f t="shared" si="55"/>
        <v>0</v>
      </c>
      <c r="H307" s="19">
        <f t="shared" si="56"/>
        <v>0</v>
      </c>
      <c r="I307" s="19">
        <f t="shared" si="57"/>
        <v>0</v>
      </c>
      <c r="J307" s="32" t="str">
        <f t="shared" si="58"/>
        <v>INDMDEFFHT</v>
      </c>
      <c r="K307" s="32" t="str">
        <f t="shared" si="59"/>
        <v>IMDHT</v>
      </c>
      <c r="M307" s="33">
        <v>0</v>
      </c>
      <c r="N307" s="15" t="s">
        <v>62</v>
      </c>
      <c r="O307" s="31" t="s">
        <v>54</v>
      </c>
      <c r="P307" s="1"/>
      <c r="Q307" s="33">
        <v>453.8772213095541</v>
      </c>
      <c r="R307" s="1"/>
      <c r="S307" s="1"/>
    </row>
    <row r="308" spans="2:19">
      <c r="B308" s="22"/>
      <c r="C308" s="22" t="s">
        <v>7</v>
      </c>
      <c r="D308" s="22" t="s">
        <v>10</v>
      </c>
      <c r="E308" s="22">
        <v>2015</v>
      </c>
      <c r="F308" s="19">
        <f t="shared" si="54"/>
        <v>0</v>
      </c>
      <c r="G308" s="19">
        <f t="shared" si="55"/>
        <v>0</v>
      </c>
      <c r="H308" s="19">
        <f t="shared" si="56"/>
        <v>0</v>
      </c>
      <c r="I308" s="19">
        <f t="shared" si="57"/>
        <v>0</v>
      </c>
      <c r="J308" s="32" t="str">
        <f t="shared" si="58"/>
        <v>INDMDEFFRH</v>
      </c>
      <c r="K308" s="32" t="str">
        <f t="shared" si="59"/>
        <v>IMDRH</v>
      </c>
      <c r="M308" s="33">
        <v>0</v>
      </c>
      <c r="N308" s="15" t="s">
        <v>62</v>
      </c>
      <c r="O308" s="31" t="s">
        <v>55</v>
      </c>
      <c r="P308" s="1"/>
      <c r="Q308" s="33">
        <v>0</v>
      </c>
      <c r="R308" s="1"/>
      <c r="S308" s="1"/>
    </row>
    <row r="309" spans="2:19">
      <c r="B309" s="22"/>
      <c r="C309" s="22" t="s">
        <v>7</v>
      </c>
      <c r="D309" s="22" t="s">
        <v>10</v>
      </c>
      <c r="E309" s="22">
        <v>2020</v>
      </c>
      <c r="F309" s="19">
        <f t="shared" si="54"/>
        <v>0</v>
      </c>
      <c r="G309" s="19">
        <f t="shared" si="55"/>
        <v>0</v>
      </c>
      <c r="H309" s="19">
        <f t="shared" si="56"/>
        <v>0</v>
      </c>
      <c r="I309" s="19">
        <f t="shared" si="57"/>
        <v>0</v>
      </c>
      <c r="J309" s="32" t="str">
        <f t="shared" si="58"/>
        <v>INDMDEFFRH</v>
      </c>
      <c r="K309" s="32" t="str">
        <f t="shared" si="59"/>
        <v>IMDRH</v>
      </c>
      <c r="M309" s="33">
        <v>0</v>
      </c>
      <c r="N309" s="15" t="s">
        <v>62</v>
      </c>
      <c r="O309" s="31" t="s">
        <v>55</v>
      </c>
      <c r="P309" s="1"/>
      <c r="Q309" s="33">
        <v>27.603177967255867</v>
      </c>
      <c r="R309" s="1"/>
      <c r="S309" s="1"/>
    </row>
    <row r="310" spans="2:19">
      <c r="B310" s="22"/>
      <c r="C310" s="22" t="s">
        <v>7</v>
      </c>
      <c r="D310" s="22" t="s">
        <v>10</v>
      </c>
      <c r="E310" s="22">
        <v>2025</v>
      </c>
      <c r="F310" s="19">
        <f t="shared" si="54"/>
        <v>0</v>
      </c>
      <c r="G310" s="19">
        <f t="shared" si="55"/>
        <v>0</v>
      </c>
      <c r="H310" s="19">
        <f t="shared" si="56"/>
        <v>0</v>
      </c>
      <c r="I310" s="19">
        <f t="shared" si="57"/>
        <v>0</v>
      </c>
      <c r="J310" s="32" t="str">
        <f t="shared" si="58"/>
        <v>INDMDEFFRH</v>
      </c>
      <c r="K310" s="32" t="str">
        <f t="shared" si="59"/>
        <v>IMDRH</v>
      </c>
      <c r="M310" s="33">
        <v>0</v>
      </c>
      <c r="N310" s="15" t="s">
        <v>62</v>
      </c>
      <c r="O310" s="31" t="s">
        <v>55</v>
      </c>
      <c r="P310" s="1"/>
      <c r="Q310" s="33">
        <v>44.978174717476008</v>
      </c>
      <c r="R310" s="1"/>
      <c r="S310" s="1"/>
    </row>
    <row r="311" spans="2:19">
      <c r="B311" s="22"/>
      <c r="C311" s="22" t="s">
        <v>7</v>
      </c>
      <c r="D311" s="22" t="s">
        <v>10</v>
      </c>
      <c r="E311" s="22">
        <v>2030</v>
      </c>
      <c r="F311" s="19">
        <f t="shared" si="54"/>
        <v>0</v>
      </c>
      <c r="G311" s="19">
        <f t="shared" si="55"/>
        <v>0</v>
      </c>
      <c r="H311" s="19">
        <f t="shared" si="56"/>
        <v>0</v>
      </c>
      <c r="I311" s="19">
        <f t="shared" si="57"/>
        <v>0</v>
      </c>
      <c r="J311" s="32" t="str">
        <f t="shared" si="58"/>
        <v>INDMDEFFRH</v>
      </c>
      <c r="K311" s="32" t="str">
        <f t="shared" si="59"/>
        <v>IMDRH</v>
      </c>
      <c r="M311" s="33">
        <v>0</v>
      </c>
      <c r="N311" s="15" t="s">
        <v>62</v>
      </c>
      <c r="O311" s="31" t="s">
        <v>55</v>
      </c>
      <c r="P311" s="1"/>
      <c r="Q311" s="33">
        <v>109.66898189844731</v>
      </c>
      <c r="R311" s="1"/>
      <c r="S311" s="1"/>
    </row>
    <row r="312" spans="2:19">
      <c r="B312" s="22"/>
      <c r="C312" s="22" t="s">
        <v>7</v>
      </c>
      <c r="D312" s="22" t="s">
        <v>10</v>
      </c>
      <c r="E312" s="22">
        <v>2040</v>
      </c>
      <c r="F312" s="19">
        <f t="shared" si="54"/>
        <v>0</v>
      </c>
      <c r="G312" s="19">
        <f t="shared" si="55"/>
        <v>0</v>
      </c>
      <c r="H312" s="19">
        <f t="shared" si="56"/>
        <v>0</v>
      </c>
      <c r="I312" s="19">
        <f t="shared" si="57"/>
        <v>0</v>
      </c>
      <c r="J312" s="32" t="str">
        <f t="shared" si="58"/>
        <v>INDMDEFFRH</v>
      </c>
      <c r="K312" s="32" t="str">
        <f t="shared" si="59"/>
        <v>IMDRH</v>
      </c>
      <c r="M312" s="33">
        <v>0</v>
      </c>
      <c r="N312" s="15" t="s">
        <v>62</v>
      </c>
      <c r="O312" s="31" t="s">
        <v>55</v>
      </c>
      <c r="P312" s="1"/>
      <c r="Q312" s="33">
        <v>185.78903325036666</v>
      </c>
      <c r="R312" s="1"/>
      <c r="S312" s="1"/>
    </row>
    <row r="313" spans="2:19">
      <c r="B313" s="23"/>
      <c r="C313" s="23" t="s">
        <v>7</v>
      </c>
      <c r="D313" s="23" t="s">
        <v>10</v>
      </c>
      <c r="E313" s="23">
        <v>2050</v>
      </c>
      <c r="F313" s="19">
        <f t="shared" si="54"/>
        <v>0</v>
      </c>
      <c r="G313" s="19">
        <f t="shared" si="55"/>
        <v>0</v>
      </c>
      <c r="H313" s="19">
        <f t="shared" si="56"/>
        <v>0</v>
      </c>
      <c r="I313" s="19">
        <f t="shared" si="57"/>
        <v>0</v>
      </c>
      <c r="J313" s="32" t="str">
        <f t="shared" si="58"/>
        <v>INDMDEFFRH</v>
      </c>
      <c r="K313" s="32" t="str">
        <f t="shared" si="59"/>
        <v>IMDRH</v>
      </c>
      <c r="M313" s="33">
        <v>0</v>
      </c>
      <c r="N313" s="15" t="s">
        <v>62</v>
      </c>
      <c r="O313" s="31" t="s">
        <v>55</v>
      </c>
      <c r="P313" s="1"/>
      <c r="Q313" s="33">
        <v>232.87164622745115</v>
      </c>
      <c r="R313" s="1"/>
      <c r="S313" s="1"/>
    </row>
    <row r="314" spans="2:19">
      <c r="B314" s="22"/>
      <c r="C314" s="22" t="s">
        <v>7</v>
      </c>
      <c r="D314" s="22" t="s">
        <v>10</v>
      </c>
      <c r="E314" s="22">
        <v>2015</v>
      </c>
      <c r="F314" s="19">
        <f t="shared" si="54"/>
        <v>0</v>
      </c>
      <c r="G314" s="19">
        <f t="shared" si="55"/>
        <v>0</v>
      </c>
      <c r="H314" s="19">
        <f t="shared" si="56"/>
        <v>0</v>
      </c>
      <c r="I314" s="19">
        <f t="shared" si="57"/>
        <v>0</v>
      </c>
      <c r="J314" s="32" t="str">
        <f t="shared" si="58"/>
        <v>INDMDEFFLA</v>
      </c>
      <c r="K314" s="32" t="str">
        <f t="shared" si="59"/>
        <v>IMDLA</v>
      </c>
      <c r="M314" s="33">
        <v>0</v>
      </c>
      <c r="N314" s="15" t="s">
        <v>62</v>
      </c>
      <c r="O314" s="31" t="s">
        <v>56</v>
      </c>
      <c r="P314" s="1"/>
      <c r="Q314" s="33">
        <v>0</v>
      </c>
      <c r="R314" s="1"/>
      <c r="S314" s="1"/>
    </row>
    <row r="315" spans="2:19">
      <c r="B315" s="22"/>
      <c r="C315" s="22" t="s">
        <v>7</v>
      </c>
      <c r="D315" s="22" t="s">
        <v>10</v>
      </c>
      <c r="E315" s="22">
        <v>2020</v>
      </c>
      <c r="F315" s="19">
        <f t="shared" si="54"/>
        <v>0</v>
      </c>
      <c r="G315" s="19">
        <f t="shared" si="55"/>
        <v>0</v>
      </c>
      <c r="H315" s="19">
        <f t="shared" si="56"/>
        <v>0</v>
      </c>
      <c r="I315" s="19">
        <f t="shared" si="57"/>
        <v>0</v>
      </c>
      <c r="J315" s="32" t="str">
        <f t="shared" si="58"/>
        <v>INDMDEFFLA</v>
      </c>
      <c r="K315" s="32" t="str">
        <f t="shared" si="59"/>
        <v>IMDLA</v>
      </c>
      <c r="M315" s="33">
        <v>0</v>
      </c>
      <c r="N315" s="15" t="s">
        <v>62</v>
      </c>
      <c r="O315" s="31" t="s">
        <v>56</v>
      </c>
      <c r="P315" s="1"/>
      <c r="Q315" s="33">
        <v>57.316152976595532</v>
      </c>
      <c r="R315" s="1"/>
      <c r="S315" s="1"/>
    </row>
    <row r="316" spans="2:19">
      <c r="B316" s="22"/>
      <c r="C316" s="22" t="s">
        <v>7</v>
      </c>
      <c r="D316" s="22" t="s">
        <v>10</v>
      </c>
      <c r="E316" s="22">
        <v>2025</v>
      </c>
      <c r="F316" s="19">
        <f t="shared" si="54"/>
        <v>0</v>
      </c>
      <c r="G316" s="19">
        <f t="shared" si="55"/>
        <v>0</v>
      </c>
      <c r="H316" s="19">
        <f t="shared" si="56"/>
        <v>0</v>
      </c>
      <c r="I316" s="19">
        <f t="shared" si="57"/>
        <v>0</v>
      </c>
      <c r="J316" s="32" t="str">
        <f t="shared" si="58"/>
        <v>INDMDEFFLA</v>
      </c>
      <c r="K316" s="32" t="str">
        <f t="shared" si="59"/>
        <v>IMDLA</v>
      </c>
      <c r="M316" s="33">
        <v>0</v>
      </c>
      <c r="N316" s="15" t="s">
        <v>62</v>
      </c>
      <c r="O316" s="31" t="s">
        <v>56</v>
      </c>
      <c r="P316" s="1"/>
      <c r="Q316" s="33">
        <v>93.394171706351329</v>
      </c>
      <c r="R316" s="1"/>
      <c r="S316" s="1"/>
    </row>
    <row r="317" spans="2:19">
      <c r="B317" s="22"/>
      <c r="C317" s="22" t="s">
        <v>7</v>
      </c>
      <c r="D317" s="22" t="s">
        <v>10</v>
      </c>
      <c r="E317" s="22">
        <v>2030</v>
      </c>
      <c r="F317" s="19">
        <f t="shared" si="54"/>
        <v>0</v>
      </c>
      <c r="G317" s="19">
        <f t="shared" si="55"/>
        <v>0</v>
      </c>
      <c r="H317" s="19">
        <f t="shared" si="56"/>
        <v>0</v>
      </c>
      <c r="I317" s="19">
        <f t="shared" si="57"/>
        <v>0</v>
      </c>
      <c r="J317" s="32" t="str">
        <f t="shared" si="58"/>
        <v>INDMDEFFLA</v>
      </c>
      <c r="K317" s="32" t="str">
        <f t="shared" si="59"/>
        <v>IMDLA</v>
      </c>
      <c r="M317" s="33">
        <v>0</v>
      </c>
      <c r="N317" s="15" t="s">
        <v>62</v>
      </c>
      <c r="O317" s="31" t="s">
        <v>56</v>
      </c>
      <c r="P317" s="1"/>
      <c r="Q317" s="33">
        <v>227.72030636238139</v>
      </c>
      <c r="R317" s="1"/>
      <c r="S317" s="1"/>
    </row>
    <row r="318" spans="2:19">
      <c r="B318" s="22"/>
      <c r="C318" s="22" t="s">
        <v>7</v>
      </c>
      <c r="D318" s="22" t="s">
        <v>10</v>
      </c>
      <c r="E318" s="22">
        <v>2040</v>
      </c>
      <c r="F318" s="19">
        <f t="shared" si="54"/>
        <v>0</v>
      </c>
      <c r="G318" s="19">
        <f t="shared" si="55"/>
        <v>0</v>
      </c>
      <c r="H318" s="19">
        <f t="shared" si="56"/>
        <v>0</v>
      </c>
      <c r="I318" s="19">
        <f t="shared" si="57"/>
        <v>0</v>
      </c>
      <c r="J318" s="32" t="str">
        <f t="shared" si="58"/>
        <v>INDMDEFFLA</v>
      </c>
      <c r="K318" s="32" t="str">
        <f t="shared" si="59"/>
        <v>IMDLA</v>
      </c>
      <c r="M318" s="33">
        <v>0</v>
      </c>
      <c r="N318" s="15" t="s">
        <v>62</v>
      </c>
      <c r="O318" s="31" t="s">
        <v>56</v>
      </c>
      <c r="P318" s="1"/>
      <c r="Q318" s="33">
        <v>385.77850216318143</v>
      </c>
      <c r="R318" s="1"/>
      <c r="S318" s="1"/>
    </row>
    <row r="319" spans="2:19">
      <c r="B319" s="23"/>
      <c r="C319" s="23" t="s">
        <v>7</v>
      </c>
      <c r="D319" s="23" t="s">
        <v>10</v>
      </c>
      <c r="E319" s="23">
        <v>2050</v>
      </c>
      <c r="F319" s="19">
        <f t="shared" si="54"/>
        <v>0</v>
      </c>
      <c r="G319" s="19">
        <f t="shared" si="55"/>
        <v>0</v>
      </c>
      <c r="H319" s="19">
        <f t="shared" si="56"/>
        <v>0</v>
      </c>
      <c r="I319" s="19">
        <f t="shared" si="57"/>
        <v>0</v>
      </c>
      <c r="J319" s="32" t="str">
        <f t="shared" si="58"/>
        <v>INDMDEFFLA</v>
      </c>
      <c r="K319" s="32" t="str">
        <f t="shared" si="59"/>
        <v>IMDLA</v>
      </c>
      <c r="M319" s="33">
        <v>0</v>
      </c>
      <c r="N319" s="15" t="s">
        <v>62</v>
      </c>
      <c r="O319" s="31" t="s">
        <v>56</v>
      </c>
      <c r="P319" s="1"/>
      <c r="Q319" s="33">
        <v>483.54239917292443</v>
      </c>
      <c r="R319" s="1"/>
      <c r="S319" s="1"/>
    </row>
    <row r="320" spans="2:19">
      <c r="B320" s="22"/>
      <c r="C320" s="22" t="s">
        <v>7</v>
      </c>
      <c r="D320" s="22" t="s">
        <v>10</v>
      </c>
      <c r="E320" s="22">
        <v>2015</v>
      </c>
      <c r="F320" s="19">
        <f t="shared" si="54"/>
        <v>0</v>
      </c>
      <c r="G320" s="19">
        <f t="shared" si="55"/>
        <v>0</v>
      </c>
      <c r="H320" s="19">
        <f t="shared" si="56"/>
        <v>0</v>
      </c>
      <c r="I320" s="19">
        <f t="shared" si="57"/>
        <v>0</v>
      </c>
      <c r="J320" s="32" t="str">
        <f t="shared" si="58"/>
        <v>INDMDEFFEM</v>
      </c>
      <c r="K320" s="32" t="str">
        <f t="shared" si="59"/>
        <v>IMDEM</v>
      </c>
      <c r="M320" s="33">
        <v>0</v>
      </c>
      <c r="N320" s="15" t="s">
        <v>62</v>
      </c>
      <c r="O320" s="31" t="s">
        <v>57</v>
      </c>
      <c r="P320" s="1"/>
      <c r="Q320" s="33">
        <v>0</v>
      </c>
      <c r="R320" s="1"/>
      <c r="S320" s="1"/>
    </row>
    <row r="321" spans="2:19">
      <c r="B321" s="22"/>
      <c r="C321" s="22" t="s">
        <v>7</v>
      </c>
      <c r="D321" s="22" t="s">
        <v>10</v>
      </c>
      <c r="E321" s="22">
        <v>2020</v>
      </c>
      <c r="F321" s="19">
        <f t="shared" si="54"/>
        <v>0</v>
      </c>
      <c r="G321" s="19">
        <f t="shared" si="55"/>
        <v>0</v>
      </c>
      <c r="H321" s="19">
        <f t="shared" si="56"/>
        <v>0</v>
      </c>
      <c r="I321" s="19">
        <f t="shared" si="57"/>
        <v>0</v>
      </c>
      <c r="J321" s="32" t="str">
        <f t="shared" si="58"/>
        <v>INDMDEFFEM</v>
      </c>
      <c r="K321" s="32" t="str">
        <f t="shared" si="59"/>
        <v>IMDEM</v>
      </c>
      <c r="M321" s="33">
        <v>0</v>
      </c>
      <c r="N321" s="15" t="s">
        <v>62</v>
      </c>
      <c r="O321" s="31" t="s">
        <v>57</v>
      </c>
      <c r="P321" s="1"/>
      <c r="Q321" s="33">
        <v>227.5064477046449</v>
      </c>
      <c r="R321" s="1"/>
      <c r="S321" s="1"/>
    </row>
    <row r="322" spans="2:19">
      <c r="B322" s="22"/>
      <c r="C322" s="22" t="s">
        <v>7</v>
      </c>
      <c r="D322" s="22" t="s">
        <v>10</v>
      </c>
      <c r="E322" s="22">
        <v>2025</v>
      </c>
      <c r="F322" s="19">
        <f t="shared" si="54"/>
        <v>0</v>
      </c>
      <c r="G322" s="19">
        <f t="shared" si="55"/>
        <v>0</v>
      </c>
      <c r="H322" s="19">
        <f t="shared" si="56"/>
        <v>0</v>
      </c>
      <c r="I322" s="19">
        <f t="shared" si="57"/>
        <v>0</v>
      </c>
      <c r="J322" s="32" t="str">
        <f t="shared" si="58"/>
        <v>INDMDEFFEM</v>
      </c>
      <c r="K322" s="32" t="str">
        <f t="shared" si="59"/>
        <v>IMDEM</v>
      </c>
      <c r="M322" s="33">
        <v>0</v>
      </c>
      <c r="N322" s="15" t="s">
        <v>62</v>
      </c>
      <c r="O322" s="31" t="s">
        <v>57</v>
      </c>
      <c r="P322" s="1"/>
      <c r="Q322" s="33">
        <v>370.71183493257286</v>
      </c>
      <c r="R322" s="1"/>
      <c r="S322" s="1"/>
    </row>
    <row r="323" spans="2:19">
      <c r="B323" s="22"/>
      <c r="C323" s="22" t="s">
        <v>7</v>
      </c>
      <c r="D323" s="22" t="s">
        <v>10</v>
      </c>
      <c r="E323" s="22">
        <v>2030</v>
      </c>
      <c r="F323" s="19">
        <f t="shared" si="54"/>
        <v>0</v>
      </c>
      <c r="G323" s="19">
        <f t="shared" si="55"/>
        <v>0</v>
      </c>
      <c r="H323" s="19">
        <f t="shared" si="56"/>
        <v>0</v>
      </c>
      <c r="I323" s="19">
        <f t="shared" si="57"/>
        <v>0</v>
      </c>
      <c r="J323" s="32" t="str">
        <f t="shared" si="58"/>
        <v>INDMDEFFEM</v>
      </c>
      <c r="K323" s="32" t="str">
        <f t="shared" si="59"/>
        <v>IMDEM</v>
      </c>
      <c r="M323" s="33">
        <v>0</v>
      </c>
      <c r="N323" s="15" t="s">
        <v>62</v>
      </c>
      <c r="O323" s="31" t="s">
        <v>57</v>
      </c>
      <c r="P323" s="1"/>
      <c r="Q323" s="33">
        <v>903.89593997828581</v>
      </c>
      <c r="R323" s="1"/>
      <c r="S323" s="1"/>
    </row>
    <row r="324" spans="2:19">
      <c r="B324" s="22"/>
      <c r="C324" s="22" t="s">
        <v>7</v>
      </c>
      <c r="D324" s="22" t="s">
        <v>10</v>
      </c>
      <c r="E324" s="22">
        <v>2040</v>
      </c>
      <c r="F324" s="19">
        <f t="shared" si="54"/>
        <v>0</v>
      </c>
      <c r="G324" s="19">
        <f t="shared" si="55"/>
        <v>0</v>
      </c>
      <c r="H324" s="19">
        <f t="shared" si="56"/>
        <v>0</v>
      </c>
      <c r="I324" s="19">
        <f t="shared" si="57"/>
        <v>0</v>
      </c>
      <c r="J324" s="32" t="str">
        <f t="shared" si="58"/>
        <v>INDMDEFFEM</v>
      </c>
      <c r="K324" s="32" t="str">
        <f t="shared" si="59"/>
        <v>IMDEM</v>
      </c>
      <c r="M324" s="33">
        <v>0</v>
      </c>
      <c r="N324" s="15" t="s">
        <v>62</v>
      </c>
      <c r="O324" s="31" t="s">
        <v>57</v>
      </c>
      <c r="P324" s="1"/>
      <c r="Q324" s="33">
        <v>1531.2803122673522</v>
      </c>
      <c r="R324" s="1"/>
      <c r="S324" s="1"/>
    </row>
    <row r="325" spans="2:19">
      <c r="B325" s="23"/>
      <c r="C325" s="23" t="s">
        <v>7</v>
      </c>
      <c r="D325" s="23" t="s">
        <v>10</v>
      </c>
      <c r="E325" s="23">
        <v>2050</v>
      </c>
      <c r="F325" s="19">
        <f t="shared" si="54"/>
        <v>0</v>
      </c>
      <c r="G325" s="19">
        <f t="shared" si="55"/>
        <v>0</v>
      </c>
      <c r="H325" s="19">
        <f t="shared" si="56"/>
        <v>0</v>
      </c>
      <c r="I325" s="19">
        <f t="shared" si="57"/>
        <v>0</v>
      </c>
      <c r="J325" s="32" t="str">
        <f t="shared" si="58"/>
        <v>INDMDEFFEM</v>
      </c>
      <c r="K325" s="32" t="str">
        <f t="shared" si="59"/>
        <v>IMDEM</v>
      </c>
      <c r="M325" s="33">
        <v>0</v>
      </c>
      <c r="N325" s="15" t="s">
        <v>62</v>
      </c>
      <c r="O325" s="31" t="s">
        <v>57</v>
      </c>
      <c r="P325" s="1"/>
      <c r="Q325" s="33">
        <v>1919.3370077600118</v>
      </c>
      <c r="R325" s="1"/>
      <c r="S325" s="1"/>
    </row>
    <row r="326" spans="2:19">
      <c r="B326" s="22"/>
      <c r="C326" s="22" t="s">
        <v>7</v>
      </c>
      <c r="D326" s="22" t="s">
        <v>10</v>
      </c>
      <c r="E326" s="22">
        <v>2015</v>
      </c>
      <c r="F326" s="19">
        <f t="shared" si="54"/>
        <v>0</v>
      </c>
      <c r="G326" s="19">
        <f t="shared" si="55"/>
        <v>0</v>
      </c>
      <c r="H326" s="19">
        <f t="shared" si="56"/>
        <v>0</v>
      </c>
      <c r="I326" s="19">
        <f t="shared" si="57"/>
        <v>0</v>
      </c>
      <c r="J326" s="32" t="str">
        <f t="shared" si="58"/>
        <v>INDMDEFFTF</v>
      </c>
      <c r="K326" s="32" t="str">
        <f t="shared" si="59"/>
        <v>IMDTF</v>
      </c>
      <c r="M326" s="33">
        <v>0</v>
      </c>
      <c r="N326" s="15" t="s">
        <v>62</v>
      </c>
      <c r="O326" s="31" t="s">
        <v>58</v>
      </c>
      <c r="P326" s="1"/>
      <c r="Q326" s="33">
        <v>0</v>
      </c>
      <c r="R326" s="1"/>
      <c r="S326" s="1"/>
    </row>
    <row r="327" spans="2:19">
      <c r="B327" s="22"/>
      <c r="C327" s="22" t="s">
        <v>7</v>
      </c>
      <c r="D327" s="22" t="s">
        <v>10</v>
      </c>
      <c r="E327" s="22">
        <v>2020</v>
      </c>
      <c r="F327" s="19">
        <f t="shared" si="54"/>
        <v>0</v>
      </c>
      <c r="G327" s="19">
        <f t="shared" si="55"/>
        <v>0</v>
      </c>
      <c r="H327" s="19">
        <f t="shared" si="56"/>
        <v>0</v>
      </c>
      <c r="I327" s="19">
        <f t="shared" si="57"/>
        <v>0</v>
      </c>
      <c r="J327" s="32" t="str">
        <f t="shared" si="58"/>
        <v>INDMDEFFTF</v>
      </c>
      <c r="K327" s="32" t="str">
        <f t="shared" si="59"/>
        <v>IMDTF</v>
      </c>
      <c r="M327" s="33">
        <v>0</v>
      </c>
      <c r="N327" s="15" t="s">
        <v>62</v>
      </c>
      <c r="O327" s="31" t="s">
        <v>58</v>
      </c>
      <c r="P327" s="1"/>
      <c r="Q327" s="33">
        <v>0</v>
      </c>
      <c r="R327" s="1"/>
      <c r="S327" s="1"/>
    </row>
    <row r="328" spans="2:19">
      <c r="B328" s="22"/>
      <c r="C328" s="22" t="s">
        <v>7</v>
      </c>
      <c r="D328" s="22" t="s">
        <v>10</v>
      </c>
      <c r="E328" s="22">
        <v>2025</v>
      </c>
      <c r="F328" s="19">
        <f t="shared" si="54"/>
        <v>0</v>
      </c>
      <c r="G328" s="19">
        <f t="shared" si="55"/>
        <v>0</v>
      </c>
      <c r="H328" s="19">
        <f t="shared" si="56"/>
        <v>0</v>
      </c>
      <c r="I328" s="19">
        <f t="shared" si="57"/>
        <v>0</v>
      </c>
      <c r="J328" s="32" t="str">
        <f t="shared" si="58"/>
        <v>INDMDEFFTF</v>
      </c>
      <c r="K328" s="32" t="str">
        <f t="shared" si="59"/>
        <v>IMDTF</v>
      </c>
      <c r="M328" s="33">
        <v>0</v>
      </c>
      <c r="N328" s="15" t="s">
        <v>62</v>
      </c>
      <c r="O328" s="31" t="s">
        <v>58</v>
      </c>
      <c r="P328" s="1"/>
      <c r="Q328" s="33">
        <v>0</v>
      </c>
      <c r="R328" s="1"/>
      <c r="S328" s="1"/>
    </row>
    <row r="329" spans="2:19">
      <c r="B329" s="22"/>
      <c r="C329" s="22" t="s">
        <v>7</v>
      </c>
      <c r="D329" s="22" t="s">
        <v>10</v>
      </c>
      <c r="E329" s="22">
        <v>2030</v>
      </c>
      <c r="F329" s="19">
        <f t="shared" si="54"/>
        <v>0</v>
      </c>
      <c r="G329" s="19">
        <f t="shared" si="55"/>
        <v>0</v>
      </c>
      <c r="H329" s="19">
        <f t="shared" si="56"/>
        <v>0</v>
      </c>
      <c r="I329" s="19">
        <f t="shared" si="57"/>
        <v>0</v>
      </c>
      <c r="J329" s="32" t="str">
        <f t="shared" si="58"/>
        <v>INDMDEFFTF</v>
      </c>
      <c r="K329" s="32" t="str">
        <f t="shared" si="59"/>
        <v>IMDTF</v>
      </c>
      <c r="M329" s="33">
        <v>0</v>
      </c>
      <c r="N329" s="15" t="s">
        <v>62</v>
      </c>
      <c r="O329" s="31" t="s">
        <v>58</v>
      </c>
      <c r="P329" s="1"/>
      <c r="Q329" s="33">
        <v>0</v>
      </c>
      <c r="R329" s="1"/>
      <c r="S329" s="1"/>
    </row>
    <row r="330" spans="2:19">
      <c r="B330" s="22"/>
      <c r="C330" s="22" t="s">
        <v>7</v>
      </c>
      <c r="D330" s="22" t="s">
        <v>10</v>
      </c>
      <c r="E330" s="22">
        <v>2040</v>
      </c>
      <c r="F330" s="19">
        <f t="shared" si="54"/>
        <v>0</v>
      </c>
      <c r="G330" s="19">
        <f t="shared" si="55"/>
        <v>0</v>
      </c>
      <c r="H330" s="19">
        <f t="shared" si="56"/>
        <v>0</v>
      </c>
      <c r="I330" s="19">
        <f t="shared" si="57"/>
        <v>0</v>
      </c>
      <c r="J330" s="32" t="str">
        <f t="shared" si="58"/>
        <v>INDMDEFFTF</v>
      </c>
      <c r="K330" s="32" t="str">
        <f t="shared" si="59"/>
        <v>IMDTF</v>
      </c>
      <c r="M330" s="33">
        <v>0</v>
      </c>
      <c r="N330" s="15" t="s">
        <v>62</v>
      </c>
      <c r="O330" s="31" t="s">
        <v>58</v>
      </c>
      <c r="P330" s="1"/>
      <c r="Q330" s="33">
        <v>0</v>
      </c>
      <c r="R330" s="1"/>
      <c r="S330" s="1"/>
    </row>
    <row r="331" spans="2:19">
      <c r="B331" s="23"/>
      <c r="C331" s="23" t="s">
        <v>7</v>
      </c>
      <c r="D331" s="23" t="s">
        <v>10</v>
      </c>
      <c r="E331" s="23">
        <v>2050</v>
      </c>
      <c r="F331" s="19">
        <f t="shared" si="54"/>
        <v>0</v>
      </c>
      <c r="G331" s="19">
        <f t="shared" si="55"/>
        <v>0</v>
      </c>
      <c r="H331" s="19">
        <f t="shared" si="56"/>
        <v>0</v>
      </c>
      <c r="I331" s="19">
        <f t="shared" si="57"/>
        <v>0</v>
      </c>
      <c r="J331" s="32" t="str">
        <f t="shared" si="58"/>
        <v>INDMDEFFTF</v>
      </c>
      <c r="K331" s="32" t="str">
        <f t="shared" si="59"/>
        <v>IMDTF</v>
      </c>
      <c r="M331" s="33">
        <v>0</v>
      </c>
      <c r="N331" s="15" t="s">
        <v>62</v>
      </c>
      <c r="O331" s="31" t="s">
        <v>58</v>
      </c>
      <c r="P331" s="1"/>
      <c r="Q331" s="33">
        <v>0</v>
      </c>
      <c r="R331" s="1"/>
      <c r="S331" s="1"/>
    </row>
    <row r="332" spans="2:19">
      <c r="B332" s="22"/>
      <c r="C332" s="22" t="s">
        <v>7</v>
      </c>
      <c r="D332" s="22" t="s">
        <v>10</v>
      </c>
      <c r="E332" s="22">
        <v>2015</v>
      </c>
      <c r="F332" s="19">
        <f t="shared" ref="F332:F367" si="60">M332*$V$22/1000</f>
        <v>0</v>
      </c>
      <c r="G332" s="19">
        <f t="shared" ref="G332:G367" si="61">M332*$W$22/1000</f>
        <v>0</v>
      </c>
      <c r="H332" s="19">
        <f t="shared" ref="H332:H367" si="62">M332*$X$22/1000</f>
        <v>0</v>
      </c>
      <c r="I332" s="19">
        <f t="shared" ref="I332:I367" si="63">M332*$Y$22/1000</f>
        <v>0</v>
      </c>
      <c r="J332" s="32" t="str">
        <f t="shared" si="58"/>
        <v>INDUDEFFMT</v>
      </c>
      <c r="K332" s="32" t="str">
        <f t="shared" si="59"/>
        <v>IUDMT</v>
      </c>
      <c r="M332" s="33">
        <v>0</v>
      </c>
      <c r="N332" s="15" t="s">
        <v>67</v>
      </c>
      <c r="O332" s="31" t="s">
        <v>52</v>
      </c>
      <c r="P332" s="1" t="s">
        <v>45</v>
      </c>
      <c r="Q332" s="33">
        <v>0</v>
      </c>
      <c r="R332" s="1"/>
      <c r="S332" s="1"/>
    </row>
    <row r="333" spans="2:19">
      <c r="B333" s="22"/>
      <c r="C333" s="22" t="s">
        <v>7</v>
      </c>
      <c r="D333" s="22" t="s">
        <v>10</v>
      </c>
      <c r="E333" s="22">
        <v>2020</v>
      </c>
      <c r="F333" s="19">
        <f t="shared" si="60"/>
        <v>0</v>
      </c>
      <c r="G333" s="19">
        <f t="shared" si="61"/>
        <v>0</v>
      </c>
      <c r="H333" s="19">
        <f t="shared" si="62"/>
        <v>0</v>
      </c>
      <c r="I333" s="19">
        <f t="shared" si="63"/>
        <v>0</v>
      </c>
      <c r="J333" s="32" t="str">
        <f t="shared" si="58"/>
        <v>INDUDEFFMT</v>
      </c>
      <c r="K333" s="32" t="str">
        <f t="shared" si="59"/>
        <v>IUDMT</v>
      </c>
      <c r="M333" s="33">
        <v>0</v>
      </c>
      <c r="N333" s="15" t="s">
        <v>67</v>
      </c>
      <c r="O333" s="31" t="s">
        <v>52</v>
      </c>
      <c r="P333" s="1"/>
      <c r="Q333" s="33">
        <v>175.0339162412109</v>
      </c>
      <c r="R333" s="1"/>
      <c r="S333" s="1"/>
    </row>
    <row r="334" spans="2:19">
      <c r="B334" s="22"/>
      <c r="C334" s="22" t="s">
        <v>7</v>
      </c>
      <c r="D334" s="22" t="s">
        <v>10</v>
      </c>
      <c r="E334" s="22">
        <v>2025</v>
      </c>
      <c r="F334" s="19">
        <f t="shared" si="60"/>
        <v>0</v>
      </c>
      <c r="G334" s="19">
        <f t="shared" si="61"/>
        <v>0</v>
      </c>
      <c r="H334" s="19">
        <f t="shared" si="62"/>
        <v>0</v>
      </c>
      <c r="I334" s="19">
        <f t="shared" si="63"/>
        <v>0</v>
      </c>
      <c r="J334" s="32" t="str">
        <f t="shared" si="58"/>
        <v>INDUDEFFMT</v>
      </c>
      <c r="K334" s="32" t="str">
        <f t="shared" si="59"/>
        <v>IUDMT</v>
      </c>
      <c r="M334" s="33">
        <v>0</v>
      </c>
      <c r="N334" s="15" t="s">
        <v>67</v>
      </c>
      <c r="O334" s="31" t="s">
        <v>52</v>
      </c>
      <c r="P334" s="1"/>
      <c r="Q334" s="33">
        <v>371.539010300749</v>
      </c>
      <c r="R334" s="1"/>
      <c r="S334" s="1"/>
    </row>
    <row r="335" spans="2:19">
      <c r="B335" s="22"/>
      <c r="C335" s="22" t="s">
        <v>7</v>
      </c>
      <c r="D335" s="22" t="s">
        <v>10</v>
      </c>
      <c r="E335" s="22">
        <v>2030</v>
      </c>
      <c r="F335" s="19">
        <f t="shared" si="60"/>
        <v>0</v>
      </c>
      <c r="G335" s="19">
        <f t="shared" si="61"/>
        <v>0</v>
      </c>
      <c r="H335" s="19">
        <f t="shared" si="62"/>
        <v>0</v>
      </c>
      <c r="I335" s="19">
        <f t="shared" si="63"/>
        <v>0</v>
      </c>
      <c r="J335" s="32" t="str">
        <f t="shared" si="58"/>
        <v>INDUDEFFMT</v>
      </c>
      <c r="K335" s="32" t="str">
        <f t="shared" si="59"/>
        <v>IUDMT</v>
      </c>
      <c r="M335" s="33">
        <v>0</v>
      </c>
      <c r="N335" s="15" t="s">
        <v>67</v>
      </c>
      <c r="O335" s="31" t="s">
        <v>52</v>
      </c>
      <c r="P335" s="1"/>
      <c r="Q335" s="33">
        <v>578.21949448879013</v>
      </c>
      <c r="R335" s="1"/>
      <c r="S335" s="1"/>
    </row>
    <row r="336" spans="2:19">
      <c r="B336" s="22"/>
      <c r="C336" s="22" t="s">
        <v>7</v>
      </c>
      <c r="D336" s="22" t="s">
        <v>10</v>
      </c>
      <c r="E336" s="22">
        <v>2040</v>
      </c>
      <c r="F336" s="19">
        <f t="shared" si="60"/>
        <v>0</v>
      </c>
      <c r="G336" s="19">
        <f t="shared" si="61"/>
        <v>0</v>
      </c>
      <c r="H336" s="19">
        <f t="shared" si="62"/>
        <v>0</v>
      </c>
      <c r="I336" s="19">
        <f t="shared" si="63"/>
        <v>0</v>
      </c>
      <c r="J336" s="32" t="str">
        <f t="shared" si="58"/>
        <v>INDUDEFFMT</v>
      </c>
      <c r="K336" s="32" t="str">
        <f t="shared" si="59"/>
        <v>IUDMT</v>
      </c>
      <c r="M336" s="33">
        <v>0</v>
      </c>
      <c r="N336" s="15" t="s">
        <v>67</v>
      </c>
      <c r="O336" s="31" t="s">
        <v>52</v>
      </c>
      <c r="P336" s="1"/>
      <c r="Q336" s="33">
        <v>941.7418401529236</v>
      </c>
      <c r="R336" s="1"/>
      <c r="S336" s="1"/>
    </row>
    <row r="337" spans="2:19">
      <c r="B337" s="23"/>
      <c r="C337" s="23" t="s">
        <v>7</v>
      </c>
      <c r="D337" s="23" t="s">
        <v>10</v>
      </c>
      <c r="E337" s="23">
        <v>2050</v>
      </c>
      <c r="F337" s="19">
        <f t="shared" si="60"/>
        <v>0</v>
      </c>
      <c r="G337" s="19">
        <f t="shared" si="61"/>
        <v>0</v>
      </c>
      <c r="H337" s="19">
        <f t="shared" si="62"/>
        <v>0</v>
      </c>
      <c r="I337" s="19">
        <f t="shared" si="63"/>
        <v>0</v>
      </c>
      <c r="J337" s="32" t="str">
        <f t="shared" si="58"/>
        <v>INDUDEFFMT</v>
      </c>
      <c r="K337" s="32" t="str">
        <f t="shared" si="59"/>
        <v>IUDMT</v>
      </c>
      <c r="M337" s="33">
        <v>0</v>
      </c>
      <c r="N337" s="15" t="s">
        <v>67</v>
      </c>
      <c r="O337" s="31" t="s">
        <v>52</v>
      </c>
      <c r="P337" s="1"/>
      <c r="Q337" s="33">
        <v>1287.8151354627257</v>
      </c>
      <c r="R337" s="1"/>
      <c r="S337" s="1"/>
    </row>
    <row r="338" spans="2:19">
      <c r="B338" s="22"/>
      <c r="C338" s="22" t="s">
        <v>7</v>
      </c>
      <c r="D338" s="22" t="s">
        <v>10</v>
      </c>
      <c r="E338" s="22">
        <v>2015</v>
      </c>
      <c r="F338" s="19">
        <f t="shared" si="60"/>
        <v>0</v>
      </c>
      <c r="G338" s="19">
        <f t="shared" si="61"/>
        <v>0</v>
      </c>
      <c r="H338" s="19">
        <f t="shared" si="62"/>
        <v>0</v>
      </c>
      <c r="I338" s="19">
        <f t="shared" si="63"/>
        <v>0</v>
      </c>
      <c r="J338" s="32" t="str">
        <f t="shared" si="58"/>
        <v>INDUDEFFHT</v>
      </c>
      <c r="K338" s="32" t="str">
        <f t="shared" si="59"/>
        <v>IUDHT</v>
      </c>
      <c r="M338" s="33">
        <v>0</v>
      </c>
      <c r="N338" s="15" t="s">
        <v>67</v>
      </c>
      <c r="O338" s="31" t="s">
        <v>54</v>
      </c>
      <c r="P338" s="1"/>
      <c r="Q338" s="33">
        <v>0</v>
      </c>
      <c r="R338" s="1"/>
      <c r="S338" s="1"/>
    </row>
    <row r="339" spans="2:19">
      <c r="B339" s="22"/>
      <c r="C339" s="22" t="s">
        <v>7</v>
      </c>
      <c r="D339" s="22" t="s">
        <v>10</v>
      </c>
      <c r="E339" s="22">
        <v>2020</v>
      </c>
      <c r="F339" s="19">
        <f t="shared" si="60"/>
        <v>0</v>
      </c>
      <c r="G339" s="19">
        <f t="shared" si="61"/>
        <v>0</v>
      </c>
      <c r="H339" s="19">
        <f t="shared" si="62"/>
        <v>0</v>
      </c>
      <c r="I339" s="19">
        <f t="shared" si="63"/>
        <v>0</v>
      </c>
      <c r="J339" s="32" t="str">
        <f t="shared" si="58"/>
        <v>INDUDEFFHT</v>
      </c>
      <c r="K339" s="32" t="str">
        <f t="shared" si="59"/>
        <v>IUDHT</v>
      </c>
      <c r="M339" s="33">
        <v>0</v>
      </c>
      <c r="N339" s="15" t="s">
        <v>67</v>
      </c>
      <c r="O339" s="31" t="s">
        <v>54</v>
      </c>
      <c r="P339" s="1"/>
      <c r="Q339" s="33">
        <v>0</v>
      </c>
      <c r="R339" s="1"/>
      <c r="S339" s="1"/>
    </row>
    <row r="340" spans="2:19">
      <c r="B340" s="22"/>
      <c r="C340" s="22" t="s">
        <v>7</v>
      </c>
      <c r="D340" s="22" t="s">
        <v>10</v>
      </c>
      <c r="E340" s="22">
        <v>2025</v>
      </c>
      <c r="F340" s="19">
        <f t="shared" si="60"/>
        <v>0</v>
      </c>
      <c r="G340" s="19">
        <f t="shared" si="61"/>
        <v>0</v>
      </c>
      <c r="H340" s="19">
        <f t="shared" si="62"/>
        <v>0</v>
      </c>
      <c r="I340" s="19">
        <f t="shared" si="63"/>
        <v>0</v>
      </c>
      <c r="J340" s="32" t="str">
        <f t="shared" si="58"/>
        <v>INDUDEFFHT</v>
      </c>
      <c r="K340" s="32" t="str">
        <f t="shared" si="59"/>
        <v>IUDHT</v>
      </c>
      <c r="M340" s="33">
        <v>0</v>
      </c>
      <c r="N340" s="15" t="s">
        <v>67</v>
      </c>
      <c r="O340" s="31" t="s">
        <v>54</v>
      </c>
      <c r="P340" s="1"/>
      <c r="Q340" s="33">
        <v>0</v>
      </c>
      <c r="R340" s="1"/>
      <c r="S340" s="1"/>
    </row>
    <row r="341" spans="2:19">
      <c r="B341" s="22"/>
      <c r="C341" s="22" t="s">
        <v>7</v>
      </c>
      <c r="D341" s="22" t="s">
        <v>10</v>
      </c>
      <c r="E341" s="22">
        <v>2030</v>
      </c>
      <c r="F341" s="19">
        <f t="shared" si="60"/>
        <v>0</v>
      </c>
      <c r="G341" s="19">
        <f t="shared" si="61"/>
        <v>0</v>
      </c>
      <c r="H341" s="19">
        <f t="shared" si="62"/>
        <v>0</v>
      </c>
      <c r="I341" s="19">
        <f t="shared" si="63"/>
        <v>0</v>
      </c>
      <c r="J341" s="32" t="str">
        <f t="shared" si="58"/>
        <v>INDUDEFFHT</v>
      </c>
      <c r="K341" s="32" t="str">
        <f t="shared" si="59"/>
        <v>IUDHT</v>
      </c>
      <c r="M341" s="33">
        <v>0</v>
      </c>
      <c r="N341" s="15" t="s">
        <v>67</v>
      </c>
      <c r="O341" s="31" t="s">
        <v>54</v>
      </c>
      <c r="P341" s="1"/>
      <c r="Q341" s="33">
        <v>0</v>
      </c>
      <c r="R341" s="1"/>
      <c r="S341" s="1"/>
    </row>
    <row r="342" spans="2:19">
      <c r="B342" s="22"/>
      <c r="C342" s="22" t="s">
        <v>7</v>
      </c>
      <c r="D342" s="22" t="s">
        <v>10</v>
      </c>
      <c r="E342" s="22">
        <v>2040</v>
      </c>
      <c r="F342" s="19">
        <f t="shared" si="60"/>
        <v>0</v>
      </c>
      <c r="G342" s="19">
        <f t="shared" si="61"/>
        <v>0</v>
      </c>
      <c r="H342" s="19">
        <f t="shared" si="62"/>
        <v>0</v>
      </c>
      <c r="I342" s="19">
        <f t="shared" si="63"/>
        <v>0</v>
      </c>
      <c r="J342" s="32" t="str">
        <f t="shared" si="58"/>
        <v>INDUDEFFHT</v>
      </c>
      <c r="K342" s="32" t="str">
        <f t="shared" si="59"/>
        <v>IUDHT</v>
      </c>
      <c r="M342" s="33">
        <v>0</v>
      </c>
      <c r="N342" s="15" t="s">
        <v>67</v>
      </c>
      <c r="O342" s="31" t="s">
        <v>54</v>
      </c>
      <c r="P342" s="1"/>
      <c r="Q342" s="33">
        <v>0</v>
      </c>
      <c r="R342" s="1"/>
      <c r="S342" s="1"/>
    </row>
    <row r="343" spans="2:19">
      <c r="B343" s="23"/>
      <c r="C343" s="23" t="s">
        <v>7</v>
      </c>
      <c r="D343" s="23" t="s">
        <v>10</v>
      </c>
      <c r="E343" s="23">
        <v>2050</v>
      </c>
      <c r="F343" s="19">
        <f t="shared" si="60"/>
        <v>0</v>
      </c>
      <c r="G343" s="19">
        <f t="shared" si="61"/>
        <v>0</v>
      </c>
      <c r="H343" s="19">
        <f t="shared" si="62"/>
        <v>0</v>
      </c>
      <c r="I343" s="19">
        <f t="shared" si="63"/>
        <v>0</v>
      </c>
      <c r="J343" s="32" t="str">
        <f t="shared" si="58"/>
        <v>INDUDEFFHT</v>
      </c>
      <c r="K343" s="32" t="str">
        <f t="shared" si="59"/>
        <v>IUDHT</v>
      </c>
      <c r="M343" s="33">
        <v>0</v>
      </c>
      <c r="N343" s="15" t="s">
        <v>67</v>
      </c>
      <c r="O343" s="31" t="s">
        <v>54</v>
      </c>
      <c r="P343" s="1"/>
      <c r="Q343" s="33">
        <v>0</v>
      </c>
      <c r="R343" s="1"/>
      <c r="S343" s="1"/>
    </row>
    <row r="344" spans="2:19">
      <c r="B344" s="22"/>
      <c r="C344" s="22" t="s">
        <v>7</v>
      </c>
      <c r="D344" s="22" t="s">
        <v>10</v>
      </c>
      <c r="E344" s="22">
        <v>2015</v>
      </c>
      <c r="F344" s="19">
        <f t="shared" si="60"/>
        <v>0</v>
      </c>
      <c r="G344" s="19">
        <f t="shared" si="61"/>
        <v>0</v>
      </c>
      <c r="H344" s="19">
        <f t="shared" si="62"/>
        <v>0</v>
      </c>
      <c r="I344" s="19">
        <f t="shared" si="63"/>
        <v>0</v>
      </c>
      <c r="J344" s="32" t="str">
        <f t="shared" si="58"/>
        <v>INDUDEFFRH</v>
      </c>
      <c r="K344" s="32" t="str">
        <f t="shared" si="59"/>
        <v>IUDRH</v>
      </c>
      <c r="M344" s="33">
        <v>0</v>
      </c>
      <c r="N344" s="15" t="s">
        <v>67</v>
      </c>
      <c r="O344" s="31" t="s">
        <v>55</v>
      </c>
      <c r="P344" s="1"/>
      <c r="Q344" s="33">
        <v>0</v>
      </c>
      <c r="R344" s="1"/>
      <c r="S344" s="1"/>
    </row>
    <row r="345" spans="2:19">
      <c r="B345" s="22"/>
      <c r="C345" s="22" t="s">
        <v>7</v>
      </c>
      <c r="D345" s="22" t="s">
        <v>10</v>
      </c>
      <c r="E345" s="22">
        <v>2020</v>
      </c>
      <c r="F345" s="19">
        <f t="shared" si="60"/>
        <v>0</v>
      </c>
      <c r="G345" s="19">
        <f t="shared" si="61"/>
        <v>0</v>
      </c>
      <c r="H345" s="19">
        <f t="shared" si="62"/>
        <v>0</v>
      </c>
      <c r="I345" s="19">
        <f t="shared" si="63"/>
        <v>0</v>
      </c>
      <c r="J345" s="32" t="str">
        <f t="shared" si="58"/>
        <v>INDUDEFFRH</v>
      </c>
      <c r="K345" s="32" t="str">
        <f t="shared" si="59"/>
        <v>IUDRH</v>
      </c>
      <c r="M345" s="33">
        <v>0</v>
      </c>
      <c r="N345" s="15" t="s">
        <v>67</v>
      </c>
      <c r="O345" s="31" t="s">
        <v>55</v>
      </c>
      <c r="P345" s="1"/>
      <c r="Q345" s="33">
        <v>2082.5121536174861</v>
      </c>
      <c r="R345" s="1"/>
      <c r="S345" s="1"/>
    </row>
    <row r="346" spans="2:19">
      <c r="B346" s="22"/>
      <c r="C346" s="22" t="s">
        <v>7</v>
      </c>
      <c r="D346" s="22" t="s">
        <v>10</v>
      </c>
      <c r="E346" s="22">
        <v>2025</v>
      </c>
      <c r="F346" s="19">
        <f t="shared" si="60"/>
        <v>0</v>
      </c>
      <c r="G346" s="19">
        <f t="shared" si="61"/>
        <v>0</v>
      </c>
      <c r="H346" s="19">
        <f t="shared" si="62"/>
        <v>0</v>
      </c>
      <c r="I346" s="19">
        <f t="shared" si="63"/>
        <v>0</v>
      </c>
      <c r="J346" s="32" t="str">
        <f t="shared" si="58"/>
        <v>INDUDEFFRH</v>
      </c>
      <c r="K346" s="32" t="str">
        <f t="shared" si="59"/>
        <v>IUDRH</v>
      </c>
      <c r="M346" s="33">
        <v>0</v>
      </c>
      <c r="N346" s="15" t="s">
        <v>67</v>
      </c>
      <c r="O346" s="31" t="s">
        <v>55</v>
      </c>
      <c r="P346" s="1"/>
      <c r="Q346" s="33">
        <v>4420.4833046645144</v>
      </c>
      <c r="R346" s="1"/>
      <c r="S346" s="1"/>
    </row>
    <row r="347" spans="2:19">
      <c r="B347" s="22"/>
      <c r="C347" s="22" t="s">
        <v>7</v>
      </c>
      <c r="D347" s="22" t="s">
        <v>10</v>
      </c>
      <c r="E347" s="22">
        <v>2030</v>
      </c>
      <c r="F347" s="19">
        <f t="shared" si="60"/>
        <v>0</v>
      </c>
      <c r="G347" s="19">
        <f t="shared" si="61"/>
        <v>0</v>
      </c>
      <c r="H347" s="19">
        <f t="shared" si="62"/>
        <v>0</v>
      </c>
      <c r="I347" s="19">
        <f t="shared" si="63"/>
        <v>0</v>
      </c>
      <c r="J347" s="32" t="str">
        <f t="shared" si="58"/>
        <v>INDUDEFFRH</v>
      </c>
      <c r="K347" s="32" t="str">
        <f t="shared" si="59"/>
        <v>IUDRH</v>
      </c>
      <c r="M347" s="33">
        <v>0</v>
      </c>
      <c r="N347" s="15" t="s">
        <v>67</v>
      </c>
      <c r="O347" s="31" t="s">
        <v>55</v>
      </c>
      <c r="P347" s="1"/>
      <c r="Q347" s="33">
        <v>6879.5188417771697</v>
      </c>
      <c r="R347" s="1"/>
      <c r="S347" s="1"/>
    </row>
    <row r="348" spans="2:19">
      <c r="B348" s="22"/>
      <c r="C348" s="22" t="s">
        <v>7</v>
      </c>
      <c r="D348" s="22" t="s">
        <v>10</v>
      </c>
      <c r="E348" s="22">
        <v>2040</v>
      </c>
      <c r="F348" s="19">
        <f t="shared" si="60"/>
        <v>0</v>
      </c>
      <c r="G348" s="19">
        <f t="shared" si="61"/>
        <v>0</v>
      </c>
      <c r="H348" s="19">
        <f t="shared" si="62"/>
        <v>0</v>
      </c>
      <c r="I348" s="19">
        <f t="shared" si="63"/>
        <v>0</v>
      </c>
      <c r="J348" s="32" t="str">
        <f t="shared" si="58"/>
        <v>INDUDEFFRH</v>
      </c>
      <c r="K348" s="32" t="str">
        <f t="shared" si="59"/>
        <v>IUDRH</v>
      </c>
      <c r="M348" s="33">
        <v>0</v>
      </c>
      <c r="N348" s="15" t="s">
        <v>67</v>
      </c>
      <c r="O348" s="31" t="s">
        <v>55</v>
      </c>
      <c r="P348" s="1"/>
      <c r="Q348" s="33">
        <v>11204.621765908896</v>
      </c>
      <c r="R348" s="1"/>
      <c r="S348" s="1"/>
    </row>
    <row r="349" spans="2:19">
      <c r="B349" s="23"/>
      <c r="C349" s="23" t="s">
        <v>7</v>
      </c>
      <c r="D349" s="23" t="s">
        <v>10</v>
      </c>
      <c r="E349" s="23">
        <v>2050</v>
      </c>
      <c r="F349" s="19">
        <f t="shared" si="60"/>
        <v>0</v>
      </c>
      <c r="G349" s="19">
        <f t="shared" si="61"/>
        <v>0</v>
      </c>
      <c r="H349" s="19">
        <f t="shared" si="62"/>
        <v>0</v>
      </c>
      <c r="I349" s="19">
        <f t="shared" si="63"/>
        <v>0</v>
      </c>
      <c r="J349" s="32" t="str">
        <f t="shared" si="58"/>
        <v>INDUDEFFRH</v>
      </c>
      <c r="K349" s="32" t="str">
        <f t="shared" si="59"/>
        <v>IUDRH</v>
      </c>
      <c r="M349" s="33">
        <v>0</v>
      </c>
      <c r="N349" s="15" t="s">
        <v>67</v>
      </c>
      <c r="O349" s="31" t="s">
        <v>55</v>
      </c>
      <c r="P349" s="1"/>
      <c r="Q349" s="33">
        <v>15322.120014259375</v>
      </c>
      <c r="R349" s="1"/>
      <c r="S349" s="1"/>
    </row>
    <row r="350" spans="2:19">
      <c r="B350" s="22"/>
      <c r="C350" s="22" t="s">
        <v>7</v>
      </c>
      <c r="D350" s="22" t="s">
        <v>10</v>
      </c>
      <c r="E350" s="22">
        <v>2015</v>
      </c>
      <c r="F350" s="19">
        <f t="shared" si="60"/>
        <v>0</v>
      </c>
      <c r="G350" s="19">
        <f t="shared" si="61"/>
        <v>0</v>
      </c>
      <c r="H350" s="19">
        <f t="shared" si="62"/>
        <v>0</v>
      </c>
      <c r="I350" s="19">
        <f t="shared" si="63"/>
        <v>0</v>
      </c>
      <c r="J350" s="32" t="str">
        <f t="shared" si="58"/>
        <v>INDUDEFFLA</v>
      </c>
      <c r="K350" s="32" t="str">
        <f t="shared" si="59"/>
        <v>IUDLA</v>
      </c>
      <c r="M350" s="33">
        <v>0</v>
      </c>
      <c r="N350" s="15" t="s">
        <v>67</v>
      </c>
      <c r="O350" s="31" t="s">
        <v>56</v>
      </c>
      <c r="P350" s="1"/>
      <c r="Q350" s="33">
        <v>0</v>
      </c>
      <c r="R350" s="1"/>
      <c r="S350" s="1"/>
    </row>
    <row r="351" spans="2:19">
      <c r="B351" s="22"/>
      <c r="C351" s="22" t="s">
        <v>7</v>
      </c>
      <c r="D351" s="22" t="s">
        <v>10</v>
      </c>
      <c r="E351" s="22">
        <v>2020</v>
      </c>
      <c r="F351" s="19">
        <f t="shared" si="60"/>
        <v>0</v>
      </c>
      <c r="G351" s="19">
        <f t="shared" si="61"/>
        <v>0</v>
      </c>
      <c r="H351" s="19">
        <f t="shared" si="62"/>
        <v>0</v>
      </c>
      <c r="I351" s="19">
        <f t="shared" si="63"/>
        <v>0</v>
      </c>
      <c r="J351" s="32" t="str">
        <f t="shared" si="58"/>
        <v>INDUDEFFLA</v>
      </c>
      <c r="K351" s="32" t="str">
        <f t="shared" si="59"/>
        <v>IUDLA</v>
      </c>
      <c r="M351" s="33">
        <v>0</v>
      </c>
      <c r="N351" s="15" t="s">
        <v>67</v>
      </c>
      <c r="O351" s="31" t="s">
        <v>56</v>
      </c>
      <c r="P351" s="1"/>
      <c r="Q351" s="33">
        <v>1532.5253912429489</v>
      </c>
      <c r="R351" s="1"/>
      <c r="S351" s="1"/>
    </row>
    <row r="352" spans="2:19">
      <c r="B352" s="22"/>
      <c r="C352" s="22" t="s">
        <v>7</v>
      </c>
      <c r="D352" s="22" t="s">
        <v>10</v>
      </c>
      <c r="E352" s="22">
        <v>2025</v>
      </c>
      <c r="F352" s="19">
        <f t="shared" si="60"/>
        <v>0</v>
      </c>
      <c r="G352" s="19">
        <f t="shared" si="61"/>
        <v>0</v>
      </c>
      <c r="H352" s="19">
        <f t="shared" si="62"/>
        <v>0</v>
      </c>
      <c r="I352" s="19">
        <f t="shared" si="63"/>
        <v>0</v>
      </c>
      <c r="J352" s="32" t="str">
        <f t="shared" si="58"/>
        <v>INDUDEFFLA</v>
      </c>
      <c r="K352" s="32" t="str">
        <f t="shared" si="59"/>
        <v>IUDLA</v>
      </c>
      <c r="M352" s="33">
        <v>0</v>
      </c>
      <c r="N352" s="15" t="s">
        <v>67</v>
      </c>
      <c r="O352" s="31" t="s">
        <v>56</v>
      </c>
      <c r="P352" s="1"/>
      <c r="Q352" s="33">
        <v>3253.0436349175889</v>
      </c>
      <c r="R352" s="1"/>
      <c r="S352" s="1"/>
    </row>
    <row r="353" spans="2:19">
      <c r="B353" s="22"/>
      <c r="C353" s="22" t="s">
        <v>7</v>
      </c>
      <c r="D353" s="22" t="s">
        <v>10</v>
      </c>
      <c r="E353" s="22">
        <v>2030</v>
      </c>
      <c r="F353" s="19">
        <f t="shared" si="60"/>
        <v>0</v>
      </c>
      <c r="G353" s="19">
        <f t="shared" si="61"/>
        <v>0</v>
      </c>
      <c r="H353" s="19">
        <f t="shared" si="62"/>
        <v>0</v>
      </c>
      <c r="I353" s="19">
        <f t="shared" si="63"/>
        <v>0</v>
      </c>
      <c r="J353" s="32" t="str">
        <f t="shared" si="58"/>
        <v>INDUDEFFLA</v>
      </c>
      <c r="K353" s="32" t="str">
        <f t="shared" si="59"/>
        <v>IUDLA</v>
      </c>
      <c r="M353" s="33">
        <v>0</v>
      </c>
      <c r="N353" s="15" t="s">
        <v>67</v>
      </c>
      <c r="O353" s="31" t="s">
        <v>56</v>
      </c>
      <c r="P353" s="1"/>
      <c r="Q353" s="33">
        <v>5062.6534333755017</v>
      </c>
      <c r="R353" s="1"/>
      <c r="S353" s="1"/>
    </row>
    <row r="354" spans="2:19">
      <c r="B354" s="22"/>
      <c r="C354" s="22" t="s">
        <v>7</v>
      </c>
      <c r="D354" s="22" t="s">
        <v>10</v>
      </c>
      <c r="E354" s="22">
        <v>2040</v>
      </c>
      <c r="F354" s="19">
        <f t="shared" si="60"/>
        <v>0</v>
      </c>
      <c r="G354" s="19">
        <f t="shared" si="61"/>
        <v>0</v>
      </c>
      <c r="H354" s="19">
        <f t="shared" si="62"/>
        <v>0</v>
      </c>
      <c r="I354" s="19">
        <f t="shared" si="63"/>
        <v>0</v>
      </c>
      <c r="J354" s="32" t="str">
        <f t="shared" si="58"/>
        <v>INDUDEFFLA</v>
      </c>
      <c r="K354" s="32" t="str">
        <f t="shared" si="59"/>
        <v>IUDLA</v>
      </c>
      <c r="M354" s="33">
        <v>0</v>
      </c>
      <c r="N354" s="15" t="s">
        <v>67</v>
      </c>
      <c r="O354" s="31" t="s">
        <v>56</v>
      </c>
      <c r="P354" s="1"/>
      <c r="Q354" s="33">
        <v>8245.5064311152873</v>
      </c>
      <c r="R354" s="1"/>
      <c r="S354" s="1"/>
    </row>
    <row r="355" spans="2:19">
      <c r="B355" s="23"/>
      <c r="C355" s="23" t="s">
        <v>7</v>
      </c>
      <c r="D355" s="23" t="s">
        <v>10</v>
      </c>
      <c r="E355" s="23">
        <v>2050</v>
      </c>
      <c r="F355" s="19">
        <f t="shared" si="60"/>
        <v>0</v>
      </c>
      <c r="G355" s="19">
        <f t="shared" si="61"/>
        <v>0</v>
      </c>
      <c r="H355" s="19">
        <f t="shared" si="62"/>
        <v>0</v>
      </c>
      <c r="I355" s="19">
        <f t="shared" si="63"/>
        <v>0</v>
      </c>
      <c r="J355" s="32" t="str">
        <f t="shared" si="58"/>
        <v>INDUDEFFLA</v>
      </c>
      <c r="K355" s="32" t="str">
        <f t="shared" si="59"/>
        <v>IUDLA</v>
      </c>
      <c r="M355" s="33">
        <v>0</v>
      </c>
      <c r="N355" s="15" t="s">
        <v>67</v>
      </c>
      <c r="O355" s="31" t="s">
        <v>56</v>
      </c>
      <c r="P355" s="1"/>
      <c r="Q355" s="33">
        <v>11275.58267966645</v>
      </c>
      <c r="R355" s="1"/>
      <c r="S355" s="1"/>
    </row>
    <row r="356" spans="2:19">
      <c r="B356" s="22"/>
      <c r="C356" s="22" t="s">
        <v>7</v>
      </c>
      <c r="D356" s="22" t="s">
        <v>10</v>
      </c>
      <c r="E356" s="22">
        <v>2015</v>
      </c>
      <c r="F356" s="19">
        <f t="shared" si="60"/>
        <v>0</v>
      </c>
      <c r="G356" s="19">
        <f t="shared" si="61"/>
        <v>0</v>
      </c>
      <c r="H356" s="19">
        <f t="shared" si="62"/>
        <v>0</v>
      </c>
      <c r="I356" s="19">
        <f t="shared" si="63"/>
        <v>0</v>
      </c>
      <c r="J356" s="32" t="str">
        <f t="shared" si="58"/>
        <v>INDUDEFFEM</v>
      </c>
      <c r="K356" s="32" t="str">
        <f t="shared" si="59"/>
        <v>IUDEM</v>
      </c>
      <c r="M356" s="33">
        <v>0</v>
      </c>
      <c r="N356" s="15" t="s">
        <v>67</v>
      </c>
      <c r="O356" s="31" t="s">
        <v>57</v>
      </c>
      <c r="P356" s="1"/>
      <c r="Q356" s="33">
        <v>0</v>
      </c>
      <c r="R356" s="1"/>
      <c r="S356" s="1"/>
    </row>
    <row r="357" spans="2:19">
      <c r="B357" s="22"/>
      <c r="C357" s="22" t="s">
        <v>7</v>
      </c>
      <c r="D357" s="22" t="s">
        <v>10</v>
      </c>
      <c r="E357" s="22">
        <v>2020</v>
      </c>
      <c r="F357" s="19">
        <f t="shared" si="60"/>
        <v>0</v>
      </c>
      <c r="G357" s="19">
        <f t="shared" si="61"/>
        <v>0</v>
      </c>
      <c r="H357" s="19">
        <f t="shared" si="62"/>
        <v>0</v>
      </c>
      <c r="I357" s="19">
        <f t="shared" si="63"/>
        <v>0</v>
      </c>
      <c r="J357" s="32" t="str">
        <f t="shared" si="58"/>
        <v>INDUDEFFEM</v>
      </c>
      <c r="K357" s="32" t="str">
        <f t="shared" si="59"/>
        <v>IUDEM</v>
      </c>
      <c r="M357" s="33">
        <v>0</v>
      </c>
      <c r="N357" s="15" t="s">
        <v>67</v>
      </c>
      <c r="O357" s="31" t="s">
        <v>57</v>
      </c>
      <c r="P357" s="1"/>
      <c r="Q357" s="33">
        <v>957.65361521749878</v>
      </c>
      <c r="R357" s="1"/>
      <c r="S357" s="1"/>
    </row>
    <row r="358" spans="2:19">
      <c r="B358" s="22"/>
      <c r="C358" s="22" t="s">
        <v>7</v>
      </c>
      <c r="D358" s="22" t="s">
        <v>10</v>
      </c>
      <c r="E358" s="22">
        <v>2025</v>
      </c>
      <c r="F358" s="19">
        <f t="shared" si="60"/>
        <v>0</v>
      </c>
      <c r="G358" s="19">
        <f t="shared" si="61"/>
        <v>0</v>
      </c>
      <c r="H358" s="19">
        <f t="shared" si="62"/>
        <v>0</v>
      </c>
      <c r="I358" s="19">
        <f t="shared" si="63"/>
        <v>0</v>
      </c>
      <c r="J358" s="32" t="str">
        <f t="shared" si="58"/>
        <v>INDUDEFFEM</v>
      </c>
      <c r="K358" s="32" t="str">
        <f t="shared" si="59"/>
        <v>IUDEM</v>
      </c>
      <c r="M358" s="33">
        <v>0</v>
      </c>
      <c r="N358" s="15" t="s">
        <v>67</v>
      </c>
      <c r="O358" s="31" t="s">
        <v>57</v>
      </c>
      <c r="P358" s="1"/>
      <c r="Q358" s="33">
        <v>2032.7813263259848</v>
      </c>
      <c r="R358" s="1"/>
      <c r="S358" s="1"/>
    </row>
    <row r="359" spans="2:19">
      <c r="B359" s="22"/>
      <c r="C359" s="22" t="s">
        <v>7</v>
      </c>
      <c r="D359" s="22" t="s">
        <v>10</v>
      </c>
      <c r="E359" s="22">
        <v>2030</v>
      </c>
      <c r="F359" s="19">
        <f t="shared" si="60"/>
        <v>0</v>
      </c>
      <c r="G359" s="19">
        <f t="shared" si="61"/>
        <v>0</v>
      </c>
      <c r="H359" s="19">
        <f t="shared" si="62"/>
        <v>0</v>
      </c>
      <c r="I359" s="19">
        <f t="shared" si="63"/>
        <v>0</v>
      </c>
      <c r="J359" s="32" t="str">
        <f t="shared" si="58"/>
        <v>INDUDEFFEM</v>
      </c>
      <c r="K359" s="32" t="str">
        <f t="shared" si="59"/>
        <v>IUDEM</v>
      </c>
      <c r="M359" s="33">
        <v>0</v>
      </c>
      <c r="N359" s="15" t="s">
        <v>67</v>
      </c>
      <c r="O359" s="31" t="s">
        <v>57</v>
      </c>
      <c r="P359" s="1"/>
      <c r="Q359" s="33">
        <v>3163.5811000385061</v>
      </c>
      <c r="R359" s="1"/>
      <c r="S359" s="1"/>
    </row>
    <row r="360" spans="2:19">
      <c r="B360" s="22"/>
      <c r="C360" s="22" t="s">
        <v>7</v>
      </c>
      <c r="D360" s="22" t="s">
        <v>10</v>
      </c>
      <c r="E360" s="22">
        <v>2040</v>
      </c>
      <c r="F360" s="19">
        <f t="shared" si="60"/>
        <v>0</v>
      </c>
      <c r="G360" s="19">
        <f t="shared" si="61"/>
        <v>0</v>
      </c>
      <c r="H360" s="19">
        <f t="shared" si="62"/>
        <v>0</v>
      </c>
      <c r="I360" s="19">
        <f t="shared" si="63"/>
        <v>0</v>
      </c>
      <c r="J360" s="32" t="str">
        <f t="shared" si="58"/>
        <v>INDUDEFFEM</v>
      </c>
      <c r="K360" s="32" t="str">
        <f t="shared" si="59"/>
        <v>IUDEM</v>
      </c>
      <c r="M360" s="33">
        <v>0</v>
      </c>
      <c r="N360" s="15" t="s">
        <v>67</v>
      </c>
      <c r="O360" s="31" t="s">
        <v>57</v>
      </c>
      <c r="P360" s="1"/>
      <c r="Q360" s="33">
        <v>5152.5012819868398</v>
      </c>
      <c r="R360" s="1"/>
      <c r="S360" s="1"/>
    </row>
    <row r="361" spans="2:19">
      <c r="B361" s="23"/>
      <c r="C361" s="23" t="s">
        <v>7</v>
      </c>
      <c r="D361" s="23" t="s">
        <v>10</v>
      </c>
      <c r="E361" s="23">
        <v>2050</v>
      </c>
      <c r="F361" s="19">
        <f t="shared" si="60"/>
        <v>0</v>
      </c>
      <c r="G361" s="19">
        <f t="shared" si="61"/>
        <v>0</v>
      </c>
      <c r="H361" s="19">
        <f t="shared" si="62"/>
        <v>0</v>
      </c>
      <c r="I361" s="19">
        <f t="shared" si="63"/>
        <v>0</v>
      </c>
      <c r="J361" s="32" t="str">
        <f t="shared" si="58"/>
        <v>INDUDEFFEM</v>
      </c>
      <c r="K361" s="32" t="str">
        <f t="shared" si="59"/>
        <v>IUDEM</v>
      </c>
      <c r="M361" s="33">
        <v>0</v>
      </c>
      <c r="N361" s="15" t="s">
        <v>67</v>
      </c>
      <c r="O361" s="31" t="s">
        <v>57</v>
      </c>
      <c r="P361" s="1"/>
      <c r="Q361" s="33">
        <v>7045.9534168687451</v>
      </c>
      <c r="R361" s="1"/>
      <c r="S361" s="1"/>
    </row>
    <row r="362" spans="2:19">
      <c r="B362" s="22"/>
      <c r="C362" s="22" t="s">
        <v>7</v>
      </c>
      <c r="D362" s="22" t="s">
        <v>10</v>
      </c>
      <c r="E362" s="22">
        <v>2015</v>
      </c>
      <c r="F362" s="19">
        <f t="shared" si="60"/>
        <v>0</v>
      </c>
      <c r="G362" s="19">
        <f t="shared" si="61"/>
        <v>0</v>
      </c>
      <c r="H362" s="19">
        <f t="shared" si="62"/>
        <v>0</v>
      </c>
      <c r="I362" s="19">
        <f t="shared" si="63"/>
        <v>0</v>
      </c>
      <c r="J362" s="32" t="str">
        <f t="shared" si="58"/>
        <v>INDUDEFFTF</v>
      </c>
      <c r="K362" s="32" t="str">
        <f t="shared" si="59"/>
        <v>IUDTF</v>
      </c>
      <c r="M362" s="33">
        <v>0</v>
      </c>
      <c r="N362" s="15" t="s">
        <v>67</v>
      </c>
      <c r="O362" s="31" t="s">
        <v>58</v>
      </c>
      <c r="P362" s="1"/>
      <c r="Q362" s="33">
        <v>0</v>
      </c>
      <c r="R362" s="1"/>
      <c r="S362" s="1"/>
    </row>
    <row r="363" spans="2:19">
      <c r="B363" s="22"/>
      <c r="C363" s="22" t="s">
        <v>7</v>
      </c>
      <c r="D363" s="22" t="s">
        <v>10</v>
      </c>
      <c r="E363" s="22">
        <v>2020</v>
      </c>
      <c r="F363" s="19">
        <f t="shared" si="60"/>
        <v>0</v>
      </c>
      <c r="G363" s="19">
        <f t="shared" si="61"/>
        <v>0</v>
      </c>
      <c r="H363" s="19">
        <f t="shared" si="62"/>
        <v>0</v>
      </c>
      <c r="I363" s="19">
        <f t="shared" si="63"/>
        <v>0</v>
      </c>
      <c r="J363" s="32" t="str">
        <f t="shared" si="58"/>
        <v>INDUDEFFTF</v>
      </c>
      <c r="K363" s="32" t="str">
        <f t="shared" si="59"/>
        <v>IUDTF</v>
      </c>
      <c r="M363" s="33">
        <v>0</v>
      </c>
      <c r="N363" s="15" t="s">
        <v>67</v>
      </c>
      <c r="O363" s="31" t="s">
        <v>58</v>
      </c>
      <c r="P363" s="1"/>
      <c r="Q363" s="33">
        <v>0</v>
      </c>
      <c r="R363" s="1"/>
      <c r="S363" s="1"/>
    </row>
    <row r="364" spans="2:19">
      <c r="B364" s="22"/>
      <c r="C364" s="22" t="s">
        <v>7</v>
      </c>
      <c r="D364" s="22" t="s">
        <v>10</v>
      </c>
      <c r="E364" s="22">
        <v>2025</v>
      </c>
      <c r="F364" s="19">
        <f t="shared" si="60"/>
        <v>0</v>
      </c>
      <c r="G364" s="19">
        <f t="shared" si="61"/>
        <v>0</v>
      </c>
      <c r="H364" s="19">
        <f t="shared" si="62"/>
        <v>0</v>
      </c>
      <c r="I364" s="19">
        <f t="shared" si="63"/>
        <v>0</v>
      </c>
      <c r="J364" s="32" t="str">
        <f t="shared" ref="J364:J403" si="64">"IND"&amp;N364&amp;"DEFF"&amp;O364</f>
        <v>INDUDEFFTF</v>
      </c>
      <c r="K364" s="32" t="str">
        <f t="shared" ref="K364:K403" si="65">"I"&amp;N364&amp;"D"&amp;O364</f>
        <v>IUDTF</v>
      </c>
      <c r="M364" s="33">
        <v>0</v>
      </c>
      <c r="N364" s="15" t="s">
        <v>67</v>
      </c>
      <c r="O364" s="31" t="s">
        <v>58</v>
      </c>
      <c r="P364" s="1"/>
      <c r="Q364" s="33">
        <v>0</v>
      </c>
      <c r="R364" s="1"/>
      <c r="S364" s="1"/>
    </row>
    <row r="365" spans="2:19">
      <c r="B365" s="22"/>
      <c r="C365" s="22" t="s">
        <v>7</v>
      </c>
      <c r="D365" s="22" t="s">
        <v>10</v>
      </c>
      <c r="E365" s="22">
        <v>2030</v>
      </c>
      <c r="F365" s="19">
        <f t="shared" si="60"/>
        <v>0</v>
      </c>
      <c r="G365" s="19">
        <f t="shared" si="61"/>
        <v>0</v>
      </c>
      <c r="H365" s="19">
        <f t="shared" si="62"/>
        <v>0</v>
      </c>
      <c r="I365" s="19">
        <f t="shared" si="63"/>
        <v>0</v>
      </c>
      <c r="J365" s="32" t="str">
        <f t="shared" si="64"/>
        <v>INDUDEFFTF</v>
      </c>
      <c r="K365" s="32" t="str">
        <f t="shared" si="65"/>
        <v>IUDTF</v>
      </c>
      <c r="M365" s="33">
        <v>0</v>
      </c>
      <c r="N365" s="15" t="s">
        <v>67</v>
      </c>
      <c r="O365" s="31" t="s">
        <v>58</v>
      </c>
      <c r="P365" s="1"/>
      <c r="Q365" s="33">
        <v>0</v>
      </c>
      <c r="R365" s="1"/>
      <c r="S365" s="1"/>
    </row>
    <row r="366" spans="2:19">
      <c r="B366" s="22"/>
      <c r="C366" s="22" t="s">
        <v>7</v>
      </c>
      <c r="D366" s="22" t="s">
        <v>10</v>
      </c>
      <c r="E366" s="22">
        <v>2040</v>
      </c>
      <c r="F366" s="19">
        <f t="shared" si="60"/>
        <v>0</v>
      </c>
      <c r="G366" s="19">
        <f t="shared" si="61"/>
        <v>0</v>
      </c>
      <c r="H366" s="19">
        <f t="shared" si="62"/>
        <v>0</v>
      </c>
      <c r="I366" s="19">
        <f t="shared" si="63"/>
        <v>0</v>
      </c>
      <c r="J366" s="32" t="str">
        <f t="shared" si="64"/>
        <v>INDUDEFFTF</v>
      </c>
      <c r="K366" s="32" t="str">
        <f t="shared" si="65"/>
        <v>IUDTF</v>
      </c>
      <c r="M366" s="33">
        <v>0</v>
      </c>
      <c r="N366" s="15" t="s">
        <v>67</v>
      </c>
      <c r="O366" s="31" t="s">
        <v>58</v>
      </c>
      <c r="P366" s="1"/>
      <c r="Q366" s="33">
        <v>0</v>
      </c>
      <c r="R366" s="1"/>
      <c r="S366" s="1"/>
    </row>
    <row r="367" spans="2:19">
      <c r="B367" s="23"/>
      <c r="C367" s="23" t="s">
        <v>7</v>
      </c>
      <c r="D367" s="23" t="s">
        <v>10</v>
      </c>
      <c r="E367" s="23">
        <v>2050</v>
      </c>
      <c r="F367" s="19">
        <f t="shared" si="60"/>
        <v>0</v>
      </c>
      <c r="G367" s="19">
        <f t="shared" si="61"/>
        <v>0</v>
      </c>
      <c r="H367" s="19">
        <f t="shared" si="62"/>
        <v>0</v>
      </c>
      <c r="I367" s="19">
        <f t="shared" si="63"/>
        <v>0</v>
      </c>
      <c r="J367" s="32" t="str">
        <f t="shared" si="64"/>
        <v>INDUDEFFTF</v>
      </c>
      <c r="K367" s="32" t="str">
        <f t="shared" si="65"/>
        <v>IUDTF</v>
      </c>
      <c r="M367" s="33">
        <v>0</v>
      </c>
      <c r="N367" s="15" t="s">
        <v>67</v>
      </c>
      <c r="O367" s="31" t="s">
        <v>58</v>
      </c>
      <c r="P367" s="1"/>
      <c r="Q367" s="33">
        <v>0</v>
      </c>
      <c r="R367" s="1"/>
      <c r="S367" s="1"/>
    </row>
    <row r="368" spans="2:19">
      <c r="B368" s="22"/>
      <c r="C368" s="22" t="s">
        <v>7</v>
      </c>
      <c r="D368" s="22" t="s">
        <v>10</v>
      </c>
      <c r="E368" s="22">
        <v>2015</v>
      </c>
      <c r="F368" s="19">
        <f>M368*$V$23/1000</f>
        <v>0</v>
      </c>
      <c r="G368" s="19">
        <f>M368*$W$23/1000</f>
        <v>0</v>
      </c>
      <c r="H368" s="19">
        <f>M368*$X$23/1000</f>
        <v>0</v>
      </c>
      <c r="I368" s="19">
        <f>M368*$Y$23/1000</f>
        <v>0</v>
      </c>
      <c r="J368" s="32" t="str">
        <f t="shared" si="64"/>
        <v>INDNDEFFMT</v>
      </c>
      <c r="K368" s="32" t="str">
        <f t="shared" si="65"/>
        <v>INDMT</v>
      </c>
      <c r="M368" s="33">
        <v>0</v>
      </c>
      <c r="N368" s="15" t="s">
        <v>68</v>
      </c>
      <c r="O368" s="31" t="s">
        <v>52</v>
      </c>
      <c r="P368" s="1" t="s">
        <v>74</v>
      </c>
      <c r="Q368" s="33">
        <v>7.5744537630239028</v>
      </c>
      <c r="R368" s="1"/>
      <c r="S368" s="1"/>
    </row>
    <row r="369" spans="2:19">
      <c r="B369" s="22"/>
      <c r="C369" s="22" t="s">
        <v>7</v>
      </c>
      <c r="D369" s="22" t="s">
        <v>10</v>
      </c>
      <c r="E369" s="22">
        <v>2020</v>
      </c>
      <c r="F369" s="19">
        <f t="shared" ref="F369:F403" si="66">M369*$V$23/1000</f>
        <v>0</v>
      </c>
      <c r="G369" s="19">
        <f t="shared" ref="G369:G403" si="67">M369*$W$23/1000</f>
        <v>0</v>
      </c>
      <c r="H369" s="19">
        <f t="shared" ref="H369:H403" si="68">M369*$X$23/1000</f>
        <v>0</v>
      </c>
      <c r="I369" s="19">
        <f t="shared" ref="I369:I403" si="69">M369*$Y$23/1000</f>
        <v>0</v>
      </c>
      <c r="J369" s="32" t="str">
        <f t="shared" si="64"/>
        <v>INDNDEFFMT</v>
      </c>
      <c r="K369" s="32" t="str">
        <f t="shared" si="65"/>
        <v>INDMT</v>
      </c>
      <c r="M369" s="33">
        <v>0</v>
      </c>
      <c r="N369" s="15" t="s">
        <v>68</v>
      </c>
      <c r="O369" s="31" t="s">
        <v>52</v>
      </c>
      <c r="P369" s="1"/>
      <c r="Q369" s="33">
        <v>27.987499591060061</v>
      </c>
      <c r="R369" s="1"/>
      <c r="S369" s="1"/>
    </row>
    <row r="370" spans="2:19">
      <c r="B370" s="22"/>
      <c r="C370" s="22" t="s">
        <v>7</v>
      </c>
      <c r="D370" s="22" t="s">
        <v>10</v>
      </c>
      <c r="E370" s="22">
        <v>2025</v>
      </c>
      <c r="F370" s="19">
        <f t="shared" si="66"/>
        <v>0</v>
      </c>
      <c r="G370" s="19">
        <f t="shared" si="67"/>
        <v>0</v>
      </c>
      <c r="H370" s="19">
        <f t="shared" si="68"/>
        <v>0</v>
      </c>
      <c r="I370" s="19">
        <f t="shared" si="69"/>
        <v>0</v>
      </c>
      <c r="J370" s="32" t="str">
        <f t="shared" si="64"/>
        <v>INDNDEFFMT</v>
      </c>
      <c r="K370" s="32" t="str">
        <f t="shared" si="65"/>
        <v>INDMT</v>
      </c>
      <c r="M370" s="33">
        <v>0</v>
      </c>
      <c r="N370" s="15" t="s">
        <v>68</v>
      </c>
      <c r="O370" s="31" t="s">
        <v>52</v>
      </c>
      <c r="P370" s="1"/>
      <c r="Q370" s="33">
        <v>38.026137881112646</v>
      </c>
      <c r="R370" s="1"/>
      <c r="S370" s="1"/>
    </row>
    <row r="371" spans="2:19">
      <c r="B371" s="22"/>
      <c r="C371" s="22" t="s">
        <v>7</v>
      </c>
      <c r="D371" s="22" t="s">
        <v>10</v>
      </c>
      <c r="E371" s="22">
        <v>2030</v>
      </c>
      <c r="F371" s="19">
        <f t="shared" si="66"/>
        <v>0</v>
      </c>
      <c r="G371" s="19">
        <f t="shared" si="67"/>
        <v>0</v>
      </c>
      <c r="H371" s="19">
        <f t="shared" si="68"/>
        <v>0</v>
      </c>
      <c r="I371" s="19">
        <f t="shared" si="69"/>
        <v>0</v>
      </c>
      <c r="J371" s="32" t="str">
        <f t="shared" si="64"/>
        <v>INDNDEFFMT</v>
      </c>
      <c r="K371" s="32" t="str">
        <f t="shared" si="65"/>
        <v>INDMT</v>
      </c>
      <c r="M371" s="33">
        <v>0</v>
      </c>
      <c r="N371" s="15" t="s">
        <v>68</v>
      </c>
      <c r="O371" s="31" t="s">
        <v>52</v>
      </c>
      <c r="P371" s="1"/>
      <c r="Q371" s="33">
        <v>45.014373250232055</v>
      </c>
      <c r="R371" s="1"/>
      <c r="S371" s="1"/>
    </row>
    <row r="372" spans="2:19">
      <c r="B372" s="22"/>
      <c r="C372" s="22" t="s">
        <v>7</v>
      </c>
      <c r="D372" s="22" t="s">
        <v>10</v>
      </c>
      <c r="E372" s="22">
        <v>2040</v>
      </c>
      <c r="F372" s="19">
        <f t="shared" si="66"/>
        <v>0</v>
      </c>
      <c r="G372" s="19">
        <f t="shared" si="67"/>
        <v>0</v>
      </c>
      <c r="H372" s="19">
        <f t="shared" si="68"/>
        <v>0</v>
      </c>
      <c r="I372" s="19">
        <f t="shared" si="69"/>
        <v>0</v>
      </c>
      <c r="J372" s="32" t="str">
        <f t="shared" si="64"/>
        <v>INDNDEFFMT</v>
      </c>
      <c r="K372" s="32" t="str">
        <f t="shared" si="65"/>
        <v>INDMT</v>
      </c>
      <c r="M372" s="33">
        <v>0</v>
      </c>
      <c r="N372" s="15" t="s">
        <v>68</v>
      </c>
      <c r="O372" s="31" t="s">
        <v>52</v>
      </c>
      <c r="P372" s="1"/>
      <c r="Q372" s="33">
        <v>57.341110717570757</v>
      </c>
      <c r="R372" s="1"/>
      <c r="S372" s="1"/>
    </row>
    <row r="373" spans="2:19">
      <c r="B373" s="23"/>
      <c r="C373" s="23" t="s">
        <v>7</v>
      </c>
      <c r="D373" s="23" t="s">
        <v>10</v>
      </c>
      <c r="E373" s="23">
        <v>2050</v>
      </c>
      <c r="F373" s="19">
        <f t="shared" si="66"/>
        <v>0</v>
      </c>
      <c r="G373" s="19">
        <f t="shared" si="67"/>
        <v>0</v>
      </c>
      <c r="H373" s="19">
        <f t="shared" si="68"/>
        <v>0</v>
      </c>
      <c r="I373" s="19">
        <f t="shared" si="69"/>
        <v>0</v>
      </c>
      <c r="J373" s="32" t="str">
        <f t="shared" si="64"/>
        <v>INDNDEFFMT</v>
      </c>
      <c r="K373" s="32" t="str">
        <f t="shared" si="65"/>
        <v>INDMT</v>
      </c>
      <c r="M373" s="33">
        <v>0</v>
      </c>
      <c r="N373" s="15" t="s">
        <v>68</v>
      </c>
      <c r="O373" s="31" t="s">
        <v>52</v>
      </c>
      <c r="P373" s="1"/>
      <c r="Q373" s="33">
        <v>80.490586513332289</v>
      </c>
      <c r="R373" s="1"/>
      <c r="S373" s="1"/>
    </row>
    <row r="374" spans="2:19">
      <c r="B374" s="22"/>
      <c r="C374" s="22" t="s">
        <v>7</v>
      </c>
      <c r="D374" s="22" t="s">
        <v>10</v>
      </c>
      <c r="E374" s="22">
        <v>2015</v>
      </c>
      <c r="F374" s="19">
        <f t="shared" si="66"/>
        <v>0</v>
      </c>
      <c r="G374" s="19">
        <f t="shared" si="67"/>
        <v>0</v>
      </c>
      <c r="H374" s="19">
        <f t="shared" si="68"/>
        <v>0</v>
      </c>
      <c r="I374" s="19">
        <f t="shared" si="69"/>
        <v>0</v>
      </c>
      <c r="J374" s="32" t="str">
        <f t="shared" si="64"/>
        <v>INDNDEFFHT</v>
      </c>
      <c r="K374" s="32" t="str">
        <f t="shared" si="65"/>
        <v>INDHT</v>
      </c>
      <c r="M374" s="33">
        <v>0</v>
      </c>
      <c r="N374" s="15" t="s">
        <v>68</v>
      </c>
      <c r="O374" s="31" t="s">
        <v>54</v>
      </c>
      <c r="P374" s="1"/>
      <c r="Q374" s="33">
        <v>0</v>
      </c>
      <c r="R374" s="1"/>
      <c r="S374" s="1"/>
    </row>
    <row r="375" spans="2:19">
      <c r="B375" s="22"/>
      <c r="C375" s="22" t="s">
        <v>7</v>
      </c>
      <c r="D375" s="22" t="s">
        <v>10</v>
      </c>
      <c r="E375" s="22">
        <v>2020</v>
      </c>
      <c r="F375" s="19">
        <f t="shared" si="66"/>
        <v>0</v>
      </c>
      <c r="G375" s="19">
        <f t="shared" si="67"/>
        <v>0</v>
      </c>
      <c r="H375" s="19">
        <f t="shared" si="68"/>
        <v>0</v>
      </c>
      <c r="I375" s="19">
        <f t="shared" si="69"/>
        <v>0</v>
      </c>
      <c r="J375" s="32" t="str">
        <f t="shared" si="64"/>
        <v>INDNDEFFHT</v>
      </c>
      <c r="K375" s="32" t="str">
        <f t="shared" si="65"/>
        <v>INDHT</v>
      </c>
      <c r="M375" s="33">
        <v>0</v>
      </c>
      <c r="N375" s="15" t="s">
        <v>68</v>
      </c>
      <c r="O375" s="31" t="s">
        <v>54</v>
      </c>
      <c r="P375" s="1"/>
      <c r="Q375" s="33">
        <v>0</v>
      </c>
      <c r="R375" s="1"/>
      <c r="S375" s="1"/>
    </row>
    <row r="376" spans="2:19">
      <c r="B376" s="22"/>
      <c r="C376" s="22" t="s">
        <v>7</v>
      </c>
      <c r="D376" s="22" t="s">
        <v>10</v>
      </c>
      <c r="E376" s="22">
        <v>2025</v>
      </c>
      <c r="F376" s="19">
        <f t="shared" si="66"/>
        <v>0</v>
      </c>
      <c r="G376" s="19">
        <f t="shared" si="67"/>
        <v>0</v>
      </c>
      <c r="H376" s="19">
        <f t="shared" si="68"/>
        <v>0</v>
      </c>
      <c r="I376" s="19">
        <f t="shared" si="69"/>
        <v>0</v>
      </c>
      <c r="J376" s="32" t="str">
        <f t="shared" si="64"/>
        <v>INDNDEFFHT</v>
      </c>
      <c r="K376" s="32" t="str">
        <f t="shared" si="65"/>
        <v>INDHT</v>
      </c>
      <c r="M376" s="33">
        <v>0</v>
      </c>
      <c r="N376" s="15" t="s">
        <v>68</v>
      </c>
      <c r="O376" s="31" t="s">
        <v>54</v>
      </c>
      <c r="P376" s="1"/>
      <c r="Q376" s="33">
        <v>0</v>
      </c>
      <c r="R376" s="1"/>
      <c r="S376" s="1"/>
    </row>
    <row r="377" spans="2:19">
      <c r="B377" s="22"/>
      <c r="C377" s="22" t="s">
        <v>7</v>
      </c>
      <c r="D377" s="22" t="s">
        <v>10</v>
      </c>
      <c r="E377" s="22">
        <v>2030</v>
      </c>
      <c r="F377" s="19">
        <f t="shared" si="66"/>
        <v>0</v>
      </c>
      <c r="G377" s="19">
        <f t="shared" si="67"/>
        <v>0</v>
      </c>
      <c r="H377" s="19">
        <f t="shared" si="68"/>
        <v>0</v>
      </c>
      <c r="I377" s="19">
        <f t="shared" si="69"/>
        <v>0</v>
      </c>
      <c r="J377" s="32" t="str">
        <f t="shared" si="64"/>
        <v>INDNDEFFHT</v>
      </c>
      <c r="K377" s="32" t="str">
        <f t="shared" si="65"/>
        <v>INDHT</v>
      </c>
      <c r="M377" s="33">
        <v>0</v>
      </c>
      <c r="N377" s="15" t="s">
        <v>68</v>
      </c>
      <c r="O377" s="31" t="s">
        <v>54</v>
      </c>
      <c r="P377" s="1"/>
      <c r="Q377" s="33">
        <v>0</v>
      </c>
      <c r="R377" s="1"/>
      <c r="S377" s="1"/>
    </row>
    <row r="378" spans="2:19">
      <c r="B378" s="22"/>
      <c r="C378" s="22" t="s">
        <v>7</v>
      </c>
      <c r="D378" s="22" t="s">
        <v>10</v>
      </c>
      <c r="E378" s="22">
        <v>2040</v>
      </c>
      <c r="F378" s="19">
        <f t="shared" si="66"/>
        <v>0</v>
      </c>
      <c r="G378" s="19">
        <f t="shared" si="67"/>
        <v>0</v>
      </c>
      <c r="H378" s="19">
        <f t="shared" si="68"/>
        <v>0</v>
      </c>
      <c r="I378" s="19">
        <f t="shared" si="69"/>
        <v>0</v>
      </c>
      <c r="J378" s="32" t="str">
        <f t="shared" si="64"/>
        <v>INDNDEFFHT</v>
      </c>
      <c r="K378" s="32" t="str">
        <f t="shared" si="65"/>
        <v>INDHT</v>
      </c>
      <c r="M378" s="33">
        <v>0</v>
      </c>
      <c r="N378" s="15" t="s">
        <v>68</v>
      </c>
      <c r="O378" s="31" t="s">
        <v>54</v>
      </c>
      <c r="P378" s="1"/>
      <c r="Q378" s="33">
        <v>0</v>
      </c>
      <c r="R378" s="1"/>
      <c r="S378" s="1"/>
    </row>
    <row r="379" spans="2:19">
      <c r="B379" s="23"/>
      <c r="C379" s="23" t="s">
        <v>7</v>
      </c>
      <c r="D379" s="23" t="s">
        <v>10</v>
      </c>
      <c r="E379" s="23">
        <v>2050</v>
      </c>
      <c r="F379" s="19">
        <f t="shared" si="66"/>
        <v>0</v>
      </c>
      <c r="G379" s="19">
        <f t="shared" si="67"/>
        <v>0</v>
      </c>
      <c r="H379" s="19">
        <f t="shared" si="68"/>
        <v>0</v>
      </c>
      <c r="I379" s="19">
        <f t="shared" si="69"/>
        <v>0</v>
      </c>
      <c r="J379" s="32" t="str">
        <f t="shared" si="64"/>
        <v>INDNDEFFHT</v>
      </c>
      <c r="K379" s="32" t="str">
        <f t="shared" si="65"/>
        <v>INDHT</v>
      </c>
      <c r="M379" s="33">
        <v>0</v>
      </c>
      <c r="N379" s="15" t="s">
        <v>68</v>
      </c>
      <c r="O379" s="31" t="s">
        <v>54</v>
      </c>
      <c r="P379" s="1"/>
      <c r="Q379" s="33">
        <v>0</v>
      </c>
      <c r="R379" s="1"/>
      <c r="S379" s="1"/>
    </row>
    <row r="380" spans="2:19">
      <c r="B380" s="22"/>
      <c r="C380" s="22" t="s">
        <v>7</v>
      </c>
      <c r="D380" s="22" t="s">
        <v>10</v>
      </c>
      <c r="E380" s="22">
        <v>2015</v>
      </c>
      <c r="F380" s="19">
        <f t="shared" si="66"/>
        <v>0</v>
      </c>
      <c r="G380" s="19">
        <f t="shared" si="67"/>
        <v>0</v>
      </c>
      <c r="H380" s="19">
        <f t="shared" si="68"/>
        <v>0</v>
      </c>
      <c r="I380" s="19">
        <f t="shared" si="69"/>
        <v>0</v>
      </c>
      <c r="J380" s="32" t="str">
        <f t="shared" si="64"/>
        <v>INDNDEFFRH</v>
      </c>
      <c r="K380" s="32" t="str">
        <f t="shared" si="65"/>
        <v>INDRH</v>
      </c>
      <c r="M380" s="33">
        <v>0</v>
      </c>
      <c r="N380" s="15" t="s">
        <v>68</v>
      </c>
      <c r="O380" s="31" t="s">
        <v>55</v>
      </c>
      <c r="P380" s="1"/>
      <c r="Q380" s="33">
        <v>1.8136016052310855</v>
      </c>
      <c r="R380" s="1"/>
      <c r="S380" s="1"/>
    </row>
    <row r="381" spans="2:19">
      <c r="B381" s="22"/>
      <c r="C381" s="22" t="s">
        <v>7</v>
      </c>
      <c r="D381" s="22" t="s">
        <v>10</v>
      </c>
      <c r="E381" s="22">
        <v>2020</v>
      </c>
      <c r="F381" s="19">
        <f t="shared" si="66"/>
        <v>0</v>
      </c>
      <c r="G381" s="19">
        <f t="shared" si="67"/>
        <v>0</v>
      </c>
      <c r="H381" s="19">
        <f t="shared" si="68"/>
        <v>0</v>
      </c>
      <c r="I381" s="19">
        <f t="shared" si="69"/>
        <v>0</v>
      </c>
      <c r="J381" s="32" t="str">
        <f t="shared" si="64"/>
        <v>INDNDEFFRH</v>
      </c>
      <c r="K381" s="32" t="str">
        <f t="shared" si="65"/>
        <v>INDRH</v>
      </c>
      <c r="M381" s="33">
        <v>0</v>
      </c>
      <c r="N381" s="15" t="s">
        <v>68</v>
      </c>
      <c r="O381" s="31" t="s">
        <v>55</v>
      </c>
      <c r="P381" s="1"/>
      <c r="Q381" s="33">
        <v>6.7012322964510869</v>
      </c>
      <c r="R381" s="1"/>
      <c r="S381" s="1"/>
    </row>
    <row r="382" spans="2:19">
      <c r="B382" s="22"/>
      <c r="C382" s="22" t="s">
        <v>7</v>
      </c>
      <c r="D382" s="22" t="s">
        <v>10</v>
      </c>
      <c r="E382" s="22">
        <v>2025</v>
      </c>
      <c r="F382" s="19">
        <f t="shared" si="66"/>
        <v>0</v>
      </c>
      <c r="G382" s="19">
        <f t="shared" si="67"/>
        <v>0</v>
      </c>
      <c r="H382" s="19">
        <f t="shared" si="68"/>
        <v>0</v>
      </c>
      <c r="I382" s="19">
        <f t="shared" si="69"/>
        <v>0</v>
      </c>
      <c r="J382" s="32" t="str">
        <f t="shared" si="64"/>
        <v>INDNDEFFRH</v>
      </c>
      <c r="K382" s="32" t="str">
        <f t="shared" si="65"/>
        <v>INDRH</v>
      </c>
      <c r="M382" s="33">
        <v>0</v>
      </c>
      <c r="N382" s="15" t="s">
        <v>68</v>
      </c>
      <c r="O382" s="31" t="s">
        <v>55</v>
      </c>
      <c r="P382" s="1"/>
      <c r="Q382" s="33">
        <v>9.1048499151960289</v>
      </c>
      <c r="R382" s="1"/>
      <c r="S382" s="1"/>
    </row>
    <row r="383" spans="2:19">
      <c r="B383" s="22"/>
      <c r="C383" s="22" t="s">
        <v>7</v>
      </c>
      <c r="D383" s="22" t="s">
        <v>10</v>
      </c>
      <c r="E383" s="22">
        <v>2030</v>
      </c>
      <c r="F383" s="19">
        <f t="shared" si="66"/>
        <v>0</v>
      </c>
      <c r="G383" s="19">
        <f t="shared" si="67"/>
        <v>0</v>
      </c>
      <c r="H383" s="19">
        <f t="shared" si="68"/>
        <v>0</v>
      </c>
      <c r="I383" s="19">
        <f t="shared" si="69"/>
        <v>0</v>
      </c>
      <c r="J383" s="32" t="str">
        <f t="shared" si="64"/>
        <v>INDNDEFFRH</v>
      </c>
      <c r="K383" s="32" t="str">
        <f t="shared" si="65"/>
        <v>INDRH</v>
      </c>
      <c r="M383" s="33">
        <v>0</v>
      </c>
      <c r="N383" s="15" t="s">
        <v>68</v>
      </c>
      <c r="O383" s="31" t="s">
        <v>55</v>
      </c>
      <c r="P383" s="1"/>
      <c r="Q383" s="33">
        <v>10.778089369773841</v>
      </c>
      <c r="R383" s="1"/>
      <c r="S383" s="1"/>
    </row>
    <row r="384" spans="2:19">
      <c r="B384" s="22"/>
      <c r="C384" s="22" t="s">
        <v>7</v>
      </c>
      <c r="D384" s="22" t="s">
        <v>10</v>
      </c>
      <c r="E384" s="22">
        <v>2040</v>
      </c>
      <c r="F384" s="19">
        <f t="shared" si="66"/>
        <v>0</v>
      </c>
      <c r="G384" s="19">
        <f t="shared" si="67"/>
        <v>0</v>
      </c>
      <c r="H384" s="19">
        <f t="shared" si="68"/>
        <v>0</v>
      </c>
      <c r="I384" s="19">
        <f t="shared" si="69"/>
        <v>0</v>
      </c>
      <c r="J384" s="32" t="str">
        <f t="shared" si="64"/>
        <v>INDNDEFFRH</v>
      </c>
      <c r="K384" s="32" t="str">
        <f t="shared" si="65"/>
        <v>INDRH</v>
      </c>
      <c r="M384" s="33">
        <v>0</v>
      </c>
      <c r="N384" s="15" t="s">
        <v>68</v>
      </c>
      <c r="O384" s="31" t="s">
        <v>55</v>
      </c>
      <c r="P384" s="1"/>
      <c r="Q384" s="33">
        <v>13.729561721108507</v>
      </c>
      <c r="R384" s="1"/>
      <c r="S384" s="1"/>
    </row>
    <row r="385" spans="2:19">
      <c r="B385" s="23"/>
      <c r="C385" s="23" t="s">
        <v>7</v>
      </c>
      <c r="D385" s="23" t="s">
        <v>10</v>
      </c>
      <c r="E385" s="23">
        <v>2050</v>
      </c>
      <c r="F385" s="19">
        <f t="shared" si="66"/>
        <v>0</v>
      </c>
      <c r="G385" s="19">
        <f t="shared" si="67"/>
        <v>0</v>
      </c>
      <c r="H385" s="19">
        <f t="shared" si="68"/>
        <v>0</v>
      </c>
      <c r="I385" s="19">
        <f t="shared" si="69"/>
        <v>0</v>
      </c>
      <c r="J385" s="32" t="str">
        <f t="shared" si="64"/>
        <v>INDNDEFFRH</v>
      </c>
      <c r="K385" s="32" t="str">
        <f t="shared" si="65"/>
        <v>INDRH</v>
      </c>
      <c r="M385" s="33">
        <v>0</v>
      </c>
      <c r="N385" s="15" t="s">
        <v>68</v>
      </c>
      <c r="O385" s="31" t="s">
        <v>55</v>
      </c>
      <c r="P385" s="1"/>
      <c r="Q385" s="33">
        <v>19.272393953896461</v>
      </c>
      <c r="R385" s="1"/>
      <c r="S385" s="1"/>
    </row>
    <row r="386" spans="2:19">
      <c r="B386" s="22"/>
      <c r="C386" s="22" t="s">
        <v>7</v>
      </c>
      <c r="D386" s="22" t="s">
        <v>10</v>
      </c>
      <c r="E386" s="22">
        <v>2015</v>
      </c>
      <c r="F386" s="19">
        <f t="shared" si="66"/>
        <v>0</v>
      </c>
      <c r="G386" s="19">
        <f t="shared" si="67"/>
        <v>0</v>
      </c>
      <c r="H386" s="19">
        <f t="shared" si="68"/>
        <v>0</v>
      </c>
      <c r="I386" s="19">
        <f t="shared" si="69"/>
        <v>0</v>
      </c>
      <c r="J386" s="32" t="str">
        <f t="shared" si="64"/>
        <v>INDNDEFFLA</v>
      </c>
      <c r="K386" s="32" t="str">
        <f t="shared" si="65"/>
        <v>INDLA</v>
      </c>
      <c r="M386" s="33">
        <v>0</v>
      </c>
      <c r="N386" s="15" t="s">
        <v>68</v>
      </c>
      <c r="O386" s="31" t="s">
        <v>56</v>
      </c>
      <c r="P386" s="1"/>
      <c r="Q386" s="33">
        <v>7.7878186577571284</v>
      </c>
      <c r="R386" s="1"/>
      <c r="S386" s="1"/>
    </row>
    <row r="387" spans="2:19">
      <c r="B387" s="22"/>
      <c r="C387" s="22" t="s">
        <v>7</v>
      </c>
      <c r="D387" s="22" t="s">
        <v>10</v>
      </c>
      <c r="E387" s="22">
        <v>2020</v>
      </c>
      <c r="F387" s="19">
        <f t="shared" si="66"/>
        <v>0</v>
      </c>
      <c r="G387" s="19">
        <f t="shared" si="67"/>
        <v>0</v>
      </c>
      <c r="H387" s="19">
        <f t="shared" si="68"/>
        <v>0</v>
      </c>
      <c r="I387" s="19">
        <f t="shared" si="69"/>
        <v>0</v>
      </c>
      <c r="J387" s="32" t="str">
        <f t="shared" si="64"/>
        <v>INDNDEFFLA</v>
      </c>
      <c r="K387" s="32" t="str">
        <f t="shared" si="65"/>
        <v>INDLA</v>
      </c>
      <c r="M387" s="33">
        <v>0</v>
      </c>
      <c r="N387" s="15" t="s">
        <v>68</v>
      </c>
      <c r="O387" s="31" t="s">
        <v>56</v>
      </c>
      <c r="P387" s="1"/>
      <c r="Q387" s="33">
        <v>28.77587986123098</v>
      </c>
      <c r="R387" s="1"/>
      <c r="S387" s="1"/>
    </row>
    <row r="388" spans="2:19">
      <c r="B388" s="22"/>
      <c r="C388" s="22" t="s">
        <v>7</v>
      </c>
      <c r="D388" s="22" t="s">
        <v>10</v>
      </c>
      <c r="E388" s="22">
        <v>2025</v>
      </c>
      <c r="F388" s="19">
        <f t="shared" si="66"/>
        <v>0</v>
      </c>
      <c r="G388" s="19">
        <f t="shared" si="67"/>
        <v>0</v>
      </c>
      <c r="H388" s="19">
        <f t="shared" si="68"/>
        <v>0</v>
      </c>
      <c r="I388" s="19">
        <f t="shared" si="69"/>
        <v>0</v>
      </c>
      <c r="J388" s="32" t="str">
        <f t="shared" si="64"/>
        <v>INDNDEFFLA</v>
      </c>
      <c r="K388" s="32" t="str">
        <f t="shared" si="65"/>
        <v>INDLA</v>
      </c>
      <c r="M388" s="33">
        <v>0</v>
      </c>
      <c r="N388" s="15" t="s">
        <v>68</v>
      </c>
      <c r="O388" s="31" t="s">
        <v>56</v>
      </c>
      <c r="P388" s="1"/>
      <c r="Q388" s="33">
        <v>39.097296694665218</v>
      </c>
      <c r="R388" s="1"/>
      <c r="S388" s="1"/>
    </row>
    <row r="389" spans="2:19">
      <c r="B389" s="22"/>
      <c r="C389" s="22" t="s">
        <v>7</v>
      </c>
      <c r="D389" s="22" t="s">
        <v>10</v>
      </c>
      <c r="E389" s="22">
        <v>2030</v>
      </c>
      <c r="F389" s="19">
        <f t="shared" si="66"/>
        <v>0</v>
      </c>
      <c r="G389" s="19">
        <f t="shared" si="67"/>
        <v>0</v>
      </c>
      <c r="H389" s="19">
        <f t="shared" si="68"/>
        <v>0</v>
      </c>
      <c r="I389" s="19">
        <f t="shared" si="69"/>
        <v>0</v>
      </c>
      <c r="J389" s="32" t="str">
        <f t="shared" si="64"/>
        <v>INDNDEFFLA</v>
      </c>
      <c r="K389" s="32" t="str">
        <f t="shared" si="65"/>
        <v>INDLA</v>
      </c>
      <c r="M389" s="33">
        <v>0</v>
      </c>
      <c r="N389" s="15" t="s">
        <v>68</v>
      </c>
      <c r="O389" s="31" t="s">
        <v>56</v>
      </c>
      <c r="P389" s="1"/>
      <c r="Q389" s="33">
        <v>46.282383764323143</v>
      </c>
      <c r="R389" s="1"/>
      <c r="S389" s="1"/>
    </row>
    <row r="390" spans="2:19">
      <c r="B390" s="22"/>
      <c r="C390" s="22" t="s">
        <v>7</v>
      </c>
      <c r="D390" s="22" t="s">
        <v>10</v>
      </c>
      <c r="E390" s="22">
        <v>2040</v>
      </c>
      <c r="F390" s="19">
        <f t="shared" si="66"/>
        <v>0</v>
      </c>
      <c r="G390" s="19">
        <f t="shared" si="67"/>
        <v>0</v>
      </c>
      <c r="H390" s="19">
        <f t="shared" si="68"/>
        <v>0</v>
      </c>
      <c r="I390" s="19">
        <f t="shared" si="69"/>
        <v>0</v>
      </c>
      <c r="J390" s="32" t="str">
        <f t="shared" si="64"/>
        <v>INDNDEFFLA</v>
      </c>
      <c r="K390" s="32" t="str">
        <f t="shared" si="65"/>
        <v>INDLA</v>
      </c>
      <c r="M390" s="33">
        <v>0</v>
      </c>
      <c r="N390" s="15" t="s">
        <v>68</v>
      </c>
      <c r="O390" s="31" t="s">
        <v>56</v>
      </c>
      <c r="P390" s="1"/>
      <c r="Q390" s="33">
        <v>58.956353272995422</v>
      </c>
      <c r="R390" s="1"/>
      <c r="S390" s="1"/>
    </row>
    <row r="391" spans="2:19">
      <c r="B391" s="23"/>
      <c r="C391" s="23" t="s">
        <v>7</v>
      </c>
      <c r="D391" s="23" t="s">
        <v>10</v>
      </c>
      <c r="E391" s="23">
        <v>2050</v>
      </c>
      <c r="F391" s="19">
        <f t="shared" si="66"/>
        <v>0</v>
      </c>
      <c r="G391" s="19">
        <f t="shared" si="67"/>
        <v>0</v>
      </c>
      <c r="H391" s="19">
        <f t="shared" si="68"/>
        <v>0</v>
      </c>
      <c r="I391" s="19">
        <f t="shared" si="69"/>
        <v>0</v>
      </c>
      <c r="J391" s="32" t="str">
        <f t="shared" si="64"/>
        <v>INDNDEFFLA</v>
      </c>
      <c r="K391" s="32" t="str">
        <f t="shared" si="65"/>
        <v>INDLA</v>
      </c>
      <c r="M391" s="33">
        <v>0</v>
      </c>
      <c r="N391" s="15" t="s">
        <v>68</v>
      </c>
      <c r="O391" s="31" t="s">
        <v>56</v>
      </c>
      <c r="P391" s="1"/>
      <c r="Q391" s="33">
        <v>82.757926978496712</v>
      </c>
      <c r="R391" s="1"/>
      <c r="S391" s="1"/>
    </row>
    <row r="392" spans="2:19">
      <c r="B392" s="22"/>
      <c r="C392" s="22" t="s">
        <v>7</v>
      </c>
      <c r="D392" s="22" t="s">
        <v>10</v>
      </c>
      <c r="E392" s="22">
        <v>2015</v>
      </c>
      <c r="F392" s="19">
        <f t="shared" si="66"/>
        <v>0</v>
      </c>
      <c r="G392" s="19">
        <f t="shared" si="67"/>
        <v>0</v>
      </c>
      <c r="H392" s="19">
        <f t="shared" si="68"/>
        <v>0</v>
      </c>
      <c r="I392" s="19">
        <f t="shared" si="69"/>
        <v>0</v>
      </c>
      <c r="J392" s="32" t="str">
        <f t="shared" si="64"/>
        <v>INDNDEFFEM</v>
      </c>
      <c r="K392" s="32" t="str">
        <f t="shared" si="65"/>
        <v>INDEM</v>
      </c>
      <c r="M392" s="33">
        <v>0</v>
      </c>
      <c r="N392" s="15" t="s">
        <v>68</v>
      </c>
      <c r="O392" s="31" t="s">
        <v>57</v>
      </c>
      <c r="P392" s="1"/>
      <c r="Q392" s="33">
        <v>26.88397673636711</v>
      </c>
      <c r="R392" s="1"/>
      <c r="S392" s="1"/>
    </row>
    <row r="393" spans="2:19">
      <c r="B393" s="22"/>
      <c r="C393" s="22" t="s">
        <v>7</v>
      </c>
      <c r="D393" s="22" t="s">
        <v>10</v>
      </c>
      <c r="E393" s="22">
        <v>2020</v>
      </c>
      <c r="F393" s="19">
        <f t="shared" si="66"/>
        <v>0</v>
      </c>
      <c r="G393" s="19">
        <f t="shared" si="67"/>
        <v>0</v>
      </c>
      <c r="H393" s="19">
        <f t="shared" si="68"/>
        <v>0</v>
      </c>
      <c r="I393" s="19">
        <f t="shared" si="69"/>
        <v>0</v>
      </c>
      <c r="J393" s="32" t="str">
        <f t="shared" si="64"/>
        <v>INDNDEFFEM</v>
      </c>
      <c r="K393" s="32" t="str">
        <f t="shared" si="65"/>
        <v>INDEM</v>
      </c>
      <c r="M393" s="33">
        <v>0</v>
      </c>
      <c r="N393" s="15" t="s">
        <v>68</v>
      </c>
      <c r="O393" s="31" t="s">
        <v>57</v>
      </c>
      <c r="P393" s="1"/>
      <c r="Q393" s="33">
        <v>99.33591404150954</v>
      </c>
      <c r="R393" s="1"/>
      <c r="S393" s="1"/>
    </row>
    <row r="394" spans="2:19">
      <c r="B394" s="22"/>
      <c r="C394" s="22" t="s">
        <v>7</v>
      </c>
      <c r="D394" s="22" t="s">
        <v>10</v>
      </c>
      <c r="E394" s="22">
        <v>2025</v>
      </c>
      <c r="F394" s="19">
        <f t="shared" si="66"/>
        <v>0</v>
      </c>
      <c r="G394" s="19">
        <f t="shared" si="67"/>
        <v>0</v>
      </c>
      <c r="H394" s="19">
        <f t="shared" si="68"/>
        <v>0</v>
      </c>
      <c r="I394" s="19">
        <f t="shared" si="69"/>
        <v>0</v>
      </c>
      <c r="J394" s="32" t="str">
        <f t="shared" si="64"/>
        <v>INDNDEFFEM</v>
      </c>
      <c r="K394" s="32" t="str">
        <f t="shared" si="65"/>
        <v>INDEM</v>
      </c>
      <c r="M394" s="33">
        <v>0</v>
      </c>
      <c r="N394" s="15" t="s">
        <v>68</v>
      </c>
      <c r="O394" s="31" t="s">
        <v>57</v>
      </c>
      <c r="P394" s="1"/>
      <c r="Q394" s="33">
        <v>134.96601050761114</v>
      </c>
      <c r="R394" s="1"/>
      <c r="S394" s="1"/>
    </row>
    <row r="395" spans="2:19">
      <c r="B395" s="22"/>
      <c r="C395" s="22" t="s">
        <v>7</v>
      </c>
      <c r="D395" s="22" t="s">
        <v>10</v>
      </c>
      <c r="E395" s="22">
        <v>2030</v>
      </c>
      <c r="F395" s="19">
        <f t="shared" si="66"/>
        <v>0</v>
      </c>
      <c r="G395" s="19">
        <f t="shared" si="67"/>
        <v>0</v>
      </c>
      <c r="H395" s="19">
        <f t="shared" si="68"/>
        <v>0</v>
      </c>
      <c r="I395" s="19">
        <f t="shared" si="69"/>
        <v>0</v>
      </c>
      <c r="J395" s="32" t="str">
        <f t="shared" si="64"/>
        <v>INDNDEFFEM</v>
      </c>
      <c r="K395" s="32" t="str">
        <f t="shared" si="65"/>
        <v>INDEM</v>
      </c>
      <c r="M395" s="33">
        <v>0</v>
      </c>
      <c r="N395" s="15" t="s">
        <v>68</v>
      </c>
      <c r="O395" s="31" t="s">
        <v>57</v>
      </c>
      <c r="P395" s="1"/>
      <c r="Q395" s="33">
        <v>159.76932477547078</v>
      </c>
      <c r="R395" s="1"/>
      <c r="S395" s="1"/>
    </row>
    <row r="396" spans="2:19">
      <c r="B396" s="22"/>
      <c r="C396" s="22" t="s">
        <v>7</v>
      </c>
      <c r="D396" s="22" t="s">
        <v>10</v>
      </c>
      <c r="E396" s="22">
        <v>2040</v>
      </c>
      <c r="F396" s="19">
        <f t="shared" si="66"/>
        <v>0</v>
      </c>
      <c r="G396" s="19">
        <f t="shared" si="67"/>
        <v>0</v>
      </c>
      <c r="H396" s="19">
        <f t="shared" si="68"/>
        <v>0</v>
      </c>
      <c r="I396" s="19">
        <f t="shared" si="69"/>
        <v>0</v>
      </c>
      <c r="J396" s="32" t="str">
        <f t="shared" si="64"/>
        <v>INDNDEFFEM</v>
      </c>
      <c r="K396" s="32" t="str">
        <f t="shared" si="65"/>
        <v>INDEM</v>
      </c>
      <c r="M396" s="33">
        <v>0</v>
      </c>
      <c r="N396" s="15" t="s">
        <v>68</v>
      </c>
      <c r="O396" s="31" t="s">
        <v>57</v>
      </c>
      <c r="P396" s="1"/>
      <c r="Q396" s="33">
        <v>203.52056198349101</v>
      </c>
      <c r="R396" s="1"/>
      <c r="S396" s="1"/>
    </row>
    <row r="397" spans="2:19">
      <c r="B397" s="23"/>
      <c r="C397" s="23" t="s">
        <v>7</v>
      </c>
      <c r="D397" s="23" t="s">
        <v>10</v>
      </c>
      <c r="E397" s="23">
        <v>2050</v>
      </c>
      <c r="F397" s="19">
        <f t="shared" si="66"/>
        <v>0</v>
      </c>
      <c r="G397" s="19">
        <f t="shared" si="67"/>
        <v>0</v>
      </c>
      <c r="H397" s="19">
        <f t="shared" si="68"/>
        <v>0</v>
      </c>
      <c r="I397" s="19">
        <f t="shared" si="69"/>
        <v>0</v>
      </c>
      <c r="J397" s="32" t="str">
        <f t="shared" si="64"/>
        <v>INDNDEFFEM</v>
      </c>
      <c r="K397" s="32" t="str">
        <f t="shared" si="65"/>
        <v>INDEM</v>
      </c>
      <c r="M397" s="33">
        <v>0</v>
      </c>
      <c r="N397" s="15" t="s">
        <v>68</v>
      </c>
      <c r="O397" s="31" t="s">
        <v>57</v>
      </c>
      <c r="P397" s="1"/>
      <c r="Q397" s="33">
        <v>285.68489861070077</v>
      </c>
      <c r="R397" s="1"/>
      <c r="S397" s="1"/>
    </row>
    <row r="398" spans="2:19">
      <c r="B398" s="22"/>
      <c r="C398" s="22" t="s">
        <v>7</v>
      </c>
      <c r="D398" s="22" t="s">
        <v>10</v>
      </c>
      <c r="E398" s="22">
        <v>2015</v>
      </c>
      <c r="F398" s="19">
        <f t="shared" si="66"/>
        <v>0</v>
      </c>
      <c r="G398" s="19">
        <f t="shared" si="67"/>
        <v>0</v>
      </c>
      <c r="H398" s="19">
        <f t="shared" si="68"/>
        <v>0</v>
      </c>
      <c r="I398" s="19">
        <f t="shared" si="69"/>
        <v>0</v>
      </c>
      <c r="J398" s="32" t="str">
        <f t="shared" si="64"/>
        <v>INDNDEFFTF</v>
      </c>
      <c r="K398" s="32" t="str">
        <f t="shared" si="65"/>
        <v>INDTF</v>
      </c>
      <c r="M398" s="33">
        <v>0</v>
      </c>
      <c r="N398" s="15" t="s">
        <v>68</v>
      </c>
      <c r="O398" s="31" t="s">
        <v>58</v>
      </c>
      <c r="P398" s="1"/>
      <c r="Q398" s="33">
        <v>0</v>
      </c>
      <c r="R398" s="1"/>
      <c r="S398" s="1"/>
    </row>
    <row r="399" spans="2:19">
      <c r="B399" s="22"/>
      <c r="C399" s="22" t="s">
        <v>7</v>
      </c>
      <c r="D399" s="22" t="s">
        <v>10</v>
      </c>
      <c r="E399" s="22">
        <v>2020</v>
      </c>
      <c r="F399" s="19">
        <f t="shared" si="66"/>
        <v>0</v>
      </c>
      <c r="G399" s="19">
        <f t="shared" si="67"/>
        <v>0</v>
      </c>
      <c r="H399" s="19">
        <f t="shared" si="68"/>
        <v>0</v>
      </c>
      <c r="I399" s="19">
        <f t="shared" si="69"/>
        <v>0</v>
      </c>
      <c r="J399" s="32" t="str">
        <f t="shared" si="64"/>
        <v>INDNDEFFTF</v>
      </c>
      <c r="K399" s="32" t="str">
        <f t="shared" si="65"/>
        <v>INDTF</v>
      </c>
      <c r="M399" s="33">
        <v>0</v>
      </c>
      <c r="N399" s="15" t="s">
        <v>68</v>
      </c>
      <c r="O399" s="31" t="s">
        <v>58</v>
      </c>
      <c r="P399" s="1"/>
      <c r="Q399" s="33">
        <v>0</v>
      </c>
      <c r="R399" s="1"/>
      <c r="S399" s="1"/>
    </row>
    <row r="400" spans="2:19">
      <c r="B400" s="22"/>
      <c r="C400" s="22" t="s">
        <v>7</v>
      </c>
      <c r="D400" s="22" t="s">
        <v>10</v>
      </c>
      <c r="E400" s="22">
        <v>2025</v>
      </c>
      <c r="F400" s="19">
        <f t="shared" si="66"/>
        <v>0</v>
      </c>
      <c r="G400" s="19">
        <f t="shared" si="67"/>
        <v>0</v>
      </c>
      <c r="H400" s="19">
        <f t="shared" si="68"/>
        <v>0</v>
      </c>
      <c r="I400" s="19">
        <f t="shared" si="69"/>
        <v>0</v>
      </c>
      <c r="J400" s="32" t="str">
        <f t="shared" si="64"/>
        <v>INDNDEFFTF</v>
      </c>
      <c r="K400" s="32" t="str">
        <f t="shared" si="65"/>
        <v>INDTF</v>
      </c>
      <c r="M400" s="33">
        <v>0</v>
      </c>
      <c r="N400" s="15" t="s">
        <v>68</v>
      </c>
      <c r="O400" s="31" t="s">
        <v>58</v>
      </c>
      <c r="P400" s="1"/>
      <c r="Q400" s="33">
        <v>0</v>
      </c>
      <c r="R400" s="1"/>
      <c r="S400" s="1"/>
    </row>
    <row r="401" spans="2:19">
      <c r="B401" s="22"/>
      <c r="C401" s="22" t="s">
        <v>7</v>
      </c>
      <c r="D401" s="22" t="s">
        <v>10</v>
      </c>
      <c r="E401" s="22">
        <v>2030</v>
      </c>
      <c r="F401" s="19">
        <f t="shared" si="66"/>
        <v>0</v>
      </c>
      <c r="G401" s="19">
        <f t="shared" si="67"/>
        <v>0</v>
      </c>
      <c r="H401" s="19">
        <f t="shared" si="68"/>
        <v>0</v>
      </c>
      <c r="I401" s="19">
        <f t="shared" si="69"/>
        <v>0</v>
      </c>
      <c r="J401" s="32" t="str">
        <f t="shared" si="64"/>
        <v>INDNDEFFTF</v>
      </c>
      <c r="K401" s="32" t="str">
        <f t="shared" si="65"/>
        <v>INDTF</v>
      </c>
      <c r="M401" s="33">
        <v>0</v>
      </c>
      <c r="N401" s="15" t="s">
        <v>68</v>
      </c>
      <c r="O401" s="31" t="s">
        <v>58</v>
      </c>
      <c r="P401" s="1"/>
      <c r="Q401" s="33">
        <v>0</v>
      </c>
      <c r="R401" s="1"/>
      <c r="S401" s="1"/>
    </row>
    <row r="402" spans="2:19">
      <c r="B402" s="22"/>
      <c r="C402" s="22" t="s">
        <v>7</v>
      </c>
      <c r="D402" s="22" t="s">
        <v>10</v>
      </c>
      <c r="E402" s="22">
        <v>2040</v>
      </c>
      <c r="F402" s="19">
        <f t="shared" si="66"/>
        <v>0</v>
      </c>
      <c r="G402" s="19">
        <f t="shared" si="67"/>
        <v>0</v>
      </c>
      <c r="H402" s="19">
        <f t="shared" si="68"/>
        <v>0</v>
      </c>
      <c r="I402" s="19">
        <f t="shared" si="69"/>
        <v>0</v>
      </c>
      <c r="J402" s="32" t="str">
        <f t="shared" si="64"/>
        <v>INDNDEFFTF</v>
      </c>
      <c r="K402" s="32" t="str">
        <f t="shared" si="65"/>
        <v>INDTF</v>
      </c>
      <c r="M402" s="33">
        <v>0</v>
      </c>
      <c r="N402" s="15" t="s">
        <v>68</v>
      </c>
      <c r="O402" s="31" t="s">
        <v>58</v>
      </c>
      <c r="P402" s="1"/>
      <c r="Q402" s="33">
        <v>0</v>
      </c>
      <c r="R402" s="1"/>
      <c r="S402" s="1"/>
    </row>
    <row r="403" spans="2:19">
      <c r="B403" s="23"/>
      <c r="C403" s="23" t="s">
        <v>7</v>
      </c>
      <c r="D403" s="23" t="s">
        <v>10</v>
      </c>
      <c r="E403" s="23">
        <v>2050</v>
      </c>
      <c r="F403" s="19">
        <f t="shared" si="66"/>
        <v>0</v>
      </c>
      <c r="G403" s="19">
        <f t="shared" si="67"/>
        <v>0</v>
      </c>
      <c r="H403" s="19">
        <f t="shared" si="68"/>
        <v>0</v>
      </c>
      <c r="I403" s="19">
        <f t="shared" si="69"/>
        <v>0</v>
      </c>
      <c r="J403" s="32" t="str">
        <f t="shared" si="64"/>
        <v>INDNDEFFTF</v>
      </c>
      <c r="K403" s="32" t="str">
        <f t="shared" si="65"/>
        <v>INDTF</v>
      </c>
      <c r="M403" s="33">
        <v>0</v>
      </c>
      <c r="N403" s="15" t="s">
        <v>68</v>
      </c>
      <c r="O403" s="31" t="s">
        <v>58</v>
      </c>
      <c r="P403" s="1"/>
      <c r="Q403" s="33">
        <v>0</v>
      </c>
      <c r="R403" s="1"/>
      <c r="S403" s="1"/>
    </row>
    <row r="404" spans="2:19">
      <c r="B404" s="22"/>
      <c r="C404" s="22" t="s">
        <v>7</v>
      </c>
      <c r="D404" s="22" t="s">
        <v>10</v>
      </c>
      <c r="E404" s="22">
        <v>2015</v>
      </c>
      <c r="F404" s="1">
        <f t="shared" ref="F404" si="70">M404*$V$24/1000</f>
        <v>0</v>
      </c>
      <c r="G404" s="1">
        <f t="shared" ref="G404" si="71">M404*$W$24/1000</f>
        <v>0</v>
      </c>
      <c r="H404" s="1">
        <f t="shared" ref="H404" si="72">M404*$X$24/1000</f>
        <v>0</v>
      </c>
      <c r="I404" s="1">
        <f t="shared" ref="I404" si="73">M404*$Y$24/1000</f>
        <v>0</v>
      </c>
      <c r="J404" s="32" t="str">
        <f t="shared" ref="J404:J467" si="74">"IND"&amp;N404&amp;"DEFF"&amp;O404</f>
        <v>INDWDEFFMT</v>
      </c>
      <c r="K404" s="32" t="str">
        <f t="shared" ref="K404:K467" si="75">"I"&amp;N404&amp;"D"&amp;O404</f>
        <v>IWDMT</v>
      </c>
      <c r="M404" s="33">
        <v>0</v>
      </c>
      <c r="N404" s="15" t="s">
        <v>69</v>
      </c>
      <c r="O404" s="31" t="s">
        <v>52</v>
      </c>
      <c r="P404" s="1" t="s">
        <v>75</v>
      </c>
      <c r="Q404" s="33">
        <v>0</v>
      </c>
      <c r="R404" s="1"/>
      <c r="S404" s="1"/>
    </row>
    <row r="405" spans="2:19">
      <c r="B405" s="22"/>
      <c r="C405" s="22" t="s">
        <v>7</v>
      </c>
      <c r="D405" s="22" t="s">
        <v>10</v>
      </c>
      <c r="E405" s="22">
        <v>2020</v>
      </c>
      <c r="F405" s="1">
        <f t="shared" ref="F405:F439" si="76">M405*$V$24/1000</f>
        <v>0</v>
      </c>
      <c r="G405" s="1">
        <f t="shared" ref="G405:G439" si="77">M405*$W$24/1000</f>
        <v>0</v>
      </c>
      <c r="H405" s="1">
        <f t="shared" ref="H405:H439" si="78">M405*$X$24/1000</f>
        <v>0</v>
      </c>
      <c r="I405" s="1">
        <f t="shared" ref="I405:I439" si="79">M405*$Y$24/1000</f>
        <v>0</v>
      </c>
      <c r="J405" s="32" t="str">
        <f t="shared" si="74"/>
        <v>INDWDEFFMT</v>
      </c>
      <c r="K405" s="32" t="str">
        <f t="shared" si="75"/>
        <v>IWDMT</v>
      </c>
      <c r="M405" s="33">
        <v>0</v>
      </c>
      <c r="N405" s="15" t="s">
        <v>69</v>
      </c>
      <c r="O405" s="31" t="s">
        <v>52</v>
      </c>
      <c r="P405" s="1"/>
      <c r="Q405" s="33">
        <v>164.5641692824924</v>
      </c>
      <c r="R405" s="1"/>
      <c r="S405" s="1"/>
    </row>
    <row r="406" spans="2:19">
      <c r="B406" s="22"/>
      <c r="C406" s="22" t="s">
        <v>7</v>
      </c>
      <c r="D406" s="22" t="s">
        <v>10</v>
      </c>
      <c r="E406" s="22">
        <v>2025</v>
      </c>
      <c r="F406" s="1">
        <f t="shared" si="76"/>
        <v>0</v>
      </c>
      <c r="G406" s="1">
        <f t="shared" si="77"/>
        <v>0</v>
      </c>
      <c r="H406" s="1">
        <f t="shared" si="78"/>
        <v>0</v>
      </c>
      <c r="I406" s="1">
        <f t="shared" si="79"/>
        <v>0</v>
      </c>
      <c r="J406" s="32" t="str">
        <f t="shared" si="74"/>
        <v>INDWDEFFMT</v>
      </c>
      <c r="K406" s="32" t="str">
        <f t="shared" si="75"/>
        <v>IWDMT</v>
      </c>
      <c r="M406" s="33">
        <v>0</v>
      </c>
      <c r="N406" s="15" t="s">
        <v>69</v>
      </c>
      <c r="O406" s="31" t="s">
        <v>52</v>
      </c>
      <c r="P406" s="1"/>
      <c r="Q406" s="33">
        <v>268.15013716915638</v>
      </c>
      <c r="R406" s="1"/>
      <c r="S406" s="1"/>
    </row>
    <row r="407" spans="2:19">
      <c r="B407" s="22"/>
      <c r="C407" s="22" t="s">
        <v>7</v>
      </c>
      <c r="D407" s="22" t="s">
        <v>10</v>
      </c>
      <c r="E407" s="22">
        <v>2030</v>
      </c>
      <c r="F407" s="1">
        <f t="shared" si="76"/>
        <v>0</v>
      </c>
      <c r="G407" s="1">
        <f t="shared" si="77"/>
        <v>0</v>
      </c>
      <c r="H407" s="1">
        <f t="shared" si="78"/>
        <v>0</v>
      </c>
      <c r="I407" s="1">
        <f t="shared" si="79"/>
        <v>0</v>
      </c>
      <c r="J407" s="32" t="str">
        <f t="shared" si="74"/>
        <v>INDWDEFFMT</v>
      </c>
      <c r="K407" s="32" t="str">
        <f t="shared" si="75"/>
        <v>IWDMT</v>
      </c>
      <c r="M407" s="33">
        <v>0</v>
      </c>
      <c r="N407" s="15" t="s">
        <v>69</v>
      </c>
      <c r="O407" s="31" t="s">
        <v>52</v>
      </c>
      <c r="P407" s="1"/>
      <c r="Q407" s="33">
        <v>653.82272010794122</v>
      </c>
      <c r="R407" s="1"/>
      <c r="S407" s="1"/>
    </row>
    <row r="408" spans="2:19">
      <c r="B408" s="22"/>
      <c r="C408" s="22" t="s">
        <v>7</v>
      </c>
      <c r="D408" s="22" t="s">
        <v>10</v>
      </c>
      <c r="E408" s="22">
        <v>2040</v>
      </c>
      <c r="F408" s="1">
        <f t="shared" si="76"/>
        <v>0</v>
      </c>
      <c r="G408" s="1">
        <f t="shared" si="77"/>
        <v>0</v>
      </c>
      <c r="H408" s="1">
        <f t="shared" si="78"/>
        <v>0</v>
      </c>
      <c r="I408" s="1">
        <f t="shared" si="79"/>
        <v>0</v>
      </c>
      <c r="J408" s="32" t="str">
        <f t="shared" si="74"/>
        <v>INDWDEFFMT</v>
      </c>
      <c r="K408" s="32" t="str">
        <f t="shared" si="75"/>
        <v>IWDMT</v>
      </c>
      <c r="M408" s="33">
        <v>0</v>
      </c>
      <c r="N408" s="15" t="s">
        <v>69</v>
      </c>
      <c r="O408" s="31" t="s">
        <v>52</v>
      </c>
      <c r="P408" s="1"/>
      <c r="Q408" s="33">
        <v>1107.6339816709738</v>
      </c>
      <c r="R408" s="1"/>
      <c r="S408" s="1"/>
    </row>
    <row r="409" spans="2:19">
      <c r="B409" s="23"/>
      <c r="C409" s="23" t="s">
        <v>7</v>
      </c>
      <c r="D409" s="23" t="s">
        <v>10</v>
      </c>
      <c r="E409" s="23">
        <v>2050</v>
      </c>
      <c r="F409" s="1">
        <f t="shared" si="76"/>
        <v>0</v>
      </c>
      <c r="G409" s="1">
        <f t="shared" si="77"/>
        <v>0</v>
      </c>
      <c r="H409" s="1">
        <f t="shared" si="78"/>
        <v>0</v>
      </c>
      <c r="I409" s="1">
        <f t="shared" si="79"/>
        <v>0</v>
      </c>
      <c r="J409" s="32" t="str">
        <f t="shared" si="74"/>
        <v>INDWDEFFMT</v>
      </c>
      <c r="K409" s="32" t="str">
        <f t="shared" si="75"/>
        <v>IWDMT</v>
      </c>
      <c r="M409" s="33">
        <v>0</v>
      </c>
      <c r="N409" s="15" t="s">
        <v>69</v>
      </c>
      <c r="O409" s="31" t="s">
        <v>52</v>
      </c>
      <c r="P409" s="1"/>
      <c r="Q409" s="33">
        <v>1388.3303240056969</v>
      </c>
      <c r="R409" s="1"/>
      <c r="S409" s="1"/>
    </row>
    <row r="410" spans="2:19">
      <c r="B410" s="22"/>
      <c r="C410" s="22" t="s">
        <v>7</v>
      </c>
      <c r="D410" s="22" t="s">
        <v>10</v>
      </c>
      <c r="E410" s="22">
        <v>2015</v>
      </c>
      <c r="F410" s="1">
        <f t="shared" si="76"/>
        <v>0</v>
      </c>
      <c r="G410" s="1">
        <f t="shared" si="77"/>
        <v>0</v>
      </c>
      <c r="H410" s="1">
        <f t="shared" si="78"/>
        <v>0</v>
      </c>
      <c r="I410" s="1">
        <f t="shared" si="79"/>
        <v>0</v>
      </c>
      <c r="J410" s="32" t="str">
        <f t="shared" si="74"/>
        <v>INDWDEFFHT</v>
      </c>
      <c r="K410" s="32" t="str">
        <f t="shared" si="75"/>
        <v>IWDHT</v>
      </c>
      <c r="M410" s="33">
        <v>0</v>
      </c>
      <c r="N410" s="15" t="s">
        <v>69</v>
      </c>
      <c r="O410" s="31" t="s">
        <v>54</v>
      </c>
      <c r="P410" s="1"/>
      <c r="Q410" s="33">
        <v>0</v>
      </c>
      <c r="R410" s="1"/>
      <c r="S410" s="1"/>
    </row>
    <row r="411" spans="2:19">
      <c r="B411" s="22"/>
      <c r="C411" s="22" t="s">
        <v>7</v>
      </c>
      <c r="D411" s="22" t="s">
        <v>10</v>
      </c>
      <c r="E411" s="22">
        <v>2020</v>
      </c>
      <c r="F411" s="1">
        <f t="shared" si="76"/>
        <v>0</v>
      </c>
      <c r="G411" s="1">
        <f t="shared" si="77"/>
        <v>0</v>
      </c>
      <c r="H411" s="1">
        <f t="shared" si="78"/>
        <v>0</v>
      </c>
      <c r="I411" s="1">
        <f t="shared" si="79"/>
        <v>0</v>
      </c>
      <c r="J411" s="32" t="str">
        <f t="shared" si="74"/>
        <v>INDWDEFFHT</v>
      </c>
      <c r="K411" s="32" t="str">
        <f t="shared" si="75"/>
        <v>IWDHT</v>
      </c>
      <c r="M411" s="33">
        <v>0</v>
      </c>
      <c r="N411" s="15" t="s">
        <v>69</v>
      </c>
      <c r="O411" s="31" t="s">
        <v>54</v>
      </c>
      <c r="P411" s="1"/>
      <c r="Q411" s="33">
        <v>0</v>
      </c>
      <c r="R411" s="1"/>
      <c r="S411" s="1"/>
    </row>
    <row r="412" spans="2:19">
      <c r="B412" s="22"/>
      <c r="C412" s="22" t="s">
        <v>7</v>
      </c>
      <c r="D412" s="22" t="s">
        <v>10</v>
      </c>
      <c r="E412" s="22">
        <v>2025</v>
      </c>
      <c r="F412" s="1">
        <f t="shared" si="76"/>
        <v>0</v>
      </c>
      <c r="G412" s="1">
        <f t="shared" si="77"/>
        <v>0</v>
      </c>
      <c r="H412" s="1">
        <f t="shared" si="78"/>
        <v>0</v>
      </c>
      <c r="I412" s="1">
        <f t="shared" si="79"/>
        <v>0</v>
      </c>
      <c r="J412" s="32" t="str">
        <f t="shared" si="74"/>
        <v>INDWDEFFHT</v>
      </c>
      <c r="K412" s="32" t="str">
        <f t="shared" si="75"/>
        <v>IWDHT</v>
      </c>
      <c r="M412" s="33">
        <v>0</v>
      </c>
      <c r="N412" s="15" t="s">
        <v>69</v>
      </c>
      <c r="O412" s="31" t="s">
        <v>54</v>
      </c>
      <c r="P412" s="1"/>
      <c r="Q412" s="33">
        <v>0</v>
      </c>
      <c r="R412" s="1"/>
      <c r="S412" s="1"/>
    </row>
    <row r="413" spans="2:19">
      <c r="B413" s="22"/>
      <c r="C413" s="22" t="s">
        <v>7</v>
      </c>
      <c r="D413" s="22" t="s">
        <v>10</v>
      </c>
      <c r="E413" s="22">
        <v>2030</v>
      </c>
      <c r="F413" s="1">
        <f t="shared" si="76"/>
        <v>0</v>
      </c>
      <c r="G413" s="1">
        <f t="shared" si="77"/>
        <v>0</v>
      </c>
      <c r="H413" s="1">
        <f t="shared" si="78"/>
        <v>0</v>
      </c>
      <c r="I413" s="1">
        <f t="shared" si="79"/>
        <v>0</v>
      </c>
      <c r="J413" s="32" t="str">
        <f t="shared" si="74"/>
        <v>INDWDEFFHT</v>
      </c>
      <c r="K413" s="32" t="str">
        <f t="shared" si="75"/>
        <v>IWDHT</v>
      </c>
      <c r="M413" s="33">
        <v>0</v>
      </c>
      <c r="N413" s="15" t="s">
        <v>69</v>
      </c>
      <c r="O413" s="31" t="s">
        <v>54</v>
      </c>
      <c r="P413" s="1"/>
      <c r="Q413" s="33">
        <v>0</v>
      </c>
      <c r="R413" s="1"/>
      <c r="S413" s="1"/>
    </row>
    <row r="414" spans="2:19">
      <c r="B414" s="22"/>
      <c r="C414" s="22" t="s">
        <v>7</v>
      </c>
      <c r="D414" s="22" t="s">
        <v>10</v>
      </c>
      <c r="E414" s="22">
        <v>2040</v>
      </c>
      <c r="F414" s="1">
        <f t="shared" si="76"/>
        <v>0</v>
      </c>
      <c r="G414" s="1">
        <f t="shared" si="77"/>
        <v>0</v>
      </c>
      <c r="H414" s="1">
        <f t="shared" si="78"/>
        <v>0</v>
      </c>
      <c r="I414" s="1">
        <f t="shared" si="79"/>
        <v>0</v>
      </c>
      <c r="J414" s="32" t="str">
        <f t="shared" si="74"/>
        <v>INDWDEFFHT</v>
      </c>
      <c r="K414" s="32" t="str">
        <f t="shared" si="75"/>
        <v>IWDHT</v>
      </c>
      <c r="M414" s="33">
        <v>0</v>
      </c>
      <c r="N414" s="15" t="s">
        <v>69</v>
      </c>
      <c r="O414" s="31" t="s">
        <v>54</v>
      </c>
      <c r="P414" s="1"/>
      <c r="Q414" s="33">
        <v>0</v>
      </c>
      <c r="R414" s="1"/>
      <c r="S414" s="1"/>
    </row>
    <row r="415" spans="2:19">
      <c r="B415" s="23"/>
      <c r="C415" s="23" t="s">
        <v>7</v>
      </c>
      <c r="D415" s="23" t="s">
        <v>10</v>
      </c>
      <c r="E415" s="23">
        <v>2050</v>
      </c>
      <c r="F415" s="1">
        <f t="shared" si="76"/>
        <v>0</v>
      </c>
      <c r="G415" s="1">
        <f t="shared" si="77"/>
        <v>0</v>
      </c>
      <c r="H415" s="1">
        <f t="shared" si="78"/>
        <v>0</v>
      </c>
      <c r="I415" s="1">
        <f t="shared" si="79"/>
        <v>0</v>
      </c>
      <c r="J415" s="32" t="str">
        <f t="shared" si="74"/>
        <v>INDWDEFFHT</v>
      </c>
      <c r="K415" s="32" t="str">
        <f t="shared" si="75"/>
        <v>IWDHT</v>
      </c>
      <c r="M415" s="33">
        <v>0</v>
      </c>
      <c r="N415" s="15" t="s">
        <v>69</v>
      </c>
      <c r="O415" s="31" t="s">
        <v>54</v>
      </c>
      <c r="P415" s="1"/>
      <c r="Q415" s="33">
        <v>0</v>
      </c>
      <c r="R415" s="1"/>
      <c r="S415" s="1"/>
    </row>
    <row r="416" spans="2:19">
      <c r="B416" s="22"/>
      <c r="C416" s="22" t="s">
        <v>7</v>
      </c>
      <c r="D416" s="22" t="s">
        <v>10</v>
      </c>
      <c r="E416" s="22">
        <v>2015</v>
      </c>
      <c r="F416" s="1">
        <f t="shared" si="76"/>
        <v>0</v>
      </c>
      <c r="G416" s="1">
        <f t="shared" si="77"/>
        <v>0</v>
      </c>
      <c r="H416" s="1">
        <f t="shared" si="78"/>
        <v>0</v>
      </c>
      <c r="I416" s="1">
        <f t="shared" si="79"/>
        <v>0</v>
      </c>
      <c r="J416" s="32" t="str">
        <f t="shared" si="74"/>
        <v>INDWDEFFRH</v>
      </c>
      <c r="K416" s="32" t="str">
        <f t="shared" si="75"/>
        <v>IWDRH</v>
      </c>
      <c r="M416" s="33">
        <v>0</v>
      </c>
      <c r="N416" s="15" t="s">
        <v>69</v>
      </c>
      <c r="O416" s="31" t="s">
        <v>55</v>
      </c>
      <c r="P416" s="1"/>
      <c r="Q416" s="33">
        <v>0</v>
      </c>
      <c r="R416" s="1"/>
      <c r="S416" s="1"/>
    </row>
    <row r="417" spans="2:19">
      <c r="B417" s="22"/>
      <c r="C417" s="22" t="s">
        <v>7</v>
      </c>
      <c r="D417" s="22" t="s">
        <v>10</v>
      </c>
      <c r="E417" s="22">
        <v>2020</v>
      </c>
      <c r="F417" s="1">
        <f t="shared" si="76"/>
        <v>0</v>
      </c>
      <c r="G417" s="1">
        <f t="shared" si="77"/>
        <v>0</v>
      </c>
      <c r="H417" s="1">
        <f t="shared" si="78"/>
        <v>0</v>
      </c>
      <c r="I417" s="1">
        <f t="shared" si="79"/>
        <v>0</v>
      </c>
      <c r="J417" s="32" t="str">
        <f t="shared" si="74"/>
        <v>INDWDEFFRH</v>
      </c>
      <c r="K417" s="32" t="str">
        <f t="shared" si="75"/>
        <v>IWDRH</v>
      </c>
      <c r="M417" s="33">
        <v>0</v>
      </c>
      <c r="N417" s="15" t="s">
        <v>69</v>
      </c>
      <c r="O417" s="31" t="s">
        <v>55</v>
      </c>
      <c r="P417" s="1"/>
      <c r="Q417" s="33">
        <v>53.975640993296992</v>
      </c>
      <c r="R417" s="1"/>
      <c r="S417" s="1"/>
    </row>
    <row r="418" spans="2:19">
      <c r="B418" s="22"/>
      <c r="C418" s="22" t="s">
        <v>7</v>
      </c>
      <c r="D418" s="22" t="s">
        <v>10</v>
      </c>
      <c r="E418" s="22">
        <v>2025</v>
      </c>
      <c r="F418" s="1">
        <f t="shared" si="76"/>
        <v>0</v>
      </c>
      <c r="G418" s="1">
        <f t="shared" si="77"/>
        <v>0</v>
      </c>
      <c r="H418" s="1">
        <f t="shared" si="78"/>
        <v>0</v>
      </c>
      <c r="I418" s="1">
        <f t="shared" si="79"/>
        <v>0</v>
      </c>
      <c r="J418" s="32" t="str">
        <f t="shared" si="74"/>
        <v>INDWDEFFRH</v>
      </c>
      <c r="K418" s="32" t="str">
        <f t="shared" si="75"/>
        <v>IWDRH</v>
      </c>
      <c r="M418" s="33">
        <v>0</v>
      </c>
      <c r="N418" s="15" t="s">
        <v>69</v>
      </c>
      <c r="O418" s="31" t="s">
        <v>55</v>
      </c>
      <c r="P418" s="1"/>
      <c r="Q418" s="33">
        <v>87.950953109968481</v>
      </c>
      <c r="R418" s="1"/>
      <c r="S418" s="1"/>
    </row>
    <row r="419" spans="2:19">
      <c r="B419" s="22"/>
      <c r="C419" s="22" t="s">
        <v>7</v>
      </c>
      <c r="D419" s="22" t="s">
        <v>10</v>
      </c>
      <c r="E419" s="22">
        <v>2030</v>
      </c>
      <c r="F419" s="1">
        <f t="shared" si="76"/>
        <v>0</v>
      </c>
      <c r="G419" s="1">
        <f t="shared" si="77"/>
        <v>0</v>
      </c>
      <c r="H419" s="1">
        <f t="shared" si="78"/>
        <v>0</v>
      </c>
      <c r="I419" s="1">
        <f t="shared" si="79"/>
        <v>0</v>
      </c>
      <c r="J419" s="32" t="str">
        <f t="shared" si="74"/>
        <v>INDWDEFFRH</v>
      </c>
      <c r="K419" s="32" t="str">
        <f t="shared" si="75"/>
        <v>IWDRH</v>
      </c>
      <c r="M419" s="33">
        <v>0</v>
      </c>
      <c r="N419" s="15" t="s">
        <v>69</v>
      </c>
      <c r="O419" s="31" t="s">
        <v>55</v>
      </c>
      <c r="P419" s="1"/>
      <c r="Q419" s="33">
        <v>214.44826396702732</v>
      </c>
      <c r="R419" s="1"/>
      <c r="S419" s="1"/>
    </row>
    <row r="420" spans="2:19">
      <c r="B420" s="22"/>
      <c r="C420" s="22" t="s">
        <v>7</v>
      </c>
      <c r="D420" s="22" t="s">
        <v>10</v>
      </c>
      <c r="E420" s="22">
        <v>2040</v>
      </c>
      <c r="F420" s="1">
        <f t="shared" si="76"/>
        <v>0</v>
      </c>
      <c r="G420" s="1">
        <f t="shared" si="77"/>
        <v>0</v>
      </c>
      <c r="H420" s="1">
        <f t="shared" si="78"/>
        <v>0</v>
      </c>
      <c r="I420" s="1">
        <f t="shared" si="79"/>
        <v>0</v>
      </c>
      <c r="J420" s="32" t="str">
        <f t="shared" si="74"/>
        <v>INDWDEFFRH</v>
      </c>
      <c r="K420" s="32" t="str">
        <f t="shared" si="75"/>
        <v>IWDRH</v>
      </c>
      <c r="M420" s="33">
        <v>0</v>
      </c>
      <c r="N420" s="15" t="s">
        <v>69</v>
      </c>
      <c r="O420" s="31" t="s">
        <v>55</v>
      </c>
      <c r="P420" s="1"/>
      <c r="Q420" s="33">
        <v>363.29447903097156</v>
      </c>
      <c r="R420" s="1"/>
      <c r="S420" s="1"/>
    </row>
    <row r="421" spans="2:19">
      <c r="B421" s="23"/>
      <c r="C421" s="23" t="s">
        <v>7</v>
      </c>
      <c r="D421" s="23" t="s">
        <v>10</v>
      </c>
      <c r="E421" s="23">
        <v>2050</v>
      </c>
      <c r="F421" s="1">
        <f t="shared" si="76"/>
        <v>0</v>
      </c>
      <c r="G421" s="1">
        <f t="shared" si="77"/>
        <v>0</v>
      </c>
      <c r="H421" s="1">
        <f t="shared" si="78"/>
        <v>0</v>
      </c>
      <c r="I421" s="1">
        <f t="shared" si="79"/>
        <v>0</v>
      </c>
      <c r="J421" s="32" t="str">
        <f t="shared" si="74"/>
        <v>INDWDEFFRH</v>
      </c>
      <c r="K421" s="32" t="str">
        <f t="shared" si="75"/>
        <v>IWDRH</v>
      </c>
      <c r="M421" s="33">
        <v>0</v>
      </c>
      <c r="N421" s="15" t="s">
        <v>69</v>
      </c>
      <c r="O421" s="31" t="s">
        <v>55</v>
      </c>
      <c r="P421" s="1"/>
      <c r="Q421" s="33">
        <v>455.36048020272221</v>
      </c>
      <c r="R421" s="1"/>
      <c r="S421" s="1"/>
    </row>
    <row r="422" spans="2:19">
      <c r="B422" s="22"/>
      <c r="C422" s="22" t="s">
        <v>7</v>
      </c>
      <c r="D422" s="22" t="s">
        <v>10</v>
      </c>
      <c r="E422" s="22">
        <v>2015</v>
      </c>
      <c r="F422" s="1">
        <f t="shared" si="76"/>
        <v>0</v>
      </c>
      <c r="G422" s="1">
        <f t="shared" si="77"/>
        <v>0</v>
      </c>
      <c r="H422" s="1">
        <f t="shared" si="78"/>
        <v>0</v>
      </c>
      <c r="I422" s="1">
        <f t="shared" si="79"/>
        <v>0</v>
      </c>
      <c r="J422" s="32" t="str">
        <f t="shared" si="74"/>
        <v>INDWDEFFLA</v>
      </c>
      <c r="K422" s="32" t="str">
        <f t="shared" si="75"/>
        <v>IWDLA</v>
      </c>
      <c r="M422" s="33">
        <v>0</v>
      </c>
      <c r="N422" s="15" t="s">
        <v>69</v>
      </c>
      <c r="O422" s="31" t="s">
        <v>56</v>
      </c>
      <c r="P422" s="1"/>
      <c r="Q422" s="33">
        <v>0</v>
      </c>
      <c r="R422" s="1"/>
      <c r="S422" s="1"/>
    </row>
    <row r="423" spans="2:19">
      <c r="B423" s="22"/>
      <c r="C423" s="22" t="s">
        <v>7</v>
      </c>
      <c r="D423" s="22" t="s">
        <v>10</v>
      </c>
      <c r="E423" s="22">
        <v>2020</v>
      </c>
      <c r="F423" s="1">
        <f t="shared" si="76"/>
        <v>0</v>
      </c>
      <c r="G423" s="1">
        <f t="shared" si="77"/>
        <v>0</v>
      </c>
      <c r="H423" s="1">
        <f t="shared" si="78"/>
        <v>0</v>
      </c>
      <c r="I423" s="1">
        <f t="shared" si="79"/>
        <v>0</v>
      </c>
      <c r="J423" s="32" t="str">
        <f t="shared" si="74"/>
        <v>INDWDEFFLA</v>
      </c>
      <c r="K423" s="32" t="str">
        <f t="shared" si="75"/>
        <v>IWDLA</v>
      </c>
      <c r="M423" s="33">
        <v>0</v>
      </c>
      <c r="N423" s="15" t="s">
        <v>69</v>
      </c>
      <c r="O423" s="31" t="s">
        <v>56</v>
      </c>
      <c r="P423" s="1"/>
      <c r="Q423" s="33">
        <v>28.130627227776817</v>
      </c>
      <c r="R423" s="1"/>
      <c r="S423" s="1"/>
    </row>
    <row r="424" spans="2:19">
      <c r="B424" s="22"/>
      <c r="C424" s="22" t="s">
        <v>7</v>
      </c>
      <c r="D424" s="22" t="s">
        <v>10</v>
      </c>
      <c r="E424" s="22">
        <v>2025</v>
      </c>
      <c r="F424" s="1">
        <f t="shared" si="76"/>
        <v>0</v>
      </c>
      <c r="G424" s="1">
        <f t="shared" si="77"/>
        <v>0</v>
      </c>
      <c r="H424" s="1">
        <f t="shared" si="78"/>
        <v>0</v>
      </c>
      <c r="I424" s="1">
        <f t="shared" si="79"/>
        <v>0</v>
      </c>
      <c r="J424" s="32" t="str">
        <f t="shared" si="74"/>
        <v>INDWDEFFLA</v>
      </c>
      <c r="K424" s="32" t="str">
        <f t="shared" si="75"/>
        <v>IWDLA</v>
      </c>
      <c r="M424" s="33">
        <v>0</v>
      </c>
      <c r="N424" s="15" t="s">
        <v>69</v>
      </c>
      <c r="O424" s="31" t="s">
        <v>56</v>
      </c>
      <c r="P424" s="1"/>
      <c r="Q424" s="33">
        <v>45.837630285325616</v>
      </c>
      <c r="R424" s="1"/>
      <c r="S424" s="1"/>
    </row>
    <row r="425" spans="2:19">
      <c r="B425" s="22"/>
      <c r="C425" s="22" t="s">
        <v>7</v>
      </c>
      <c r="D425" s="22" t="s">
        <v>10</v>
      </c>
      <c r="E425" s="22">
        <v>2030</v>
      </c>
      <c r="F425" s="1">
        <f t="shared" si="76"/>
        <v>0</v>
      </c>
      <c r="G425" s="1">
        <f t="shared" si="77"/>
        <v>0</v>
      </c>
      <c r="H425" s="1">
        <f t="shared" si="78"/>
        <v>0</v>
      </c>
      <c r="I425" s="1">
        <f t="shared" si="79"/>
        <v>0</v>
      </c>
      <c r="J425" s="32" t="str">
        <f t="shared" si="74"/>
        <v>INDWDEFFLA</v>
      </c>
      <c r="K425" s="32" t="str">
        <f t="shared" si="75"/>
        <v>IWDLA</v>
      </c>
      <c r="M425" s="33">
        <v>0</v>
      </c>
      <c r="N425" s="15" t="s">
        <v>69</v>
      </c>
      <c r="O425" s="31" t="s">
        <v>56</v>
      </c>
      <c r="P425" s="1"/>
      <c r="Q425" s="33">
        <v>111.76456753981911</v>
      </c>
      <c r="R425" s="1"/>
      <c r="S425" s="1"/>
    </row>
    <row r="426" spans="2:19">
      <c r="B426" s="22"/>
      <c r="C426" s="22" t="s">
        <v>7</v>
      </c>
      <c r="D426" s="22" t="s">
        <v>10</v>
      </c>
      <c r="E426" s="22">
        <v>2040</v>
      </c>
      <c r="F426" s="1">
        <f t="shared" si="76"/>
        <v>0</v>
      </c>
      <c r="G426" s="1">
        <f t="shared" si="77"/>
        <v>0</v>
      </c>
      <c r="H426" s="1">
        <f t="shared" si="78"/>
        <v>0</v>
      </c>
      <c r="I426" s="1">
        <f t="shared" si="79"/>
        <v>0</v>
      </c>
      <c r="J426" s="32" t="str">
        <f t="shared" si="74"/>
        <v>INDWDEFFLA</v>
      </c>
      <c r="K426" s="32" t="str">
        <f t="shared" si="75"/>
        <v>IWDLA</v>
      </c>
      <c r="M426" s="33">
        <v>0</v>
      </c>
      <c r="N426" s="15" t="s">
        <v>69</v>
      </c>
      <c r="O426" s="31" t="s">
        <v>56</v>
      </c>
      <c r="P426" s="1"/>
      <c r="Q426" s="33">
        <v>189.3391421659787</v>
      </c>
      <c r="R426" s="1"/>
      <c r="S426" s="1"/>
    </row>
    <row r="427" spans="2:19">
      <c r="B427" s="23"/>
      <c r="C427" s="23" t="s">
        <v>7</v>
      </c>
      <c r="D427" s="23" t="s">
        <v>10</v>
      </c>
      <c r="E427" s="23">
        <v>2050</v>
      </c>
      <c r="F427" s="1">
        <f t="shared" si="76"/>
        <v>0</v>
      </c>
      <c r="G427" s="1">
        <f t="shared" si="77"/>
        <v>0</v>
      </c>
      <c r="H427" s="1">
        <f t="shared" si="78"/>
        <v>0</v>
      </c>
      <c r="I427" s="1">
        <f t="shared" si="79"/>
        <v>0</v>
      </c>
      <c r="J427" s="32" t="str">
        <f t="shared" si="74"/>
        <v>INDWDEFFLA</v>
      </c>
      <c r="K427" s="32" t="str">
        <f t="shared" si="75"/>
        <v>IWDLA</v>
      </c>
      <c r="M427" s="33">
        <v>0</v>
      </c>
      <c r="N427" s="15" t="s">
        <v>69</v>
      </c>
      <c r="O427" s="31" t="s">
        <v>56</v>
      </c>
      <c r="P427" s="1"/>
      <c r="Q427" s="33">
        <v>237.32142290695646</v>
      </c>
      <c r="R427" s="1"/>
      <c r="S427" s="1"/>
    </row>
    <row r="428" spans="2:19">
      <c r="B428" s="22"/>
      <c r="C428" s="22" t="s">
        <v>7</v>
      </c>
      <c r="D428" s="22" t="s">
        <v>10</v>
      </c>
      <c r="E428" s="22">
        <v>2015</v>
      </c>
      <c r="F428" s="1">
        <f t="shared" si="76"/>
        <v>0</v>
      </c>
      <c r="G428" s="1">
        <f t="shared" si="77"/>
        <v>0</v>
      </c>
      <c r="H428" s="1">
        <f t="shared" si="78"/>
        <v>0</v>
      </c>
      <c r="I428" s="1">
        <f t="shared" si="79"/>
        <v>0</v>
      </c>
      <c r="J428" s="32" t="str">
        <f t="shared" si="74"/>
        <v>INDWDEFFEM</v>
      </c>
      <c r="K428" s="32" t="str">
        <f t="shared" si="75"/>
        <v>IWDEM</v>
      </c>
      <c r="M428" s="33">
        <v>0</v>
      </c>
      <c r="N428" s="15" t="s">
        <v>69</v>
      </c>
      <c r="O428" s="31" t="s">
        <v>57</v>
      </c>
      <c r="P428" s="1"/>
      <c r="Q428" s="33">
        <v>0</v>
      </c>
      <c r="R428" s="1"/>
      <c r="S428" s="1"/>
    </row>
    <row r="429" spans="2:19">
      <c r="B429" s="22"/>
      <c r="C429" s="22" t="s">
        <v>7</v>
      </c>
      <c r="D429" s="22" t="s">
        <v>10</v>
      </c>
      <c r="E429" s="22">
        <v>2020</v>
      </c>
      <c r="F429" s="1">
        <f t="shared" si="76"/>
        <v>0</v>
      </c>
      <c r="G429" s="1">
        <f t="shared" si="77"/>
        <v>0</v>
      </c>
      <c r="H429" s="1">
        <f t="shared" si="78"/>
        <v>0</v>
      </c>
      <c r="I429" s="1">
        <f t="shared" si="79"/>
        <v>0</v>
      </c>
      <c r="J429" s="32" t="str">
        <f t="shared" si="74"/>
        <v>INDWDEFFEM</v>
      </c>
      <c r="K429" s="32" t="str">
        <f t="shared" si="75"/>
        <v>IWDEM</v>
      </c>
      <c r="M429" s="33">
        <v>0</v>
      </c>
      <c r="N429" s="15" t="s">
        <v>69</v>
      </c>
      <c r="O429" s="31" t="s">
        <v>57</v>
      </c>
      <c r="P429" s="1"/>
      <c r="Q429" s="33">
        <v>98.633011717391923</v>
      </c>
      <c r="R429" s="1"/>
      <c r="S429" s="1"/>
    </row>
    <row r="430" spans="2:19">
      <c r="B430" s="22"/>
      <c r="C430" s="22" t="s">
        <v>7</v>
      </c>
      <c r="D430" s="22" t="s">
        <v>10</v>
      </c>
      <c r="E430" s="22">
        <v>2025</v>
      </c>
      <c r="F430" s="1">
        <f t="shared" si="76"/>
        <v>0</v>
      </c>
      <c r="G430" s="1">
        <f t="shared" si="77"/>
        <v>0</v>
      </c>
      <c r="H430" s="1">
        <f t="shared" si="78"/>
        <v>0</v>
      </c>
      <c r="I430" s="1">
        <f t="shared" si="79"/>
        <v>0</v>
      </c>
      <c r="J430" s="32" t="str">
        <f t="shared" si="74"/>
        <v>INDWDEFFEM</v>
      </c>
      <c r="K430" s="32" t="str">
        <f t="shared" si="75"/>
        <v>IWDEM</v>
      </c>
      <c r="M430" s="33">
        <v>0</v>
      </c>
      <c r="N430" s="15" t="s">
        <v>69</v>
      </c>
      <c r="O430" s="31" t="s">
        <v>57</v>
      </c>
      <c r="P430" s="1"/>
      <c r="Q430" s="33">
        <v>160.71819118792251</v>
      </c>
      <c r="R430" s="1"/>
      <c r="S430" s="1"/>
    </row>
    <row r="431" spans="2:19">
      <c r="B431" s="22"/>
      <c r="C431" s="22" t="s">
        <v>7</v>
      </c>
      <c r="D431" s="22" t="s">
        <v>10</v>
      </c>
      <c r="E431" s="22">
        <v>2030</v>
      </c>
      <c r="F431" s="1">
        <f t="shared" si="76"/>
        <v>0</v>
      </c>
      <c r="G431" s="1">
        <f t="shared" si="77"/>
        <v>0</v>
      </c>
      <c r="H431" s="1">
        <f t="shared" si="78"/>
        <v>0</v>
      </c>
      <c r="I431" s="1">
        <f t="shared" si="79"/>
        <v>0</v>
      </c>
      <c r="J431" s="32" t="str">
        <f t="shared" si="74"/>
        <v>INDWDEFFEM</v>
      </c>
      <c r="K431" s="32" t="str">
        <f t="shared" si="75"/>
        <v>IWDEM</v>
      </c>
      <c r="M431" s="33">
        <v>0</v>
      </c>
      <c r="N431" s="15" t="s">
        <v>69</v>
      </c>
      <c r="O431" s="31" t="s">
        <v>57</v>
      </c>
      <c r="P431" s="1"/>
      <c r="Q431" s="33">
        <v>391.87451493649041</v>
      </c>
      <c r="R431" s="1"/>
      <c r="S431" s="1"/>
    </row>
    <row r="432" spans="2:19">
      <c r="B432" s="22"/>
      <c r="C432" s="22" t="s">
        <v>7</v>
      </c>
      <c r="D432" s="22" t="s">
        <v>10</v>
      </c>
      <c r="E432" s="22">
        <v>2040</v>
      </c>
      <c r="F432" s="1">
        <f t="shared" si="76"/>
        <v>0</v>
      </c>
      <c r="G432" s="1">
        <f t="shared" si="77"/>
        <v>0</v>
      </c>
      <c r="H432" s="1">
        <f t="shared" si="78"/>
        <v>0</v>
      </c>
      <c r="I432" s="1">
        <f t="shared" si="79"/>
        <v>0</v>
      </c>
      <c r="J432" s="32" t="str">
        <f t="shared" si="74"/>
        <v>INDWDEFFEM</v>
      </c>
      <c r="K432" s="32" t="str">
        <f t="shared" si="75"/>
        <v>IWDEM</v>
      </c>
      <c r="M432" s="33">
        <v>0</v>
      </c>
      <c r="N432" s="15" t="s">
        <v>69</v>
      </c>
      <c r="O432" s="31" t="s">
        <v>57</v>
      </c>
      <c r="P432" s="1"/>
      <c r="Q432" s="33">
        <v>663.87036721946299</v>
      </c>
      <c r="R432" s="1"/>
      <c r="S432" s="1"/>
    </row>
    <row r="433" spans="2:19">
      <c r="B433" s="23"/>
      <c r="C433" s="23" t="s">
        <v>7</v>
      </c>
      <c r="D433" s="23" t="s">
        <v>10</v>
      </c>
      <c r="E433" s="23">
        <v>2050</v>
      </c>
      <c r="F433" s="1">
        <f t="shared" si="76"/>
        <v>0</v>
      </c>
      <c r="G433" s="1">
        <f t="shared" si="77"/>
        <v>0</v>
      </c>
      <c r="H433" s="1">
        <f t="shared" si="78"/>
        <v>0</v>
      </c>
      <c r="I433" s="1">
        <f t="shared" si="79"/>
        <v>0</v>
      </c>
      <c r="J433" s="32" t="str">
        <f t="shared" si="74"/>
        <v>INDWDEFFEM</v>
      </c>
      <c r="K433" s="32" t="str">
        <f t="shared" si="75"/>
        <v>IWDEM</v>
      </c>
      <c r="M433" s="33">
        <v>0</v>
      </c>
      <c r="N433" s="15" t="s">
        <v>69</v>
      </c>
      <c r="O433" s="31" t="s">
        <v>57</v>
      </c>
      <c r="P433" s="1"/>
      <c r="Q433" s="33">
        <v>832.1082390675158</v>
      </c>
      <c r="R433" s="1"/>
      <c r="S433" s="1"/>
    </row>
    <row r="434" spans="2:19">
      <c r="B434" s="22"/>
      <c r="C434" s="22" t="s">
        <v>7</v>
      </c>
      <c r="D434" s="22" t="s">
        <v>10</v>
      </c>
      <c r="E434" s="22">
        <v>2015</v>
      </c>
      <c r="F434" s="1">
        <f t="shared" si="76"/>
        <v>0</v>
      </c>
      <c r="G434" s="1">
        <f t="shared" si="77"/>
        <v>0</v>
      </c>
      <c r="H434" s="1">
        <f t="shared" si="78"/>
        <v>0</v>
      </c>
      <c r="I434" s="1">
        <f t="shared" si="79"/>
        <v>0</v>
      </c>
      <c r="J434" s="32" t="str">
        <f t="shared" si="74"/>
        <v>INDWDEFFTF</v>
      </c>
      <c r="K434" s="32" t="str">
        <f t="shared" si="75"/>
        <v>IWDTF</v>
      </c>
      <c r="M434" s="33">
        <v>0</v>
      </c>
      <c r="N434" s="15" t="s">
        <v>69</v>
      </c>
      <c r="O434" s="31" t="s">
        <v>58</v>
      </c>
      <c r="P434" s="1"/>
      <c r="Q434" s="33">
        <v>0</v>
      </c>
      <c r="R434" s="1"/>
      <c r="S434" s="1"/>
    </row>
    <row r="435" spans="2:19">
      <c r="B435" s="22"/>
      <c r="C435" s="22" t="s">
        <v>7</v>
      </c>
      <c r="D435" s="22" t="s">
        <v>10</v>
      </c>
      <c r="E435" s="22">
        <v>2020</v>
      </c>
      <c r="F435" s="1">
        <f t="shared" si="76"/>
        <v>0</v>
      </c>
      <c r="G435" s="1">
        <f t="shared" si="77"/>
        <v>0</v>
      </c>
      <c r="H435" s="1">
        <f t="shared" si="78"/>
        <v>0</v>
      </c>
      <c r="I435" s="1">
        <f t="shared" si="79"/>
        <v>0</v>
      </c>
      <c r="J435" s="32" t="str">
        <f t="shared" si="74"/>
        <v>INDWDEFFTF</v>
      </c>
      <c r="K435" s="32" t="str">
        <f t="shared" si="75"/>
        <v>IWDTF</v>
      </c>
      <c r="M435" s="33">
        <v>0</v>
      </c>
      <c r="N435" s="15" t="s">
        <v>69</v>
      </c>
      <c r="O435" s="31" t="s">
        <v>58</v>
      </c>
      <c r="P435" s="1"/>
      <c r="Q435" s="33">
        <v>2.1097970420832501</v>
      </c>
      <c r="R435" s="1"/>
      <c r="S435" s="1"/>
    </row>
    <row r="436" spans="2:19">
      <c r="B436" s="22"/>
      <c r="C436" s="22" t="s">
        <v>7</v>
      </c>
      <c r="D436" s="22" t="s">
        <v>10</v>
      </c>
      <c r="E436" s="22">
        <v>2025</v>
      </c>
      <c r="F436" s="1">
        <f t="shared" si="76"/>
        <v>0</v>
      </c>
      <c r="G436" s="1">
        <f t="shared" si="77"/>
        <v>0</v>
      </c>
      <c r="H436" s="1">
        <f t="shared" si="78"/>
        <v>0</v>
      </c>
      <c r="I436" s="1">
        <f t="shared" si="79"/>
        <v>0</v>
      </c>
      <c r="J436" s="32" t="str">
        <f t="shared" si="74"/>
        <v>INDWDEFFTF</v>
      </c>
      <c r="K436" s="32" t="str">
        <f t="shared" si="75"/>
        <v>IWDTF</v>
      </c>
      <c r="M436" s="33">
        <v>0</v>
      </c>
      <c r="N436" s="15" t="s">
        <v>69</v>
      </c>
      <c r="O436" s="31" t="s">
        <v>58</v>
      </c>
      <c r="P436" s="1"/>
      <c r="Q436" s="33">
        <v>3.4378222713994377</v>
      </c>
      <c r="R436" s="1"/>
      <c r="S436" s="1"/>
    </row>
    <row r="437" spans="2:19">
      <c r="B437" s="22"/>
      <c r="C437" s="22" t="s">
        <v>7</v>
      </c>
      <c r="D437" s="22" t="s">
        <v>10</v>
      </c>
      <c r="E437" s="22">
        <v>2030</v>
      </c>
      <c r="F437" s="1">
        <f t="shared" si="76"/>
        <v>0</v>
      </c>
      <c r="G437" s="1">
        <f t="shared" si="77"/>
        <v>0</v>
      </c>
      <c r="H437" s="1">
        <f t="shared" si="78"/>
        <v>0</v>
      </c>
      <c r="I437" s="1">
        <f t="shared" si="79"/>
        <v>0</v>
      </c>
      <c r="J437" s="32" t="str">
        <f t="shared" si="74"/>
        <v>INDWDEFFTF</v>
      </c>
      <c r="K437" s="32" t="str">
        <f t="shared" si="75"/>
        <v>IWDTF</v>
      </c>
      <c r="M437" s="33">
        <v>0</v>
      </c>
      <c r="N437" s="15" t="s">
        <v>69</v>
      </c>
      <c r="O437" s="31" t="s">
        <v>58</v>
      </c>
      <c r="P437" s="1"/>
      <c r="Q437" s="33">
        <v>8.3823425654864092</v>
      </c>
      <c r="R437" s="1"/>
      <c r="S437" s="1"/>
    </row>
    <row r="438" spans="2:19">
      <c r="B438" s="22"/>
      <c r="C438" s="22" t="s">
        <v>7</v>
      </c>
      <c r="D438" s="22" t="s">
        <v>10</v>
      </c>
      <c r="E438" s="22">
        <v>2040</v>
      </c>
      <c r="F438" s="1">
        <f t="shared" si="76"/>
        <v>0</v>
      </c>
      <c r="G438" s="1">
        <f t="shared" si="77"/>
        <v>0</v>
      </c>
      <c r="H438" s="1">
        <f t="shared" si="78"/>
        <v>0</v>
      </c>
      <c r="I438" s="1">
        <f t="shared" si="79"/>
        <v>0</v>
      </c>
      <c r="J438" s="32" t="str">
        <f t="shared" si="74"/>
        <v>INDWDEFFTF</v>
      </c>
      <c r="K438" s="32" t="str">
        <f t="shared" si="75"/>
        <v>IWDTF</v>
      </c>
      <c r="M438" s="33">
        <v>0</v>
      </c>
      <c r="N438" s="15" t="s">
        <v>69</v>
      </c>
      <c r="O438" s="31" t="s">
        <v>58</v>
      </c>
      <c r="P438" s="1"/>
      <c r="Q438" s="33">
        <v>14.200435662448385</v>
      </c>
      <c r="R438" s="1"/>
      <c r="S438" s="1"/>
    </row>
    <row r="439" spans="2:19">
      <c r="B439" s="23"/>
      <c r="C439" s="23" t="s">
        <v>7</v>
      </c>
      <c r="D439" s="23" t="s">
        <v>10</v>
      </c>
      <c r="E439" s="23">
        <v>2050</v>
      </c>
      <c r="F439" s="1">
        <f t="shared" si="76"/>
        <v>0</v>
      </c>
      <c r="G439" s="1">
        <f t="shared" si="77"/>
        <v>0</v>
      </c>
      <c r="H439" s="1">
        <f t="shared" si="78"/>
        <v>0</v>
      </c>
      <c r="I439" s="1">
        <f t="shared" si="79"/>
        <v>0</v>
      </c>
      <c r="J439" s="32" t="str">
        <f t="shared" si="74"/>
        <v>INDWDEFFTF</v>
      </c>
      <c r="K439" s="32" t="str">
        <f t="shared" si="75"/>
        <v>IWDTF</v>
      </c>
      <c r="M439" s="33">
        <v>0</v>
      </c>
      <c r="N439" s="15" t="s">
        <v>69</v>
      </c>
      <c r="O439" s="31" t="s">
        <v>58</v>
      </c>
      <c r="P439" s="1"/>
      <c r="Q439" s="33">
        <v>17.799106718021747</v>
      </c>
      <c r="R439" s="1"/>
      <c r="S439" s="1"/>
    </row>
    <row r="440" spans="2:19">
      <c r="B440" s="22"/>
      <c r="C440" s="22" t="s">
        <v>7</v>
      </c>
      <c r="D440" s="22" t="s">
        <v>10</v>
      </c>
      <c r="E440" s="22">
        <v>2015</v>
      </c>
      <c r="F440" s="1">
        <f>M440*$V$25/1000</f>
        <v>0</v>
      </c>
      <c r="G440" s="1">
        <f>M440*$W$25/1000</f>
        <v>0</v>
      </c>
      <c r="H440" s="1">
        <f>M440*$X$25/1000</f>
        <v>0</v>
      </c>
      <c r="I440" s="1">
        <f>M440*$Y$25/1000</f>
        <v>0</v>
      </c>
      <c r="J440" s="32" t="str">
        <f t="shared" si="74"/>
        <v>INDIDEFFMT</v>
      </c>
      <c r="K440" s="32" t="str">
        <f t="shared" si="75"/>
        <v>IIDMT</v>
      </c>
      <c r="M440" s="33">
        <v>0</v>
      </c>
      <c r="N440" s="15" t="s">
        <v>66</v>
      </c>
      <c r="O440" s="31" t="s">
        <v>52</v>
      </c>
      <c r="P440" s="1" t="s">
        <v>50</v>
      </c>
      <c r="Q440" s="33">
        <v>0</v>
      </c>
      <c r="R440" s="1"/>
      <c r="S440" s="1"/>
    </row>
    <row r="441" spans="2:19">
      <c r="B441" s="22"/>
      <c r="C441" s="22" t="s">
        <v>7</v>
      </c>
      <c r="D441" s="22" t="s">
        <v>10</v>
      </c>
      <c r="E441" s="22">
        <v>2020</v>
      </c>
      <c r="F441" s="1">
        <f t="shared" ref="F441:F475" si="80">M441*$V$25/1000</f>
        <v>0</v>
      </c>
      <c r="G441" s="1">
        <f t="shared" ref="G441:G475" si="81">M441*$W$25/1000</f>
        <v>0</v>
      </c>
      <c r="H441" s="1">
        <f t="shared" ref="H441:H475" si="82">M441*$X$25/1000</f>
        <v>0</v>
      </c>
      <c r="I441" s="1">
        <f t="shared" ref="I441:I474" si="83">M441*$Y$25/1000</f>
        <v>0</v>
      </c>
      <c r="J441" s="32" t="str">
        <f t="shared" si="74"/>
        <v>INDIDEFFMT</v>
      </c>
      <c r="K441" s="32" t="str">
        <f t="shared" si="75"/>
        <v>IIDMT</v>
      </c>
      <c r="M441" s="33">
        <v>0</v>
      </c>
      <c r="N441" s="15" t="s">
        <v>66</v>
      </c>
      <c r="O441" s="31" t="s">
        <v>52</v>
      </c>
      <c r="Q441" s="33">
        <v>28.306443647950317</v>
      </c>
    </row>
    <row r="442" spans="2:19">
      <c r="B442" s="22"/>
      <c r="C442" s="22" t="s">
        <v>7</v>
      </c>
      <c r="D442" s="22" t="s">
        <v>10</v>
      </c>
      <c r="E442" s="22">
        <v>2025</v>
      </c>
      <c r="F442" s="1">
        <f t="shared" si="80"/>
        <v>0</v>
      </c>
      <c r="G442" s="1">
        <f t="shared" si="81"/>
        <v>0</v>
      </c>
      <c r="H442" s="1">
        <f t="shared" si="82"/>
        <v>0</v>
      </c>
      <c r="I442" s="1">
        <f t="shared" si="83"/>
        <v>0</v>
      </c>
      <c r="J442" s="32" t="str">
        <f t="shared" si="74"/>
        <v>INDIDEFFMT</v>
      </c>
      <c r="K442" s="32" t="str">
        <f t="shared" si="75"/>
        <v>IIDMT</v>
      </c>
      <c r="M442" s="33">
        <v>0</v>
      </c>
      <c r="N442" s="15" t="s">
        <v>66</v>
      </c>
      <c r="O442" s="31" t="s">
        <v>52</v>
      </c>
      <c r="Q442" s="33">
        <v>46.124115474609042</v>
      </c>
    </row>
    <row r="443" spans="2:19">
      <c r="B443" s="22"/>
      <c r="C443" s="22" t="s">
        <v>7</v>
      </c>
      <c r="D443" s="22" t="s">
        <v>10</v>
      </c>
      <c r="E443" s="22">
        <v>2030</v>
      </c>
      <c r="F443" s="1">
        <f t="shared" si="80"/>
        <v>0</v>
      </c>
      <c r="G443" s="1">
        <f t="shared" si="81"/>
        <v>0</v>
      </c>
      <c r="H443" s="1">
        <f t="shared" si="82"/>
        <v>0</v>
      </c>
      <c r="I443" s="1">
        <f t="shared" si="83"/>
        <v>0</v>
      </c>
      <c r="J443" s="32" t="str">
        <f t="shared" si="74"/>
        <v>INDIDEFFMT</v>
      </c>
      <c r="K443" s="32" t="str">
        <f t="shared" si="75"/>
        <v>IIDMT</v>
      </c>
      <c r="M443" s="33">
        <v>0</v>
      </c>
      <c r="N443" s="15" t="s">
        <v>66</v>
      </c>
      <c r="O443" s="31" t="s">
        <v>52</v>
      </c>
      <c r="Q443" s="33">
        <v>112.4630960869426</v>
      </c>
    </row>
    <row r="444" spans="2:19">
      <c r="B444" s="22"/>
      <c r="C444" s="22" t="s">
        <v>7</v>
      </c>
      <c r="D444" s="22" t="s">
        <v>10</v>
      </c>
      <c r="E444" s="22">
        <v>2040</v>
      </c>
      <c r="F444" s="1">
        <f t="shared" si="80"/>
        <v>0</v>
      </c>
      <c r="G444" s="1">
        <f t="shared" si="81"/>
        <v>0</v>
      </c>
      <c r="H444" s="1">
        <f t="shared" si="82"/>
        <v>0</v>
      </c>
      <c r="I444" s="1">
        <f t="shared" si="83"/>
        <v>0</v>
      </c>
      <c r="J444" s="32" t="str">
        <f t="shared" si="74"/>
        <v>INDIDEFFMT</v>
      </c>
      <c r="K444" s="32" t="str">
        <f t="shared" si="75"/>
        <v>IIDMT</v>
      </c>
      <c r="M444" s="33">
        <v>0</v>
      </c>
      <c r="N444" s="15" t="s">
        <v>66</v>
      </c>
      <c r="O444" s="31" t="s">
        <v>52</v>
      </c>
      <c r="Q444" s="33">
        <v>190.52251180451574</v>
      </c>
    </row>
    <row r="445" spans="2:19">
      <c r="B445" s="23"/>
      <c r="C445" s="23" t="s">
        <v>7</v>
      </c>
      <c r="D445" s="23" t="s">
        <v>10</v>
      </c>
      <c r="E445" s="23">
        <v>2050</v>
      </c>
      <c r="F445" s="1">
        <f t="shared" si="80"/>
        <v>0</v>
      </c>
      <c r="G445" s="1">
        <f t="shared" si="81"/>
        <v>0</v>
      </c>
      <c r="H445" s="1">
        <f t="shared" si="82"/>
        <v>0</v>
      </c>
      <c r="I445" s="1">
        <f t="shared" si="83"/>
        <v>0</v>
      </c>
      <c r="J445" s="32" t="str">
        <f t="shared" si="74"/>
        <v>INDIDEFFMT</v>
      </c>
      <c r="K445" s="32" t="str">
        <f t="shared" si="75"/>
        <v>IIDMT</v>
      </c>
      <c r="M445" s="33">
        <v>0</v>
      </c>
      <c r="N445" s="15" t="s">
        <v>66</v>
      </c>
      <c r="O445" s="31" t="s">
        <v>52</v>
      </c>
      <c r="Q445" s="33">
        <v>238.80468180012483</v>
      </c>
    </row>
    <row r="446" spans="2:19">
      <c r="B446" s="22"/>
      <c r="C446" s="22" t="s">
        <v>7</v>
      </c>
      <c r="D446" s="22" t="s">
        <v>10</v>
      </c>
      <c r="E446" s="22">
        <v>2015</v>
      </c>
      <c r="F446" s="1">
        <f t="shared" si="80"/>
        <v>0</v>
      </c>
      <c r="G446" s="1">
        <f t="shared" si="81"/>
        <v>0</v>
      </c>
      <c r="H446" s="1">
        <f t="shared" si="82"/>
        <v>0</v>
      </c>
      <c r="I446" s="1">
        <f t="shared" si="83"/>
        <v>0</v>
      </c>
      <c r="J446" s="32" t="str">
        <f t="shared" si="74"/>
        <v>INDIDEFFHT</v>
      </c>
      <c r="K446" s="32" t="str">
        <f t="shared" si="75"/>
        <v>IIDHT</v>
      </c>
      <c r="M446" s="33">
        <v>0</v>
      </c>
      <c r="N446" s="15" t="s">
        <v>66</v>
      </c>
      <c r="O446" s="31" t="s">
        <v>54</v>
      </c>
      <c r="Q446" s="33">
        <v>0</v>
      </c>
    </row>
    <row r="447" spans="2:19">
      <c r="B447" s="22"/>
      <c r="C447" s="22" t="s">
        <v>7</v>
      </c>
      <c r="D447" s="22" t="s">
        <v>10</v>
      </c>
      <c r="E447" s="22">
        <v>2020</v>
      </c>
      <c r="F447" s="1">
        <f t="shared" si="80"/>
        <v>0</v>
      </c>
      <c r="G447" s="1">
        <f t="shared" si="81"/>
        <v>0</v>
      </c>
      <c r="H447" s="1">
        <f t="shared" si="82"/>
        <v>0</v>
      </c>
      <c r="I447" s="1">
        <f t="shared" si="83"/>
        <v>0</v>
      </c>
      <c r="J447" s="32" t="str">
        <f t="shared" si="74"/>
        <v>INDIDEFFHT</v>
      </c>
      <c r="K447" s="32" t="str">
        <f t="shared" si="75"/>
        <v>IIDHT</v>
      </c>
      <c r="M447" s="33">
        <v>0</v>
      </c>
      <c r="N447" s="15" t="s">
        <v>66</v>
      </c>
      <c r="O447" s="31" t="s">
        <v>54</v>
      </c>
      <c r="Q447" s="33">
        <v>9.6699031095484056</v>
      </c>
    </row>
    <row r="448" spans="2:19">
      <c r="B448" s="22"/>
      <c r="C448" s="22" t="s">
        <v>7</v>
      </c>
      <c r="D448" s="22" t="s">
        <v>10</v>
      </c>
      <c r="E448" s="22">
        <v>2025</v>
      </c>
      <c r="F448" s="1">
        <f t="shared" si="80"/>
        <v>0</v>
      </c>
      <c r="G448" s="1">
        <f t="shared" si="81"/>
        <v>0</v>
      </c>
      <c r="H448" s="1">
        <f t="shared" si="82"/>
        <v>0</v>
      </c>
      <c r="I448" s="1">
        <f t="shared" si="83"/>
        <v>0</v>
      </c>
      <c r="J448" s="32" t="str">
        <f t="shared" si="74"/>
        <v>INDIDEFFHT</v>
      </c>
      <c r="K448" s="32" t="str">
        <f t="shared" si="75"/>
        <v>IIDHT</v>
      </c>
      <c r="M448" s="33">
        <v>0</v>
      </c>
      <c r="N448" s="15" t="s">
        <v>66</v>
      </c>
      <c r="O448" s="31" t="s">
        <v>54</v>
      </c>
      <c r="Q448" s="33">
        <v>15.756685410580729</v>
      </c>
    </row>
    <row r="449" spans="2:17">
      <c r="B449" s="22"/>
      <c r="C449" s="22" t="s">
        <v>7</v>
      </c>
      <c r="D449" s="22" t="s">
        <v>10</v>
      </c>
      <c r="E449" s="22">
        <v>2030</v>
      </c>
      <c r="F449" s="1">
        <f t="shared" si="80"/>
        <v>0</v>
      </c>
      <c r="G449" s="1">
        <f t="shared" si="81"/>
        <v>0</v>
      </c>
      <c r="H449" s="1">
        <f t="shared" si="82"/>
        <v>0</v>
      </c>
      <c r="I449" s="1">
        <f t="shared" si="83"/>
        <v>0</v>
      </c>
      <c r="J449" s="32" t="str">
        <f t="shared" si="74"/>
        <v>INDIDEFFHT</v>
      </c>
      <c r="K449" s="32" t="str">
        <f t="shared" si="75"/>
        <v>IIDHT</v>
      </c>
      <c r="M449" s="33">
        <v>0</v>
      </c>
      <c r="N449" s="15" t="s">
        <v>66</v>
      </c>
      <c r="O449" s="31" t="s">
        <v>54</v>
      </c>
      <c r="Q449" s="33">
        <v>38.419070091812777</v>
      </c>
    </row>
    <row r="450" spans="2:17">
      <c r="B450" s="22"/>
      <c r="C450" s="22" t="s">
        <v>7</v>
      </c>
      <c r="D450" s="22" t="s">
        <v>10</v>
      </c>
      <c r="E450" s="22">
        <v>2040</v>
      </c>
      <c r="F450" s="1">
        <f t="shared" si="80"/>
        <v>0</v>
      </c>
      <c r="G450" s="1">
        <f t="shared" si="81"/>
        <v>0</v>
      </c>
      <c r="H450" s="1">
        <f t="shared" si="82"/>
        <v>0</v>
      </c>
      <c r="I450" s="1">
        <f t="shared" si="83"/>
        <v>0</v>
      </c>
      <c r="J450" s="32" t="str">
        <f t="shared" si="74"/>
        <v>INDIDEFFHT</v>
      </c>
      <c r="K450" s="32" t="str">
        <f t="shared" si="75"/>
        <v>IIDHT</v>
      </c>
      <c r="M450" s="33">
        <v>0</v>
      </c>
      <c r="N450" s="15" t="s">
        <v>66</v>
      </c>
      <c r="O450" s="31" t="s">
        <v>54</v>
      </c>
      <c r="Q450" s="33">
        <v>65.085330119555081</v>
      </c>
    </row>
    <row r="451" spans="2:17">
      <c r="B451" s="23"/>
      <c r="C451" s="23" t="s">
        <v>7</v>
      </c>
      <c r="D451" s="23" t="s">
        <v>10</v>
      </c>
      <c r="E451" s="23">
        <v>2050</v>
      </c>
      <c r="F451" s="1">
        <f t="shared" si="80"/>
        <v>0</v>
      </c>
      <c r="G451" s="1">
        <f t="shared" si="81"/>
        <v>0</v>
      </c>
      <c r="H451" s="1">
        <f t="shared" si="82"/>
        <v>0</v>
      </c>
      <c r="I451" s="1">
        <f t="shared" si="83"/>
        <v>0</v>
      </c>
      <c r="J451" s="32" t="str">
        <f t="shared" si="74"/>
        <v>INDIDEFFHT</v>
      </c>
      <c r="K451" s="32" t="str">
        <f t="shared" si="75"/>
        <v>IIDHT</v>
      </c>
      <c r="M451" s="33">
        <v>0</v>
      </c>
      <c r="N451" s="15" t="s">
        <v>66</v>
      </c>
      <c r="O451" s="31" t="s">
        <v>54</v>
      </c>
      <c r="Q451" s="33">
        <v>81.579239124266351</v>
      </c>
    </row>
    <row r="452" spans="2:17">
      <c r="B452" s="22"/>
      <c r="C452" s="22" t="s">
        <v>7</v>
      </c>
      <c r="D452" s="22" t="s">
        <v>10</v>
      </c>
      <c r="E452" s="22">
        <v>2015</v>
      </c>
      <c r="F452" s="1">
        <f t="shared" si="80"/>
        <v>0</v>
      </c>
      <c r="G452" s="1">
        <f t="shared" si="81"/>
        <v>0</v>
      </c>
      <c r="H452" s="1">
        <f t="shared" si="82"/>
        <v>0</v>
      </c>
      <c r="I452" s="1">
        <f t="shared" si="83"/>
        <v>0</v>
      </c>
      <c r="J452" s="32" t="str">
        <f t="shared" si="74"/>
        <v>INDIDEFFRH</v>
      </c>
      <c r="K452" s="32" t="str">
        <f t="shared" si="75"/>
        <v>IIDRH</v>
      </c>
      <c r="M452" s="33">
        <v>0</v>
      </c>
      <c r="N452" s="15" t="s">
        <v>66</v>
      </c>
      <c r="O452" s="31" t="s">
        <v>55</v>
      </c>
      <c r="Q452" s="33">
        <v>0</v>
      </c>
    </row>
    <row r="453" spans="2:17">
      <c r="B453" s="22"/>
      <c r="C453" s="22" t="s">
        <v>7</v>
      </c>
      <c r="D453" s="22" t="s">
        <v>10</v>
      </c>
      <c r="E453" s="22">
        <v>2020</v>
      </c>
      <c r="F453" s="1">
        <f t="shared" si="80"/>
        <v>0</v>
      </c>
      <c r="G453" s="1">
        <f t="shared" si="81"/>
        <v>0</v>
      </c>
      <c r="H453" s="1">
        <f t="shared" si="82"/>
        <v>0</v>
      </c>
      <c r="I453" s="1">
        <f t="shared" si="83"/>
        <v>0</v>
      </c>
      <c r="J453" s="32" t="str">
        <f t="shared" si="74"/>
        <v>INDIDEFFRH</v>
      </c>
      <c r="K453" s="32" t="str">
        <f t="shared" si="75"/>
        <v>IIDRH</v>
      </c>
      <c r="M453" s="33">
        <v>0</v>
      </c>
      <c r="N453" s="15" t="s">
        <v>66</v>
      </c>
      <c r="O453" s="31" t="s">
        <v>55</v>
      </c>
      <c r="Q453" s="33">
        <v>10.197352370069023</v>
      </c>
    </row>
    <row r="454" spans="2:17">
      <c r="B454" s="22"/>
      <c r="C454" s="22" t="s">
        <v>7</v>
      </c>
      <c r="D454" s="22" t="s">
        <v>10</v>
      </c>
      <c r="E454" s="22">
        <v>2025</v>
      </c>
      <c r="F454" s="1">
        <f t="shared" si="80"/>
        <v>0</v>
      </c>
      <c r="G454" s="1">
        <f t="shared" si="81"/>
        <v>0</v>
      </c>
      <c r="H454" s="1">
        <f t="shared" si="82"/>
        <v>0</v>
      </c>
      <c r="I454" s="1">
        <f t="shared" si="83"/>
        <v>0</v>
      </c>
      <c r="J454" s="32" t="str">
        <f t="shared" si="74"/>
        <v>INDIDEFFRH</v>
      </c>
      <c r="K454" s="32" t="str">
        <f t="shared" si="75"/>
        <v>IIDRH</v>
      </c>
      <c r="M454" s="33">
        <v>0</v>
      </c>
      <c r="N454" s="15" t="s">
        <v>66</v>
      </c>
      <c r="O454" s="31" t="s">
        <v>55</v>
      </c>
      <c r="Q454" s="33">
        <v>16.616140978430561</v>
      </c>
    </row>
    <row r="455" spans="2:17">
      <c r="B455" s="22"/>
      <c r="C455" s="22" t="s">
        <v>7</v>
      </c>
      <c r="D455" s="22" t="s">
        <v>10</v>
      </c>
      <c r="E455" s="22">
        <v>2030</v>
      </c>
      <c r="F455" s="1">
        <f t="shared" si="80"/>
        <v>0</v>
      </c>
      <c r="G455" s="1">
        <f t="shared" si="81"/>
        <v>0</v>
      </c>
      <c r="H455" s="1">
        <f t="shared" si="82"/>
        <v>0</v>
      </c>
      <c r="I455" s="1">
        <f t="shared" si="83"/>
        <v>0</v>
      </c>
      <c r="J455" s="32" t="str">
        <f t="shared" si="74"/>
        <v>INDIDEFFRH</v>
      </c>
      <c r="K455" s="32" t="str">
        <f t="shared" si="75"/>
        <v>IIDRH</v>
      </c>
      <c r="M455" s="33">
        <v>0</v>
      </c>
      <c r="N455" s="15" t="s">
        <v>66</v>
      </c>
      <c r="O455" s="31" t="s">
        <v>55</v>
      </c>
      <c r="Q455" s="33">
        <v>40.514655733184469</v>
      </c>
    </row>
    <row r="456" spans="2:17">
      <c r="B456" s="22"/>
      <c r="C456" s="22" t="s">
        <v>7</v>
      </c>
      <c r="D456" s="22" t="s">
        <v>10</v>
      </c>
      <c r="E456" s="22">
        <v>2040</v>
      </c>
      <c r="F456" s="1">
        <f t="shared" si="80"/>
        <v>0</v>
      </c>
      <c r="G456" s="1">
        <f t="shared" si="81"/>
        <v>0</v>
      </c>
      <c r="H456" s="1">
        <f t="shared" si="82"/>
        <v>0</v>
      </c>
      <c r="I456" s="1">
        <f t="shared" si="83"/>
        <v>0</v>
      </c>
      <c r="J456" s="32" t="str">
        <f t="shared" si="74"/>
        <v>INDIDEFFRH</v>
      </c>
      <c r="K456" s="32" t="str">
        <f t="shared" si="75"/>
        <v>IIDRH</v>
      </c>
      <c r="M456" s="33">
        <v>0</v>
      </c>
      <c r="N456" s="15" t="s">
        <v>66</v>
      </c>
      <c r="O456" s="31" t="s">
        <v>55</v>
      </c>
      <c r="Q456" s="33">
        <v>68.635439035167224</v>
      </c>
    </row>
    <row r="457" spans="2:17">
      <c r="B457" s="23"/>
      <c r="C457" s="23" t="s">
        <v>7</v>
      </c>
      <c r="D457" s="23" t="s">
        <v>10</v>
      </c>
      <c r="E457" s="23">
        <v>2050</v>
      </c>
      <c r="F457" s="1">
        <f t="shared" si="80"/>
        <v>0</v>
      </c>
      <c r="G457" s="1">
        <f t="shared" si="81"/>
        <v>0</v>
      </c>
      <c r="H457" s="1">
        <f t="shared" si="82"/>
        <v>0</v>
      </c>
      <c r="I457" s="1">
        <f t="shared" si="83"/>
        <v>0</v>
      </c>
      <c r="J457" s="32" t="str">
        <f t="shared" si="74"/>
        <v>INDIDEFFRH</v>
      </c>
      <c r="K457" s="32" t="str">
        <f t="shared" si="75"/>
        <v>IIDRH</v>
      </c>
      <c r="M457" s="33">
        <v>0</v>
      </c>
      <c r="N457" s="15" t="s">
        <v>66</v>
      </c>
      <c r="O457" s="31" t="s">
        <v>55</v>
      </c>
      <c r="Q457" s="33">
        <v>86.029015803771756</v>
      </c>
    </row>
    <row r="458" spans="2:17">
      <c r="B458" s="22"/>
      <c r="C458" s="22" t="s">
        <v>7</v>
      </c>
      <c r="D458" s="22" t="s">
        <v>10</v>
      </c>
      <c r="E458" s="22">
        <v>2015</v>
      </c>
      <c r="F458" s="1">
        <f t="shared" si="80"/>
        <v>0</v>
      </c>
      <c r="G458" s="1">
        <f t="shared" si="81"/>
        <v>0</v>
      </c>
      <c r="H458" s="1">
        <f t="shared" si="82"/>
        <v>0</v>
      </c>
      <c r="I458" s="1">
        <f t="shared" si="83"/>
        <v>0</v>
      </c>
      <c r="J458" s="32" t="str">
        <f t="shared" si="74"/>
        <v>INDIDEFFLA</v>
      </c>
      <c r="K458" s="32" t="str">
        <f t="shared" si="75"/>
        <v>IIDLA</v>
      </c>
      <c r="M458" s="33">
        <v>0</v>
      </c>
      <c r="N458" s="15" t="s">
        <v>66</v>
      </c>
      <c r="O458" s="31" t="s">
        <v>56</v>
      </c>
      <c r="Q458" s="33">
        <v>0</v>
      </c>
    </row>
    <row r="459" spans="2:17">
      <c r="B459" s="22"/>
      <c r="C459" s="22" t="s">
        <v>7</v>
      </c>
      <c r="D459" s="22" t="s">
        <v>10</v>
      </c>
      <c r="E459" s="22">
        <v>2020</v>
      </c>
      <c r="F459" s="1">
        <f t="shared" si="80"/>
        <v>0</v>
      </c>
      <c r="G459" s="1">
        <f t="shared" si="81"/>
        <v>0</v>
      </c>
      <c r="H459" s="1">
        <f t="shared" si="82"/>
        <v>0</v>
      </c>
      <c r="I459" s="1">
        <f t="shared" si="83"/>
        <v>0</v>
      </c>
      <c r="J459" s="32" t="str">
        <f t="shared" si="74"/>
        <v>INDIDEFFLA</v>
      </c>
      <c r="K459" s="32" t="str">
        <f t="shared" si="75"/>
        <v>IIDLA</v>
      </c>
      <c r="M459" s="33">
        <v>0</v>
      </c>
      <c r="N459" s="15" t="s">
        <v>66</v>
      </c>
      <c r="O459" s="31" t="s">
        <v>56</v>
      </c>
      <c r="Q459" s="33">
        <v>31.646955631248865</v>
      </c>
    </row>
    <row r="460" spans="2:17">
      <c r="B460" s="22"/>
      <c r="C460" s="22" t="s">
        <v>7</v>
      </c>
      <c r="D460" s="22" t="s">
        <v>10</v>
      </c>
      <c r="E460" s="22">
        <v>2025</v>
      </c>
      <c r="F460" s="1">
        <f t="shared" si="80"/>
        <v>0</v>
      </c>
      <c r="G460" s="1">
        <f t="shared" si="81"/>
        <v>0</v>
      </c>
      <c r="H460" s="1">
        <f t="shared" si="82"/>
        <v>0</v>
      </c>
      <c r="I460" s="1">
        <f t="shared" si="83"/>
        <v>0</v>
      </c>
      <c r="J460" s="32" t="str">
        <f t="shared" si="74"/>
        <v>INDIDEFFLA</v>
      </c>
      <c r="K460" s="32" t="str">
        <f t="shared" si="75"/>
        <v>IIDLA</v>
      </c>
      <c r="M460" s="33">
        <v>0</v>
      </c>
      <c r="N460" s="15" t="s">
        <v>66</v>
      </c>
      <c r="O460" s="31" t="s">
        <v>56</v>
      </c>
      <c r="Q460" s="33">
        <v>51.567334070991677</v>
      </c>
    </row>
    <row r="461" spans="2:17">
      <c r="B461" s="22"/>
      <c r="C461" s="22" t="s">
        <v>7</v>
      </c>
      <c r="D461" s="22" t="s">
        <v>10</v>
      </c>
      <c r="E461" s="22">
        <v>2030</v>
      </c>
      <c r="F461" s="1">
        <f t="shared" si="80"/>
        <v>0</v>
      </c>
      <c r="G461" s="1">
        <f t="shared" si="81"/>
        <v>0</v>
      </c>
      <c r="H461" s="1">
        <f t="shared" si="82"/>
        <v>0</v>
      </c>
      <c r="I461" s="1">
        <f t="shared" si="83"/>
        <v>0</v>
      </c>
      <c r="J461" s="32" t="str">
        <f t="shared" si="74"/>
        <v>INDIDEFFLA</v>
      </c>
      <c r="K461" s="32" t="str">
        <f t="shared" si="75"/>
        <v>IIDLA</v>
      </c>
      <c r="M461" s="33">
        <v>0</v>
      </c>
      <c r="N461" s="15" t="s">
        <v>66</v>
      </c>
      <c r="O461" s="31" t="s">
        <v>56</v>
      </c>
      <c r="Q461" s="33">
        <v>125.73513848229622</v>
      </c>
    </row>
    <row r="462" spans="2:17">
      <c r="B462" s="22"/>
      <c r="C462" s="22" t="s">
        <v>7</v>
      </c>
      <c r="D462" s="22" t="s">
        <v>10</v>
      </c>
      <c r="E462" s="22">
        <v>2040</v>
      </c>
      <c r="F462" s="1">
        <f t="shared" si="80"/>
        <v>0</v>
      </c>
      <c r="G462" s="1">
        <f t="shared" si="81"/>
        <v>0</v>
      </c>
      <c r="H462" s="1">
        <f t="shared" si="82"/>
        <v>0</v>
      </c>
      <c r="I462" s="1">
        <f t="shared" si="83"/>
        <v>0</v>
      </c>
      <c r="J462" s="32" t="str">
        <f t="shared" si="74"/>
        <v>INDIDEFFLA</v>
      </c>
      <c r="K462" s="32" t="str">
        <f t="shared" si="75"/>
        <v>IIDLA</v>
      </c>
      <c r="M462" s="33">
        <v>0</v>
      </c>
      <c r="N462" s="15" t="s">
        <v>66</v>
      </c>
      <c r="O462" s="31" t="s">
        <v>56</v>
      </c>
      <c r="Q462" s="33">
        <v>213.00653493672584</v>
      </c>
    </row>
    <row r="463" spans="2:17">
      <c r="B463" s="23"/>
      <c r="C463" s="23" t="s">
        <v>7</v>
      </c>
      <c r="D463" s="23" t="s">
        <v>10</v>
      </c>
      <c r="E463" s="23">
        <v>2050</v>
      </c>
      <c r="F463" s="1">
        <f t="shared" si="80"/>
        <v>0</v>
      </c>
      <c r="G463" s="1">
        <f t="shared" si="81"/>
        <v>0</v>
      </c>
      <c r="H463" s="1">
        <f t="shared" si="82"/>
        <v>0</v>
      </c>
      <c r="I463" s="1">
        <f t="shared" si="83"/>
        <v>0</v>
      </c>
      <c r="J463" s="32" t="str">
        <f t="shared" si="74"/>
        <v>INDIDEFFLA</v>
      </c>
      <c r="K463" s="32" t="str">
        <f t="shared" si="75"/>
        <v>IIDLA</v>
      </c>
      <c r="M463" s="33">
        <v>0</v>
      </c>
      <c r="N463" s="15" t="s">
        <v>66</v>
      </c>
      <c r="O463" s="31" t="s">
        <v>56</v>
      </c>
      <c r="Q463" s="33">
        <v>266.98660077032656</v>
      </c>
    </row>
    <row r="464" spans="2:17">
      <c r="B464" s="22"/>
      <c r="C464" s="22" t="s">
        <v>7</v>
      </c>
      <c r="D464" s="22" t="s">
        <v>10</v>
      </c>
      <c r="E464" s="22">
        <v>2015</v>
      </c>
      <c r="F464" s="1">
        <f t="shared" si="80"/>
        <v>0</v>
      </c>
      <c r="G464" s="1">
        <f t="shared" si="81"/>
        <v>0</v>
      </c>
      <c r="H464" s="1">
        <f t="shared" si="82"/>
        <v>0</v>
      </c>
      <c r="I464" s="1">
        <f t="shared" si="83"/>
        <v>0</v>
      </c>
      <c r="J464" s="32" t="str">
        <f t="shared" si="74"/>
        <v>INDIDEFFEM</v>
      </c>
      <c r="K464" s="32" t="str">
        <f t="shared" si="75"/>
        <v>IIDEM</v>
      </c>
      <c r="M464" s="33">
        <v>0</v>
      </c>
      <c r="N464" s="15" t="s">
        <v>66</v>
      </c>
      <c r="O464" s="31" t="s">
        <v>57</v>
      </c>
      <c r="Q464" s="33">
        <v>0</v>
      </c>
    </row>
    <row r="465" spans="2:17">
      <c r="B465" s="22"/>
      <c r="C465" s="22" t="s">
        <v>7</v>
      </c>
      <c r="D465" s="22" t="s">
        <v>10</v>
      </c>
      <c r="E465" s="22">
        <v>2020</v>
      </c>
      <c r="F465" s="1">
        <f t="shared" si="80"/>
        <v>0</v>
      </c>
      <c r="G465" s="1">
        <f t="shared" si="81"/>
        <v>0</v>
      </c>
      <c r="H465" s="1">
        <f t="shared" si="82"/>
        <v>0</v>
      </c>
      <c r="I465" s="1">
        <f t="shared" si="83"/>
        <v>0</v>
      </c>
      <c r="J465" s="32" t="str">
        <f t="shared" si="74"/>
        <v>INDIDEFFEM</v>
      </c>
      <c r="K465" s="32" t="str">
        <f t="shared" si="75"/>
        <v>IIDEM</v>
      </c>
      <c r="M465" s="33">
        <v>0</v>
      </c>
      <c r="N465" s="15" t="s">
        <v>66</v>
      </c>
      <c r="O465" s="31" t="s">
        <v>57</v>
      </c>
      <c r="Q465" s="33">
        <v>137.8400734161076</v>
      </c>
    </row>
    <row r="466" spans="2:17">
      <c r="B466" s="22"/>
      <c r="C466" s="22" t="s">
        <v>7</v>
      </c>
      <c r="D466" s="22" t="s">
        <v>10</v>
      </c>
      <c r="E466" s="22">
        <v>2025</v>
      </c>
      <c r="F466" s="1">
        <f t="shared" si="80"/>
        <v>0</v>
      </c>
      <c r="G466" s="1">
        <f t="shared" si="81"/>
        <v>0</v>
      </c>
      <c r="H466" s="1">
        <f t="shared" si="82"/>
        <v>0</v>
      </c>
      <c r="I466" s="1">
        <f t="shared" si="83"/>
        <v>0</v>
      </c>
      <c r="J466" s="32" t="str">
        <f t="shared" si="74"/>
        <v>INDIDEFFEM</v>
      </c>
      <c r="K466" s="32" t="str">
        <f t="shared" si="75"/>
        <v>IIDEM</v>
      </c>
      <c r="M466" s="33">
        <v>0</v>
      </c>
      <c r="N466" s="15" t="s">
        <v>66</v>
      </c>
      <c r="O466" s="31" t="s">
        <v>57</v>
      </c>
      <c r="Q466" s="33">
        <v>224.60438839809527</v>
      </c>
    </row>
    <row r="467" spans="2:17">
      <c r="B467" s="22"/>
      <c r="C467" s="22" t="s">
        <v>7</v>
      </c>
      <c r="D467" s="22" t="s">
        <v>10</v>
      </c>
      <c r="E467" s="22">
        <v>2030</v>
      </c>
      <c r="F467" s="1">
        <f t="shared" si="80"/>
        <v>0</v>
      </c>
      <c r="G467" s="1">
        <f t="shared" si="81"/>
        <v>0</v>
      </c>
      <c r="H467" s="1">
        <f t="shared" si="82"/>
        <v>0</v>
      </c>
      <c r="I467" s="1">
        <f t="shared" si="83"/>
        <v>0</v>
      </c>
      <c r="J467" s="32" t="str">
        <f t="shared" si="74"/>
        <v>INDIDEFFEM</v>
      </c>
      <c r="K467" s="32" t="str">
        <f t="shared" si="75"/>
        <v>IIDEM</v>
      </c>
      <c r="M467" s="33">
        <v>0</v>
      </c>
      <c r="N467" s="15" t="s">
        <v>66</v>
      </c>
      <c r="O467" s="31" t="s">
        <v>57</v>
      </c>
      <c r="Q467" s="33">
        <v>547.64638094511224</v>
      </c>
    </row>
    <row r="468" spans="2:17">
      <c r="B468" s="22"/>
      <c r="C468" s="22" t="s">
        <v>7</v>
      </c>
      <c r="D468" s="22" t="s">
        <v>10</v>
      </c>
      <c r="E468" s="22">
        <v>2040</v>
      </c>
      <c r="F468" s="1">
        <f t="shared" si="80"/>
        <v>0</v>
      </c>
      <c r="G468" s="1">
        <f t="shared" si="81"/>
        <v>0</v>
      </c>
      <c r="H468" s="1">
        <f t="shared" si="82"/>
        <v>0</v>
      </c>
      <c r="I468" s="1">
        <f t="shared" si="83"/>
        <v>0</v>
      </c>
      <c r="J468" s="32" t="str">
        <f t="shared" ref="J468:J475" si="84">"IND"&amp;N468&amp;"DEFF"&amp;O468</f>
        <v>INDIDEFFEM</v>
      </c>
      <c r="K468" s="32" t="str">
        <f t="shared" ref="K468:K475" si="85">"I"&amp;N468&amp;"D"&amp;O468</f>
        <v>IIDEM</v>
      </c>
      <c r="M468" s="33">
        <v>0</v>
      </c>
      <c r="N468" s="15" t="s">
        <v>66</v>
      </c>
      <c r="O468" s="31" t="s">
        <v>57</v>
      </c>
      <c r="Q468" s="33">
        <v>927.76179661329468</v>
      </c>
    </row>
    <row r="469" spans="2:17">
      <c r="B469" s="23"/>
      <c r="C469" s="23" t="s">
        <v>7</v>
      </c>
      <c r="D469" s="23" t="s">
        <v>10</v>
      </c>
      <c r="E469" s="23">
        <v>2050</v>
      </c>
      <c r="F469" s="1">
        <f t="shared" si="80"/>
        <v>0</v>
      </c>
      <c r="G469" s="1">
        <f t="shared" si="81"/>
        <v>0</v>
      </c>
      <c r="H469" s="1">
        <f t="shared" si="82"/>
        <v>0</v>
      </c>
      <c r="I469" s="1">
        <f t="shared" si="83"/>
        <v>0</v>
      </c>
      <c r="J469" s="32" t="str">
        <f t="shared" si="84"/>
        <v>INDIDEFFEM</v>
      </c>
      <c r="K469" s="32" t="str">
        <f t="shared" si="85"/>
        <v>IIDEM</v>
      </c>
      <c r="M469" s="33">
        <v>0</v>
      </c>
      <c r="N469" s="15" t="s">
        <v>66</v>
      </c>
      <c r="O469" s="31" t="s">
        <v>57</v>
      </c>
      <c r="Q469" s="33">
        <v>1162.8749722440882</v>
      </c>
    </row>
    <row r="470" spans="2:17">
      <c r="B470" s="22"/>
      <c r="C470" s="22" t="s">
        <v>7</v>
      </c>
      <c r="D470" s="22" t="s">
        <v>10</v>
      </c>
      <c r="E470" s="22">
        <v>2015</v>
      </c>
      <c r="F470" s="1">
        <f t="shared" si="80"/>
        <v>0</v>
      </c>
      <c r="G470" s="1">
        <f t="shared" si="81"/>
        <v>0</v>
      </c>
      <c r="H470" s="1">
        <f t="shared" si="82"/>
        <v>0</v>
      </c>
      <c r="I470" s="1">
        <f t="shared" si="83"/>
        <v>0</v>
      </c>
      <c r="J470" s="32" t="str">
        <f t="shared" si="84"/>
        <v>INDIDEFFTF</v>
      </c>
      <c r="K470" s="32" t="str">
        <f t="shared" si="85"/>
        <v>IIDTF</v>
      </c>
      <c r="M470" s="33">
        <v>0</v>
      </c>
      <c r="N470" s="15" t="s">
        <v>66</v>
      </c>
      <c r="O470" s="31" t="s">
        <v>58</v>
      </c>
      <c r="Q470" s="33">
        <v>0</v>
      </c>
    </row>
    <row r="471" spans="2:17">
      <c r="B471" s="22"/>
      <c r="C471" s="22" t="s">
        <v>7</v>
      </c>
      <c r="D471" s="22" t="s">
        <v>10</v>
      </c>
      <c r="E471" s="22">
        <v>2020</v>
      </c>
      <c r="F471" s="1">
        <f t="shared" si="80"/>
        <v>0</v>
      </c>
      <c r="G471" s="1">
        <f t="shared" si="81"/>
        <v>0</v>
      </c>
      <c r="H471" s="1">
        <f t="shared" si="82"/>
        <v>0</v>
      </c>
      <c r="I471" s="1">
        <f t="shared" si="83"/>
        <v>0</v>
      </c>
      <c r="J471" s="32" t="str">
        <f t="shared" si="84"/>
        <v>INDIDEFFTF</v>
      </c>
      <c r="K471" s="32" t="str">
        <f t="shared" si="85"/>
        <v>IIDTF</v>
      </c>
      <c r="M471" s="33">
        <v>0</v>
      </c>
      <c r="N471" s="15" t="s">
        <v>66</v>
      </c>
      <c r="O471" s="31" t="s">
        <v>58</v>
      </c>
      <c r="Q471" s="33">
        <v>0</v>
      </c>
    </row>
    <row r="472" spans="2:17">
      <c r="B472" s="22"/>
      <c r="C472" s="22" t="s">
        <v>7</v>
      </c>
      <c r="D472" s="22" t="s">
        <v>10</v>
      </c>
      <c r="E472" s="22">
        <v>2025</v>
      </c>
      <c r="F472" s="1">
        <f t="shared" si="80"/>
        <v>0</v>
      </c>
      <c r="G472" s="1">
        <f t="shared" si="81"/>
        <v>0</v>
      </c>
      <c r="H472" s="1">
        <f t="shared" si="82"/>
        <v>0</v>
      </c>
      <c r="I472" s="1">
        <f t="shared" si="83"/>
        <v>0</v>
      </c>
      <c r="J472" s="32" t="str">
        <f t="shared" si="84"/>
        <v>INDIDEFFTF</v>
      </c>
      <c r="K472" s="32" t="str">
        <f t="shared" si="85"/>
        <v>IIDTF</v>
      </c>
      <c r="M472" s="33">
        <v>0</v>
      </c>
      <c r="N472" s="15" t="s">
        <v>66</v>
      </c>
      <c r="O472" s="31" t="s">
        <v>58</v>
      </c>
      <c r="Q472" s="33">
        <v>0</v>
      </c>
    </row>
    <row r="473" spans="2:17">
      <c r="B473" s="22"/>
      <c r="C473" s="22" t="s">
        <v>7</v>
      </c>
      <c r="D473" s="22" t="s">
        <v>10</v>
      </c>
      <c r="E473" s="22">
        <v>2030</v>
      </c>
      <c r="F473" s="1">
        <f t="shared" si="80"/>
        <v>0</v>
      </c>
      <c r="G473" s="1">
        <f t="shared" si="81"/>
        <v>0</v>
      </c>
      <c r="H473" s="1">
        <f t="shared" si="82"/>
        <v>0</v>
      </c>
      <c r="I473" s="1">
        <f t="shared" si="83"/>
        <v>0</v>
      </c>
      <c r="J473" s="32" t="str">
        <f t="shared" si="84"/>
        <v>INDIDEFFTF</v>
      </c>
      <c r="K473" s="32" t="str">
        <f t="shared" si="85"/>
        <v>IIDTF</v>
      </c>
      <c r="M473" s="33">
        <v>0</v>
      </c>
      <c r="N473" s="15" t="s">
        <v>66</v>
      </c>
      <c r="O473" s="31" t="s">
        <v>58</v>
      </c>
      <c r="Q473" s="33">
        <v>0</v>
      </c>
    </row>
    <row r="474" spans="2:17">
      <c r="B474" s="22"/>
      <c r="C474" s="22" t="s">
        <v>7</v>
      </c>
      <c r="D474" s="22" t="s">
        <v>10</v>
      </c>
      <c r="E474" s="22">
        <v>2040</v>
      </c>
      <c r="F474" s="1">
        <f t="shared" si="80"/>
        <v>0</v>
      </c>
      <c r="G474" s="1">
        <f t="shared" si="81"/>
        <v>0</v>
      </c>
      <c r="H474" s="1">
        <f t="shared" si="82"/>
        <v>0</v>
      </c>
      <c r="I474" s="1">
        <f t="shared" si="83"/>
        <v>0</v>
      </c>
      <c r="J474" s="32" t="str">
        <f t="shared" si="84"/>
        <v>INDIDEFFTF</v>
      </c>
      <c r="K474" s="32" t="str">
        <f t="shared" si="85"/>
        <v>IIDTF</v>
      </c>
      <c r="M474" s="33">
        <v>0</v>
      </c>
      <c r="N474" s="15" t="s">
        <v>66</v>
      </c>
      <c r="O474" s="31" t="s">
        <v>58</v>
      </c>
      <c r="Q474" s="33">
        <v>0</v>
      </c>
    </row>
    <row r="475" spans="2:17">
      <c r="B475" s="23"/>
      <c r="C475" s="23" t="s">
        <v>7</v>
      </c>
      <c r="D475" s="23" t="s">
        <v>10</v>
      </c>
      <c r="E475" s="23">
        <v>2050</v>
      </c>
      <c r="F475" s="1">
        <f t="shared" si="80"/>
        <v>0</v>
      </c>
      <c r="G475" s="1">
        <f t="shared" si="81"/>
        <v>0</v>
      </c>
      <c r="H475" s="1">
        <f t="shared" si="82"/>
        <v>0</v>
      </c>
      <c r="I475" s="1">
        <f>M475*$Y$25/1000</f>
        <v>0</v>
      </c>
      <c r="J475" s="32" t="str">
        <f t="shared" si="84"/>
        <v>INDIDEFFTF</v>
      </c>
      <c r="K475" s="32" t="str">
        <f t="shared" si="85"/>
        <v>IIDTF</v>
      </c>
      <c r="M475" s="33">
        <v>0</v>
      </c>
      <c r="N475" s="15" t="s">
        <v>66</v>
      </c>
      <c r="O475" s="31" t="s">
        <v>58</v>
      </c>
      <c r="Q475" s="33">
        <v>0</v>
      </c>
    </row>
    <row r="476" spans="2:17">
      <c r="C476" s="1" t="s">
        <v>7</v>
      </c>
      <c r="D476" s="1" t="s">
        <v>10</v>
      </c>
      <c r="E476" s="1">
        <v>0</v>
      </c>
      <c r="F476" s="2">
        <v>5</v>
      </c>
      <c r="G476" s="2">
        <v>5</v>
      </c>
      <c r="H476" s="2">
        <v>5</v>
      </c>
      <c r="I476" s="2">
        <v>5</v>
      </c>
      <c r="J476" s="1" t="s">
        <v>11</v>
      </c>
    </row>
  </sheetData>
  <mergeCells count="2">
    <mergeCell ref="V3:W3"/>
    <mergeCell ref="V11:W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BASE_EE_SE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2016-10-14T09:09:08Z</dcterms:created>
  <dcterms:modified xsi:type="dcterms:W3CDTF">2021-02-04T08:24:27Z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89895129203796</vt:r8>
  </property>
</Properties>
</file>