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436293D7-48F8-4A84-B5F9-0AFE3AA772F6}" xr6:coauthVersionLast="46" xr6:coauthVersionMax="46" xr10:uidLastSave="{00000000-0000-0000-0000-000000000000}"/>
  <bookViews>
    <workbookView xWindow="1500" yWindow="624" windowWidth="23436" windowHeight="16032" xr2:uid="{00000000-000D-0000-FFFF-FFFF00000000}"/>
  </bookViews>
  <sheets>
    <sheet name="UC_ELCEXP" sheetId="2" r:id="rId1"/>
    <sheet name="NETP results" sheetId="16" r:id="rId2"/>
    <sheet name="NETP results 2" sheetId="17"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2" l="1"/>
  <c r="L14" i="2"/>
  <c r="L12" i="2"/>
  <c r="L10" i="2"/>
  <c r="L8" i="2"/>
  <c r="L6" i="2"/>
  <c r="L22" i="2"/>
  <c r="L19" i="2"/>
  <c r="L21" i="2"/>
  <c r="B1" i="17"/>
  <c r="B1" i="16"/>
</calcChain>
</file>

<file path=xl/sharedStrings.xml><?xml version="1.0" encoding="utf-8"?>
<sst xmlns="http://schemas.openxmlformats.org/spreadsheetml/2006/main" count="176" uniqueCount="86">
  <si>
    <t>UC_N</t>
  </si>
  <si>
    <t>Pset_CI</t>
  </si>
  <si>
    <t>Year</t>
  </si>
  <si>
    <t>Pset_PN</t>
  </si>
  <si>
    <t>Pset_Set</t>
  </si>
  <si>
    <t>Cset_CN</t>
  </si>
  <si>
    <t>Pset_CO</t>
  </si>
  <si>
    <t>Attribute</t>
  </si>
  <si>
    <t>LimType</t>
  </si>
  <si>
    <t>~UC_Sets: T_E:</t>
  </si>
  <si>
    <t>UC_Desc</t>
  </si>
  <si>
    <t>UC - Each Region/Period</t>
  </si>
  <si>
    <t>UP</t>
  </si>
  <si>
    <t>UC_ACT</t>
  </si>
  <si>
    <t>AllRegions</t>
  </si>
  <si>
    <t>Please reference all figures as: 'International Energy Agency / Nordic Energy Research (2016), Nordic Energy Technology Perspectives 2016'</t>
  </si>
  <si>
    <t>Chapter</t>
  </si>
  <si>
    <t>Figure number</t>
  </si>
  <si>
    <t>Figure title</t>
  </si>
  <si>
    <t>Comparison of electricity export and import from the Nordic countries to continental Europe and Great Britain with and without flexible demand, in the CNS-B baseline and flex scenarios</t>
  </si>
  <si>
    <t>Key point</t>
  </si>
  <si>
    <t>Flexible demand contributes to increase net export from the Nordics to continental Europe, in the long term, while when it comes to net export to Great Britain, this effect is rather limited</t>
  </si>
  <si>
    <t>Notes</t>
  </si>
  <si>
    <t>Sources</t>
  </si>
  <si>
    <t>Labels</t>
  </si>
  <si>
    <t>left y axis</t>
  </si>
  <si>
    <t>TWh</t>
  </si>
  <si>
    <t>right y axis</t>
  </si>
  <si>
    <t>left title</t>
  </si>
  <si>
    <t>Nordic to Continental Europe</t>
  </si>
  <si>
    <t>right title</t>
  </si>
  <si>
    <t>Nordic to Great Britain</t>
  </si>
  <si>
    <t>FIGURE</t>
  </si>
  <si>
    <t>DATA</t>
  </si>
  <si>
    <t>LEFT graph</t>
  </si>
  <si>
    <t>RIGHT graph</t>
  </si>
  <si>
    <t>Base</t>
  </si>
  <si>
    <t>Flex</t>
  </si>
  <si>
    <t>Import</t>
  </si>
  <si>
    <t>Export</t>
  </si>
  <si>
    <t>Net export</t>
  </si>
  <si>
    <t>Net Export</t>
  </si>
  <si>
    <t>Net electricity trade of the Nordic region</t>
  </si>
  <si>
    <t>Primary y axis</t>
  </si>
  <si>
    <t>Primary x axis</t>
  </si>
  <si>
    <t>Bottom axis label</t>
  </si>
  <si>
    <t>CNS</t>
  </si>
  <si>
    <t>Imports</t>
  </si>
  <si>
    <t>Estonia</t>
  </si>
  <si>
    <t>Germany</t>
  </si>
  <si>
    <t>Netherlands</t>
  </si>
  <si>
    <t>Poland</t>
  </si>
  <si>
    <t>Russia</t>
  </si>
  <si>
    <t>Great Britain</t>
  </si>
  <si>
    <t>Latvia</t>
  </si>
  <si>
    <t>Lithuania</t>
  </si>
  <si>
    <t>Exports</t>
  </si>
  <si>
    <t>Net imports</t>
  </si>
  <si>
    <t>AU_ELC_MaxEXP_Estonia</t>
  </si>
  <si>
    <t>AU_ELC_MaxEXP_Germany</t>
  </si>
  <si>
    <t>AU_ELC_MaxEXP_Netherlands</t>
  </si>
  <si>
    <t>AU_ELC_MaxEXP_Poland</t>
  </si>
  <si>
    <t>AU_ELC_MaxEXP_Russia</t>
  </si>
  <si>
    <t>AU_ELC_MaxEXP_Great Britain</t>
  </si>
  <si>
    <t>AU_ELC_MaxEXP_Latvia</t>
  </si>
  <si>
    <t>AU_ELC_MaxEXP_Lithuania</t>
  </si>
  <si>
    <t>Max ELC export to Estonia</t>
  </si>
  <si>
    <t>Max ELC export to Germany</t>
  </si>
  <si>
    <t>Max ELC export to Netherlands</t>
  </si>
  <si>
    <t>Max ELC export to Poland</t>
  </si>
  <si>
    <t>Max ELC export to Russia</t>
  </si>
  <si>
    <t>Max ELC export to Great Britain</t>
  </si>
  <si>
    <t>Max ELC export to Latvia</t>
  </si>
  <si>
    <t>Max ELC export to Lithuania</t>
  </si>
  <si>
    <t>ELCC</t>
  </si>
  <si>
    <t>EXPELC_XX</t>
  </si>
  <si>
    <t>~UC_Sets: R_S: AllRegions</t>
  </si>
  <si>
    <t>*DE</t>
  </si>
  <si>
    <t>*NL</t>
  </si>
  <si>
    <t>*PL</t>
  </si>
  <si>
    <t>*RU</t>
  </si>
  <si>
    <t>*UK</t>
  </si>
  <si>
    <t>*LT</t>
  </si>
  <si>
    <t>EXP</t>
  </si>
  <si>
    <t>~UC_T:UC_RHSTS</t>
  </si>
  <si>
    <t>UC_RHSTS~0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</si>
</sst>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9"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sz val="10"/>
      <name val="Arial"/>
      <family val="2"/>
    </font>
    <font>
      <sz val="10"/>
      <name val="Courier"/>
      <family val="3"/>
    </font>
    <font>
      <sz val="11"/>
      <color theme="1"/>
      <name val="Calibri"/>
      <family val="2"/>
      <scheme val="minor"/>
    </font>
    <font>
      <sz val="11"/>
      <color rgb="FFFF0000"/>
      <name val="Calibri"/>
      <family val="2"/>
      <scheme val="minor"/>
    </font>
    <font>
      <b/>
      <sz val="16"/>
      <color theme="0"/>
      <name val="Calibri"/>
      <family val="2"/>
      <scheme val="minor"/>
    </font>
    <font>
      <sz val="16"/>
      <color theme="0"/>
      <name val="Calibri"/>
      <family val="2"/>
      <scheme val="minor"/>
    </font>
    <font>
      <sz val="11"/>
      <name val="Calibri"/>
      <family val="2"/>
      <scheme val="minor"/>
    </font>
    <font>
      <b/>
      <sz val="11"/>
      <name val="Calibri"/>
      <family val="2"/>
      <scheme val="minor"/>
    </font>
    <font>
      <sz val="16"/>
      <color rgb="FFFF0000"/>
      <name val="Calibri"/>
      <family val="2"/>
      <scheme val="minor"/>
    </font>
    <font>
      <b/>
      <sz val="18"/>
      <name val="Calibri"/>
      <family val="2"/>
      <scheme val="minor"/>
    </font>
    <font>
      <sz val="11"/>
      <name val="Calibri"/>
      <family val="2"/>
    </font>
    <font>
      <b/>
      <sz val="12"/>
      <name val="Calibri"/>
      <family val="2"/>
      <scheme val="minor"/>
    </font>
    <font>
      <sz val="11"/>
      <name val="Arial"/>
      <family val="2"/>
    </font>
    <font>
      <b/>
      <sz val="11"/>
      <name val="Arial"/>
      <family val="2"/>
    </font>
  </fonts>
  <fills count="8">
    <fill>
      <patternFill patternType="none"/>
    </fill>
    <fill>
      <patternFill patternType="gray125"/>
    </fill>
    <fill>
      <patternFill patternType="solid">
        <fgColor indexed="5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678E"/>
        <bgColor indexed="64"/>
      </patternFill>
    </fill>
    <fill>
      <patternFill patternType="solid">
        <fgColor theme="0"/>
        <bgColor indexed="64"/>
      </patternFill>
    </fill>
  </fills>
  <borders count="1">
    <border>
      <left/>
      <right/>
      <top/>
      <bottom/>
      <diagonal/>
    </border>
  </borders>
  <cellStyleXfs count="29">
    <xf numFmtId="0" fontId="0" fillId="0" borderId="0"/>
    <xf numFmtId="164" fontId="7" fillId="0" borderId="0" applyFont="0" applyFill="0" applyBorder="0" applyAlignment="0" applyProtection="0"/>
    <xf numFmtId="0" fontId="4" fillId="0" borderId="0"/>
    <xf numFmtId="0" fontId="4" fillId="0" borderId="0"/>
    <xf numFmtId="0" fontId="5" fillId="0" borderId="0"/>
    <xf numFmtId="0" fontId="4" fillId="0" borderId="0"/>
    <xf numFmtId="0" fontId="4" fillId="0" borderId="0"/>
    <xf numFmtId="0" fontId="7" fillId="0" borderId="0"/>
    <xf numFmtId="0" fontId="4" fillId="0" borderId="0"/>
    <xf numFmtId="0" fontId="6" fillId="0" borderId="0"/>
    <xf numFmtId="0" fontId="1"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0" fontId="4" fillId="0" borderId="0"/>
    <xf numFmtId="9" fontId="7" fillId="0" borderId="0" applyFont="0" applyFill="0" applyBorder="0" applyAlignment="0" applyProtection="0"/>
  </cellStyleXfs>
  <cellXfs count="35">
    <xf numFmtId="0" fontId="0" fillId="0" borderId="0" xfId="0"/>
    <xf numFmtId="0" fontId="4" fillId="3" borderId="0" xfId="0" applyFont="1" applyFill="1" applyBorder="1"/>
    <xf numFmtId="1" fontId="0" fillId="0" borderId="0" xfId="0" applyNumberFormat="1"/>
    <xf numFmtId="0" fontId="4" fillId="0" borderId="0" xfId="0" applyFont="1" applyFill="1" applyBorder="1"/>
    <xf numFmtId="0" fontId="3" fillId="0" borderId="0" xfId="0" applyFont="1" applyFill="1" applyBorder="1"/>
    <xf numFmtId="0" fontId="3" fillId="4" borderId="0" xfId="0" applyFont="1" applyFill="1" applyBorder="1"/>
    <xf numFmtId="0" fontId="3" fillId="5" borderId="0" xfId="0" applyFont="1" applyFill="1" applyBorder="1"/>
    <xf numFmtId="0" fontId="3" fillId="2" borderId="0" xfId="0" applyFont="1" applyFill="1" applyBorder="1"/>
    <xf numFmtId="0" fontId="2" fillId="0" borderId="0" xfId="10" applyFont="1"/>
    <xf numFmtId="0" fontId="0" fillId="0" borderId="0" xfId="0"/>
    <xf numFmtId="0" fontId="9" fillId="6" borderId="0" xfId="0" applyFont="1" applyFill="1" applyBorder="1" applyAlignment="1">
      <alignment vertical="center"/>
    </xf>
    <xf numFmtId="0" fontId="10" fillId="6" borderId="0" xfId="0" applyFont="1" applyFill="1" applyBorder="1" applyAlignment="1">
      <alignment vertical="center"/>
    </xf>
    <xf numFmtId="0" fontId="11" fillId="7" borderId="0" xfId="0" applyFont="1" applyFill="1" applyBorder="1"/>
    <xf numFmtId="0" fontId="12" fillId="7" borderId="0" xfId="0" applyFont="1" applyFill="1" applyBorder="1"/>
    <xf numFmtId="0" fontId="13" fillId="7" borderId="0" xfId="0" applyFont="1" applyFill="1" applyBorder="1"/>
    <xf numFmtId="0" fontId="14" fillId="7" borderId="0" xfId="0" applyFont="1" applyFill="1" applyBorder="1"/>
    <xf numFmtId="0" fontId="15" fillId="7" borderId="0" xfId="0" applyFont="1" applyFill="1" applyBorder="1"/>
    <xf numFmtId="0" fontId="11" fillId="7" borderId="0" xfId="0" applyFont="1" applyFill="1" applyBorder="1" applyAlignment="1">
      <alignment vertical="top"/>
    </xf>
    <xf numFmtId="0" fontId="11" fillId="7" borderId="0" xfId="0" applyFont="1" applyFill="1" applyBorder="1" applyAlignment="1">
      <alignment horizontal="left" vertical="top"/>
    </xf>
    <xf numFmtId="0" fontId="16" fillId="7" borderId="0" xfId="0" applyFont="1" applyFill="1" applyBorder="1"/>
    <xf numFmtId="14" fontId="11" fillId="7" borderId="0" xfId="0" applyNumberFormat="1" applyFont="1" applyFill="1" applyBorder="1"/>
    <xf numFmtId="1" fontId="12" fillId="7" borderId="0" xfId="0" applyNumberFormat="1" applyFont="1" applyFill="1" applyBorder="1"/>
    <xf numFmtId="2" fontId="11" fillId="7" borderId="0" xfId="0" applyNumberFormat="1" applyFont="1" applyFill="1" applyBorder="1"/>
    <xf numFmtId="0" fontId="11" fillId="7" borderId="0" xfId="0" applyFont="1" applyFill="1" applyBorder="1" applyAlignment="1">
      <alignment horizontal="right"/>
    </xf>
    <xf numFmtId="0" fontId="12" fillId="7" borderId="0" xfId="0" applyFont="1" applyFill="1" applyBorder="1" applyAlignment="1">
      <alignment horizontal="right"/>
    </xf>
    <xf numFmtId="0" fontId="11" fillId="7" borderId="0" xfId="0" quotePrefix="1" applyFont="1" applyFill="1" applyBorder="1"/>
    <xf numFmtId="9" fontId="11" fillId="7" borderId="0" xfId="28" applyFont="1" applyFill="1" applyBorder="1"/>
    <xf numFmtId="3" fontId="11" fillId="7" borderId="0" xfId="0" applyNumberFormat="1" applyFont="1" applyFill="1" applyBorder="1"/>
    <xf numFmtId="1" fontId="11" fillId="7" borderId="0" xfId="0" applyNumberFormat="1" applyFont="1" applyFill="1" applyBorder="1"/>
    <xf numFmtId="165" fontId="11" fillId="7" borderId="0" xfId="28" applyNumberFormat="1" applyFont="1" applyFill="1" applyBorder="1"/>
    <xf numFmtId="0" fontId="17" fillId="7" borderId="0" xfId="0" applyFont="1" applyFill="1" applyBorder="1"/>
    <xf numFmtId="0" fontId="18" fillId="7" borderId="0" xfId="0" applyFont="1" applyFill="1" applyBorder="1"/>
    <xf numFmtId="1" fontId="11" fillId="5" borderId="0" xfId="0" applyNumberFormat="1" applyFont="1" applyFill="1" applyBorder="1"/>
    <xf numFmtId="0" fontId="8" fillId="0" borderId="0" xfId="0" applyFont="1"/>
    <xf numFmtId="1" fontId="8" fillId="0" borderId="0" xfId="0" applyNumberFormat="1" applyFont="1"/>
  </cellXfs>
  <cellStyles count="29">
    <cellStyle name="Comma 2" xfId="1" xr:uid="{00000000-0005-0000-0000-000000000000}"/>
    <cellStyle name="Normal" xfId="0" builtinId="0"/>
    <cellStyle name="Normal 10" xfId="2" xr:uid="{00000000-0005-0000-0000-000002000000}"/>
    <cellStyle name="Normal 2" xfId="3" xr:uid="{00000000-0005-0000-0000-000003000000}"/>
    <cellStyle name="Normal 3" xfId="4" xr:uid="{00000000-0005-0000-0000-000004000000}"/>
    <cellStyle name="Normal 4" xfId="5" xr:uid="{00000000-0005-0000-0000-000005000000}"/>
    <cellStyle name="Normal 4 2" xfId="6" xr:uid="{00000000-0005-0000-0000-000006000000}"/>
    <cellStyle name="Normal 8" xfId="7" xr:uid="{00000000-0005-0000-0000-000007000000}"/>
    <cellStyle name="Normal 9 2" xfId="8" xr:uid="{00000000-0005-0000-0000-000008000000}"/>
    <cellStyle name="Normale_B2020" xfId="9" xr:uid="{00000000-0005-0000-0000-000009000000}"/>
    <cellStyle name="Normale_Scen_UC_IND-StrucConst 2" xfId="10" xr:uid="{00000000-0005-0000-0000-00000A000000}"/>
    <cellStyle name="Percent" xfId="28" builtinId="5"/>
    <cellStyle name="Percent 2" xfId="11" xr:uid="{00000000-0005-0000-0000-00000B000000}"/>
    <cellStyle name="Percent 2 2" xfId="12" xr:uid="{00000000-0005-0000-0000-00000C000000}"/>
    <cellStyle name="Percent 3" xfId="13" xr:uid="{00000000-0005-0000-0000-00000D000000}"/>
    <cellStyle name="Percent 3 2" xfId="14" xr:uid="{00000000-0005-0000-0000-00000E000000}"/>
    <cellStyle name="Percent 3 3" xfId="15" xr:uid="{00000000-0005-0000-0000-00000F000000}"/>
    <cellStyle name="Percent 3 4" xfId="16" xr:uid="{00000000-0005-0000-0000-000010000000}"/>
    <cellStyle name="Percent 4" xfId="17" xr:uid="{00000000-0005-0000-0000-000011000000}"/>
    <cellStyle name="Percent 4 2" xfId="18" xr:uid="{00000000-0005-0000-0000-000012000000}"/>
    <cellStyle name="Percent 4 3" xfId="19" xr:uid="{00000000-0005-0000-0000-000013000000}"/>
    <cellStyle name="Percent 4 4" xfId="20" xr:uid="{00000000-0005-0000-0000-000014000000}"/>
    <cellStyle name="Percent 5" xfId="21" xr:uid="{00000000-0005-0000-0000-000015000000}"/>
    <cellStyle name="Percent 5 2" xfId="22" xr:uid="{00000000-0005-0000-0000-000016000000}"/>
    <cellStyle name="Percent 5 3" xfId="23" xr:uid="{00000000-0005-0000-0000-000017000000}"/>
    <cellStyle name="Percent 6" xfId="24" xr:uid="{00000000-0005-0000-0000-000018000000}"/>
    <cellStyle name="Percent 6 2" xfId="25" xr:uid="{00000000-0005-0000-0000-000019000000}"/>
    <cellStyle name="Percent 7" xfId="26" xr:uid="{00000000-0005-0000-0000-00001A000000}"/>
    <cellStyle name="Standard_Sce_D_Extraction" xfId="27" xr:uid="{00000000-0005-0000-0000-00001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485775</xdr:colOff>
      <xdr:row>30</xdr:row>
      <xdr:rowOff>76200</xdr:rowOff>
    </xdr:from>
    <xdr:to>
      <xdr:col>12</xdr:col>
      <xdr:colOff>0</xdr:colOff>
      <xdr:row>32</xdr:row>
      <xdr:rowOff>85725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85775" y="5219700"/>
          <a:ext cx="8883015" cy="3905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This</a:t>
          </a:r>
          <a:r>
            <a:rPr lang="en-GB" sz="1100" baseline="0">
              <a:solidFill>
                <a:schemeClr val="dk1"/>
              </a:solidFill>
              <a:effectLst/>
              <a:latin typeface="+mn-lt"/>
              <a:ea typeface="+mn-ea"/>
              <a:cs typeface="+mn-cs"/>
            </a:rPr>
            <a:t>  sheet is used to define an absolute user constraint for the total elc export. </a:t>
          </a:r>
          <a:endParaRPr lang="en-GB" sz="110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18</xdr:col>
      <xdr:colOff>7087</xdr:colOff>
      <xdr:row>35</xdr:row>
      <xdr:rowOff>50638</xdr:rowOff>
    </xdr:to>
    <xdr:pic>
      <xdr:nvPicPr>
        <xdr:cNvPr id="4" name="Picture 3">
          <a:extLst>
            <a:ext uri="{FF2B5EF4-FFF2-40B4-BE49-F238E27FC236}">
              <a16:creationId xmlns:a16="http://schemas.microsoft.com/office/drawing/2014/main" id="{E0B78DE0-1CF9-4E54-9513-22E082F5919C}"/>
            </a:ext>
          </a:extLst>
        </xdr:cNvPr>
        <xdr:cNvPicPr>
          <a:picLocks noChangeAspect="1"/>
        </xdr:cNvPicPr>
      </xdr:nvPicPr>
      <xdr:blipFill>
        <a:blip xmlns:r="http://schemas.openxmlformats.org/officeDocument/2006/relationships" r:embed="rId1"/>
        <a:stretch>
          <a:fillRect/>
        </a:stretch>
      </xdr:blipFill>
      <xdr:spPr>
        <a:xfrm>
          <a:off x="231321" y="4640036"/>
          <a:ext cx="11437087" cy="27312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20</xdr:row>
      <xdr:rowOff>66676</xdr:rowOff>
    </xdr:from>
    <xdr:to>
      <xdr:col>14</xdr:col>
      <xdr:colOff>981240</xdr:colOff>
      <xdr:row>37</xdr:row>
      <xdr:rowOff>170555</xdr:rowOff>
    </xdr:to>
    <xdr:pic>
      <xdr:nvPicPr>
        <xdr:cNvPr id="3" name="Picture 2">
          <a:extLst>
            <a:ext uri="{FF2B5EF4-FFF2-40B4-BE49-F238E27FC236}">
              <a16:creationId xmlns:a16="http://schemas.microsoft.com/office/drawing/2014/main" id="{D988E2AC-D231-4F2A-9A61-86365BBF27C0}"/>
            </a:ext>
          </a:extLst>
        </xdr:cNvPr>
        <xdr:cNvPicPr>
          <a:picLocks noChangeAspect="1"/>
        </xdr:cNvPicPr>
      </xdr:nvPicPr>
      <xdr:blipFill>
        <a:blip xmlns:r="http://schemas.openxmlformats.org/officeDocument/2006/relationships" r:embed="rId1"/>
        <a:stretch>
          <a:fillRect/>
        </a:stretch>
      </xdr:blipFill>
      <xdr:spPr>
        <a:xfrm>
          <a:off x="542925" y="4495801"/>
          <a:ext cx="9144165" cy="33519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tabSelected="1" workbookViewId="0">
      <selection activeCell="L17" sqref="L17"/>
    </sheetView>
  </sheetViews>
  <sheetFormatPr defaultRowHeight="14.4" x14ac:dyDescent="0.3"/>
  <cols>
    <col min="2" max="2" width="28.44140625" customWidth="1"/>
    <col min="3" max="3" width="8.88671875" bestFit="1" customWidth="1"/>
    <col min="4" max="4" width="14.33203125" customWidth="1"/>
    <col min="5" max="5" width="7.6640625" bestFit="1" customWidth="1"/>
    <col min="6" max="6" width="11.5546875" bestFit="1" customWidth="1"/>
    <col min="7" max="7" width="9.6640625" bestFit="1" customWidth="1"/>
    <col min="8" max="8" width="10.6640625" bestFit="1" customWidth="1"/>
    <col min="9" max="10" width="10.6640625" customWidth="1"/>
    <col min="11" max="11" width="12.44140625" bestFit="1" customWidth="1"/>
    <col min="12" max="12" width="15.6640625" customWidth="1"/>
    <col min="13" max="13" width="14.33203125" bestFit="1" customWidth="1"/>
    <col min="14" max="14" width="32.5546875" bestFit="1" customWidth="1"/>
    <col min="15" max="15" width="8.6640625" bestFit="1" customWidth="1"/>
    <col min="16" max="17" width="8.44140625" bestFit="1" customWidth="1"/>
  </cols>
  <sheetData>
    <row r="1" spans="1:18" x14ac:dyDescent="0.3">
      <c r="A1" s="9" t="s">
        <v>11</v>
      </c>
      <c r="B1" s="9"/>
      <c r="C1" s="9"/>
      <c r="D1" s="9"/>
      <c r="E1" s="9"/>
      <c r="F1" s="9"/>
      <c r="G1" s="9"/>
      <c r="H1" s="9"/>
      <c r="I1" s="9"/>
      <c r="J1" s="9"/>
      <c r="K1" s="9"/>
      <c r="L1" s="9"/>
      <c r="M1" s="9"/>
      <c r="N1" s="9"/>
      <c r="O1" s="9"/>
      <c r="P1" s="9"/>
      <c r="Q1" s="9"/>
    </row>
    <row r="2" spans="1:18" x14ac:dyDescent="0.3">
      <c r="A2" s="9"/>
      <c r="B2" s="8" t="s">
        <v>76</v>
      </c>
      <c r="C2" s="9"/>
      <c r="D2" s="9"/>
      <c r="E2" s="9"/>
      <c r="F2" s="9"/>
      <c r="G2" s="9"/>
      <c r="H2" s="9"/>
      <c r="I2" s="9"/>
      <c r="J2" s="9"/>
      <c r="K2" s="9"/>
      <c r="L2" s="9"/>
      <c r="M2" s="9"/>
      <c r="N2" s="9"/>
      <c r="O2" s="9"/>
      <c r="P2" s="9"/>
      <c r="Q2" s="9"/>
    </row>
    <row r="3" spans="1:18" x14ac:dyDescent="0.3">
      <c r="A3" s="9"/>
      <c r="B3" s="8" t="s">
        <v>9</v>
      </c>
      <c r="C3" s="9"/>
      <c r="D3" s="9"/>
      <c r="E3" s="9"/>
      <c r="F3" s="9"/>
      <c r="G3" s="9"/>
      <c r="H3" s="9"/>
      <c r="I3" s="9"/>
      <c r="J3" s="9"/>
      <c r="K3" s="9"/>
      <c r="L3" s="9"/>
      <c r="M3" s="9"/>
      <c r="N3" s="9"/>
      <c r="O3" s="9"/>
      <c r="P3" s="9"/>
      <c r="Q3" s="9"/>
    </row>
    <row r="4" spans="1:18" x14ac:dyDescent="0.3">
      <c r="A4" s="9"/>
      <c r="B4" s="9"/>
      <c r="C4" s="9"/>
      <c r="D4" s="9"/>
      <c r="E4" s="9"/>
      <c r="F4" s="9"/>
      <c r="G4" s="9"/>
      <c r="H4" s="9"/>
      <c r="I4" s="9"/>
      <c r="J4" s="9" t="s">
        <v>84</v>
      </c>
      <c r="K4" s="9"/>
      <c r="L4" s="9"/>
      <c r="M4" s="9"/>
      <c r="N4" s="9"/>
      <c r="O4" s="9"/>
      <c r="P4" s="9"/>
      <c r="Q4" s="9"/>
    </row>
    <row r="5" spans="1:18" x14ac:dyDescent="0.3">
      <c r="A5" s="9"/>
      <c r="B5" s="5" t="s">
        <v>0</v>
      </c>
      <c r="C5" s="7" t="s">
        <v>4</v>
      </c>
      <c r="D5" s="7" t="s">
        <v>3</v>
      </c>
      <c r="E5" s="7" t="s">
        <v>1</v>
      </c>
      <c r="F5" s="7" t="s">
        <v>6</v>
      </c>
      <c r="G5" s="6" t="s">
        <v>5</v>
      </c>
      <c r="H5" s="6" t="s">
        <v>7</v>
      </c>
      <c r="I5" s="6" t="s">
        <v>2</v>
      </c>
      <c r="J5" s="6" t="s">
        <v>8</v>
      </c>
      <c r="K5" s="4" t="s">
        <v>13</v>
      </c>
      <c r="L5" s="1" t="s">
        <v>14</v>
      </c>
      <c r="M5" s="3" t="s">
        <v>85</v>
      </c>
      <c r="N5" s="5" t="s">
        <v>10</v>
      </c>
      <c r="O5" s="9"/>
      <c r="P5" s="9"/>
    </row>
    <row r="6" spans="1:18" x14ac:dyDescent="0.3">
      <c r="A6" s="9"/>
      <c r="B6" s="9" t="s">
        <v>59</v>
      </c>
      <c r="C6" s="9" t="s">
        <v>83</v>
      </c>
      <c r="D6" s="9" t="s">
        <v>77</v>
      </c>
      <c r="E6" s="9" t="s">
        <v>74</v>
      </c>
      <c r="F6" s="9"/>
      <c r="G6" s="9"/>
      <c r="H6" s="9"/>
      <c r="I6" s="9">
        <v>2010</v>
      </c>
      <c r="J6" s="9" t="s">
        <v>12</v>
      </c>
      <c r="K6" s="9">
        <v>1</v>
      </c>
      <c r="L6" s="2">
        <f>ROUND('NETP results 2'!AE52*-0.0036,2)</f>
        <v>90.45</v>
      </c>
      <c r="M6" s="9">
        <v>15</v>
      </c>
      <c r="N6" s="9" t="s">
        <v>67</v>
      </c>
      <c r="O6" s="9"/>
      <c r="P6" s="9"/>
      <c r="Q6" s="9"/>
      <c r="R6" s="9" t="s">
        <v>49</v>
      </c>
    </row>
    <row r="7" spans="1:18" s="9" customFormat="1" x14ac:dyDescent="0.3">
      <c r="C7" s="9" t="s">
        <v>83</v>
      </c>
      <c r="D7" s="9" t="s">
        <v>77</v>
      </c>
      <c r="E7" s="9" t="s">
        <v>74</v>
      </c>
      <c r="I7" s="9">
        <v>2050</v>
      </c>
      <c r="J7" s="9" t="s">
        <v>12</v>
      </c>
      <c r="K7" s="9">
        <v>1</v>
      </c>
      <c r="L7" s="2"/>
    </row>
    <row r="8" spans="1:18" x14ac:dyDescent="0.3">
      <c r="A8" s="9"/>
      <c r="B8" s="9" t="s">
        <v>60</v>
      </c>
      <c r="C8" s="9" t="s">
        <v>83</v>
      </c>
      <c r="D8" s="9" t="s">
        <v>78</v>
      </c>
      <c r="E8" s="9" t="s">
        <v>74</v>
      </c>
      <c r="F8" s="9"/>
      <c r="G8" s="9"/>
      <c r="H8" s="9"/>
      <c r="I8" s="9">
        <v>2010</v>
      </c>
      <c r="J8" s="9" t="s">
        <v>12</v>
      </c>
      <c r="K8" s="9">
        <v>1</v>
      </c>
      <c r="L8" s="2">
        <f>ROUND('NETP results 2'!AE53*-0.0036,2)</f>
        <v>80.34</v>
      </c>
      <c r="M8" s="9">
        <v>15</v>
      </c>
      <c r="N8" s="9" t="s">
        <v>68</v>
      </c>
      <c r="O8" s="9"/>
      <c r="P8" s="9"/>
      <c r="Q8" s="9"/>
      <c r="R8" t="s">
        <v>50</v>
      </c>
    </row>
    <row r="9" spans="1:18" s="9" customFormat="1" x14ac:dyDescent="0.3">
      <c r="C9" s="9" t="s">
        <v>83</v>
      </c>
      <c r="D9" s="9" t="s">
        <v>78</v>
      </c>
      <c r="E9" s="9" t="s">
        <v>74</v>
      </c>
      <c r="I9" s="9">
        <v>2050</v>
      </c>
      <c r="J9" s="9" t="s">
        <v>12</v>
      </c>
      <c r="K9" s="9">
        <v>1</v>
      </c>
      <c r="L9" s="2"/>
    </row>
    <row r="10" spans="1:18" x14ac:dyDescent="0.3">
      <c r="B10" s="9" t="s">
        <v>61</v>
      </c>
      <c r="C10" s="9" t="s">
        <v>83</v>
      </c>
      <c r="D10" s="9" t="s">
        <v>79</v>
      </c>
      <c r="E10" s="9" t="s">
        <v>74</v>
      </c>
      <c r="I10" s="9">
        <v>2010</v>
      </c>
      <c r="J10" s="9" t="s">
        <v>12</v>
      </c>
      <c r="K10" s="9">
        <v>1</v>
      </c>
      <c r="L10" s="2">
        <f>ROUND('NETP results 2'!AE54*-0.0036,2)</f>
        <v>49.56</v>
      </c>
      <c r="M10" s="9">
        <v>15</v>
      </c>
      <c r="N10" s="9" t="s">
        <v>69</v>
      </c>
      <c r="R10" t="s">
        <v>51</v>
      </c>
    </row>
    <row r="11" spans="1:18" s="9" customFormat="1" x14ac:dyDescent="0.3">
      <c r="C11" s="9" t="s">
        <v>83</v>
      </c>
      <c r="D11" s="9" t="s">
        <v>79</v>
      </c>
      <c r="E11" s="9" t="s">
        <v>74</v>
      </c>
      <c r="I11" s="9">
        <v>2050</v>
      </c>
      <c r="J11" s="9" t="s">
        <v>12</v>
      </c>
      <c r="K11" s="9">
        <v>1</v>
      </c>
      <c r="L11" s="2"/>
    </row>
    <row r="12" spans="1:18" x14ac:dyDescent="0.3">
      <c r="B12" s="9" t="s">
        <v>62</v>
      </c>
      <c r="C12" s="9" t="s">
        <v>83</v>
      </c>
      <c r="D12" s="9" t="s">
        <v>80</v>
      </c>
      <c r="E12" s="9" t="s">
        <v>74</v>
      </c>
      <c r="I12" s="9">
        <v>2010</v>
      </c>
      <c r="J12" s="9" t="s">
        <v>12</v>
      </c>
      <c r="K12" s="9">
        <v>1</v>
      </c>
      <c r="L12" s="2">
        <f>ROUND('NETP results 2'!AE55*-0.0036,2)</f>
        <v>0</v>
      </c>
      <c r="M12" s="9">
        <v>15</v>
      </c>
      <c r="N12" s="9" t="s">
        <v>70</v>
      </c>
      <c r="R12" t="s">
        <v>52</v>
      </c>
    </row>
    <row r="13" spans="1:18" s="9" customFormat="1" x14ac:dyDescent="0.3">
      <c r="C13" s="9" t="s">
        <v>83</v>
      </c>
      <c r="D13" s="9" t="s">
        <v>80</v>
      </c>
      <c r="E13" s="9" t="s">
        <v>74</v>
      </c>
      <c r="I13" s="9">
        <v>2050</v>
      </c>
      <c r="J13" s="9" t="s">
        <v>12</v>
      </c>
      <c r="K13" s="9">
        <v>1</v>
      </c>
      <c r="L13" s="2"/>
    </row>
    <row r="14" spans="1:18" x14ac:dyDescent="0.3">
      <c r="B14" s="9" t="s">
        <v>63</v>
      </c>
      <c r="C14" s="9" t="s">
        <v>83</v>
      </c>
      <c r="D14" s="9" t="s">
        <v>81</v>
      </c>
      <c r="E14" s="9" t="s">
        <v>74</v>
      </c>
      <c r="I14" s="9">
        <v>2010</v>
      </c>
      <c r="J14" s="9" t="s">
        <v>12</v>
      </c>
      <c r="K14" s="9">
        <v>1</v>
      </c>
      <c r="L14" s="2">
        <f>ROUND('NETP results 2'!AE56*-0.0036,2)</f>
        <v>55.25</v>
      </c>
      <c r="M14" s="9">
        <v>15</v>
      </c>
      <c r="N14" s="9" t="s">
        <v>71</v>
      </c>
      <c r="R14" t="s">
        <v>53</v>
      </c>
    </row>
    <row r="15" spans="1:18" s="9" customFormat="1" x14ac:dyDescent="0.3">
      <c r="C15" s="9" t="s">
        <v>83</v>
      </c>
      <c r="D15" s="9" t="s">
        <v>81</v>
      </c>
      <c r="E15" s="9" t="s">
        <v>74</v>
      </c>
      <c r="I15" s="9">
        <v>2050</v>
      </c>
      <c r="J15" s="9" t="s">
        <v>12</v>
      </c>
      <c r="K15" s="9">
        <v>1</v>
      </c>
      <c r="L15" s="2"/>
    </row>
    <row r="16" spans="1:18" x14ac:dyDescent="0.3">
      <c r="B16" s="9" t="s">
        <v>65</v>
      </c>
      <c r="C16" s="9" t="s">
        <v>83</v>
      </c>
      <c r="D16" s="9" t="s">
        <v>82</v>
      </c>
      <c r="E16" s="9" t="s">
        <v>74</v>
      </c>
      <c r="I16" s="9">
        <v>2010</v>
      </c>
      <c r="J16" s="9" t="s">
        <v>12</v>
      </c>
      <c r="K16" s="9">
        <v>1</v>
      </c>
      <c r="L16" s="2">
        <f>ROUND('NETP results 2'!AE58*-3.6/1000,2)</f>
        <v>8.7100000000000009</v>
      </c>
      <c r="M16" s="9">
        <v>15</v>
      </c>
      <c r="N16" s="9" t="s">
        <v>73</v>
      </c>
      <c r="R16" t="s">
        <v>55</v>
      </c>
    </row>
    <row r="17" spans="1:18" x14ac:dyDescent="0.3">
      <c r="C17" s="9" t="s">
        <v>83</v>
      </c>
      <c r="D17" s="9" t="s">
        <v>82</v>
      </c>
      <c r="E17" s="9" t="s">
        <v>74</v>
      </c>
      <c r="I17" s="9">
        <v>2050</v>
      </c>
      <c r="J17" s="9" t="s">
        <v>12</v>
      </c>
      <c r="K17" s="9">
        <v>1</v>
      </c>
    </row>
    <row r="19" spans="1:18" x14ac:dyDescent="0.3">
      <c r="L19" s="2">
        <f>SUM(L6:L18)</f>
        <v>284.31</v>
      </c>
    </row>
    <row r="21" spans="1:18" x14ac:dyDescent="0.3">
      <c r="A21" s="9"/>
      <c r="B21" s="33" t="s">
        <v>58</v>
      </c>
      <c r="C21" s="33"/>
      <c r="D21" s="33" t="s">
        <v>75</v>
      </c>
      <c r="E21" s="33" t="s">
        <v>74</v>
      </c>
      <c r="F21" s="33"/>
      <c r="G21" s="33"/>
      <c r="H21" s="33"/>
      <c r="I21" s="33">
        <v>2010</v>
      </c>
      <c r="J21" s="33" t="s">
        <v>12</v>
      </c>
      <c r="K21" s="33">
        <v>1</v>
      </c>
      <c r="L21" s="34">
        <f>'NETP results 2'!AE51*-0.0036</f>
        <v>36.109578368626536</v>
      </c>
      <c r="M21" s="33">
        <v>15</v>
      </c>
      <c r="N21" s="33" t="s">
        <v>66</v>
      </c>
      <c r="O21" s="33"/>
      <c r="P21" s="33"/>
      <c r="Q21" s="33"/>
      <c r="R21" s="33" t="s">
        <v>48</v>
      </c>
    </row>
    <row r="22" spans="1:18" x14ac:dyDescent="0.3">
      <c r="B22" s="33" t="s">
        <v>64</v>
      </c>
      <c r="C22" s="33"/>
      <c r="D22" s="33" t="s">
        <v>75</v>
      </c>
      <c r="E22" s="33" t="s">
        <v>74</v>
      </c>
      <c r="F22" s="33"/>
      <c r="G22" s="33"/>
      <c r="H22" s="33"/>
      <c r="I22" s="33">
        <v>2010</v>
      </c>
      <c r="J22" s="33" t="s">
        <v>12</v>
      </c>
      <c r="K22" s="33">
        <v>1</v>
      </c>
      <c r="L22" s="34">
        <f>'NETP results 2'!AE57*-0.0036</f>
        <v>0.42822999490890651</v>
      </c>
      <c r="M22" s="33">
        <v>15</v>
      </c>
      <c r="N22" s="33" t="s">
        <v>72</v>
      </c>
      <c r="O22" s="33"/>
      <c r="P22" s="33"/>
      <c r="Q22" s="33"/>
      <c r="R22" s="33" t="s">
        <v>54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509D3-A457-4FA2-878B-3D4E6B922F08}">
  <dimension ref="B1:AN112"/>
  <sheetViews>
    <sheetView zoomScale="70" zoomScaleNormal="70" workbookViewId="0">
      <selection activeCell="B48" sqref="B48"/>
    </sheetView>
  </sheetViews>
  <sheetFormatPr defaultColWidth="8.88671875" defaultRowHeight="14.4" x14ac:dyDescent="0.3"/>
  <cols>
    <col min="1" max="1" width="3.44140625" style="12" customWidth="1"/>
    <col min="2" max="2" width="16.109375" style="12" customWidth="1"/>
    <col min="3" max="14" width="8.88671875" style="12"/>
    <col min="15" max="15" width="8.88671875" style="13"/>
    <col min="16" max="16" width="17" style="12" customWidth="1"/>
    <col min="17" max="17" width="8.88671875" style="12"/>
    <col min="18" max="18" width="15.44140625" style="12" customWidth="1"/>
    <col min="19" max="26" width="8.88671875" style="12"/>
    <col min="27" max="27" width="8.88671875" style="13"/>
    <col min="28" max="39" width="8.88671875" style="12"/>
    <col min="40" max="40" width="8.88671875" style="13"/>
    <col min="41" max="16384" width="8.88671875" style="12"/>
  </cols>
  <sheetData>
    <row r="1" spans="2:40" s="11" customFormat="1" ht="35.25" customHeight="1" x14ac:dyDescent="0.3">
      <c r="B1" s="10" t="str">
        <f>C7</f>
        <v>Comparison of electricity export and import from the Nordic countries to continental Europe and Great Britain with and without flexible demand, in the CNS-B baseline and flex scenarios</v>
      </c>
      <c r="O1" s="10"/>
      <c r="AA1" s="10"/>
      <c r="AN1" s="10"/>
    </row>
    <row r="2" spans="2:40" x14ac:dyDescent="0.3">
      <c r="P2" s="13"/>
      <c r="Q2" s="13"/>
      <c r="R2" s="13"/>
      <c r="S2" s="13"/>
      <c r="T2" s="13"/>
      <c r="U2" s="13"/>
      <c r="V2" s="13"/>
      <c r="W2" s="13"/>
      <c r="X2" s="13"/>
      <c r="Y2" s="13"/>
    </row>
    <row r="3" spans="2:40" ht="21" x14ac:dyDescent="0.4">
      <c r="B3" s="14" t="s">
        <v>15</v>
      </c>
    </row>
    <row r="4" spans="2:40" ht="21" x14ac:dyDescent="0.4">
      <c r="B4" s="14"/>
    </row>
    <row r="5" spans="2:40" x14ac:dyDescent="0.3">
      <c r="B5" s="13" t="s">
        <v>16</v>
      </c>
      <c r="C5" s="12">
        <v>3</v>
      </c>
    </row>
    <row r="6" spans="2:40" x14ac:dyDescent="0.3">
      <c r="B6" s="13" t="s">
        <v>17</v>
      </c>
      <c r="C6" s="12">
        <v>48</v>
      </c>
    </row>
    <row r="7" spans="2:40" x14ac:dyDescent="0.3">
      <c r="B7" s="13" t="s">
        <v>18</v>
      </c>
      <c r="C7" s="12" t="s">
        <v>19</v>
      </c>
    </row>
    <row r="8" spans="2:40" x14ac:dyDescent="0.3">
      <c r="B8" s="13" t="s">
        <v>20</v>
      </c>
      <c r="C8" s="12" t="s">
        <v>21</v>
      </c>
    </row>
    <row r="9" spans="2:40" x14ac:dyDescent="0.3">
      <c r="B9" s="13"/>
    </row>
    <row r="10" spans="2:40" x14ac:dyDescent="0.3">
      <c r="B10" s="13" t="s">
        <v>22</v>
      </c>
    </row>
    <row r="11" spans="2:40" x14ac:dyDescent="0.3">
      <c r="B11" s="13" t="s">
        <v>23</v>
      </c>
    </row>
    <row r="12" spans="2:40" ht="23.4" x14ac:dyDescent="0.45">
      <c r="B12" s="13"/>
      <c r="M12" s="15"/>
    </row>
    <row r="13" spans="2:40" x14ac:dyDescent="0.3">
      <c r="B13" s="13" t="s">
        <v>24</v>
      </c>
    </row>
    <row r="14" spans="2:40" x14ac:dyDescent="0.3">
      <c r="B14" s="13" t="s">
        <v>25</v>
      </c>
      <c r="C14" s="12" t="s">
        <v>26</v>
      </c>
    </row>
    <row r="15" spans="2:40" x14ac:dyDescent="0.3">
      <c r="B15" s="13" t="s">
        <v>27</v>
      </c>
      <c r="C15" s="12" t="s">
        <v>26</v>
      </c>
    </row>
    <row r="16" spans="2:40" x14ac:dyDescent="0.3">
      <c r="B16" s="13" t="s">
        <v>28</v>
      </c>
      <c r="C16" s="16" t="s">
        <v>29</v>
      </c>
    </row>
    <row r="17" spans="2:38" x14ac:dyDescent="0.3">
      <c r="B17" s="13" t="s">
        <v>30</v>
      </c>
      <c r="C17" s="16" t="s">
        <v>31</v>
      </c>
    </row>
    <row r="18" spans="2:38" x14ac:dyDescent="0.3">
      <c r="B18" s="13"/>
      <c r="C18" s="13"/>
    </row>
    <row r="19" spans="2:38" x14ac:dyDescent="0.3">
      <c r="B19" s="13"/>
      <c r="C19" s="13"/>
    </row>
    <row r="20" spans="2:38" ht="23.4" x14ac:dyDescent="0.45">
      <c r="B20" s="15" t="s">
        <v>32</v>
      </c>
      <c r="C20" s="13"/>
    </row>
    <row r="21" spans="2:38" x14ac:dyDescent="0.3">
      <c r="B21" s="13"/>
      <c r="C21" s="13"/>
    </row>
    <row r="22" spans="2:38" x14ac:dyDescent="0.3">
      <c r="B22" s="13"/>
      <c r="C22" s="13"/>
    </row>
    <row r="23" spans="2:38" x14ac:dyDescent="0.3">
      <c r="B23" s="13"/>
      <c r="C23" s="13"/>
    </row>
    <row r="24" spans="2:38" x14ac:dyDescent="0.3">
      <c r="B24" s="13"/>
      <c r="W24" s="17"/>
    </row>
    <row r="25" spans="2:38" x14ac:dyDescent="0.3">
      <c r="B25" s="18"/>
      <c r="C25" s="18"/>
      <c r="D25" s="18"/>
      <c r="E25" s="18"/>
      <c r="F25" s="18"/>
      <c r="G25" s="18"/>
      <c r="H25" s="18"/>
      <c r="W25" s="17"/>
    </row>
    <row r="26" spans="2:38" x14ac:dyDescent="0.3">
      <c r="B26" s="18"/>
      <c r="C26" s="18"/>
      <c r="D26" s="18"/>
      <c r="E26" s="18"/>
      <c r="F26" s="18"/>
      <c r="G26" s="18"/>
      <c r="H26" s="18"/>
      <c r="W26" s="17"/>
    </row>
    <row r="27" spans="2:38" x14ac:dyDescent="0.3">
      <c r="B27" s="18"/>
      <c r="C27" s="18"/>
      <c r="D27" s="18"/>
      <c r="E27" s="18"/>
      <c r="F27" s="18"/>
      <c r="G27" s="18"/>
      <c r="H27" s="18"/>
      <c r="W27" s="17"/>
    </row>
    <row r="28" spans="2:38" x14ac:dyDescent="0.3">
      <c r="B28" s="18"/>
      <c r="C28" s="18"/>
      <c r="D28" s="18"/>
      <c r="E28" s="18"/>
      <c r="F28" s="18"/>
      <c r="G28" s="18"/>
      <c r="H28" s="18"/>
      <c r="W28" s="17"/>
      <c r="X28" s="13"/>
      <c r="Y28" s="13"/>
    </row>
    <row r="29" spans="2:38" ht="15" customHeight="1" x14ac:dyDescent="0.3">
      <c r="B29" s="18"/>
      <c r="C29" s="18"/>
      <c r="D29" s="18"/>
      <c r="E29" s="18"/>
      <c r="F29" s="18"/>
      <c r="G29" s="18"/>
      <c r="H29" s="18"/>
      <c r="W29" s="17"/>
      <c r="X29" s="13"/>
      <c r="Y29" s="13"/>
    </row>
    <row r="30" spans="2:38" ht="15.75" customHeight="1" x14ac:dyDescent="0.3">
      <c r="B30" s="18"/>
      <c r="C30" s="18"/>
      <c r="D30" s="18"/>
      <c r="E30" s="18"/>
      <c r="F30" s="18"/>
      <c r="G30" s="18"/>
      <c r="H30" s="18"/>
      <c r="O30" s="19"/>
      <c r="W30" s="17"/>
      <c r="Z30" s="20"/>
      <c r="AA30" s="19"/>
    </row>
    <row r="31" spans="2:38" s="13" customFormat="1" ht="15" customHeight="1" x14ac:dyDescent="0.3">
      <c r="B31" s="18"/>
      <c r="C31" s="18"/>
      <c r="D31" s="18"/>
      <c r="E31" s="18"/>
      <c r="F31" s="18"/>
      <c r="G31" s="18"/>
      <c r="H31" s="18"/>
      <c r="W31" s="17"/>
      <c r="AA31" s="12"/>
    </row>
    <row r="32" spans="2:38" ht="15" customHeight="1" x14ac:dyDescent="0.3">
      <c r="B32" s="18"/>
      <c r="C32" s="18"/>
      <c r="D32" s="18"/>
      <c r="E32" s="18"/>
      <c r="F32" s="18"/>
      <c r="G32" s="18"/>
      <c r="H32" s="18"/>
      <c r="O32" s="21"/>
      <c r="W32" s="17"/>
      <c r="X32" s="22"/>
      <c r="Y32" s="22"/>
      <c r="AA32" s="21"/>
      <c r="AB32" s="22"/>
      <c r="AC32" s="22"/>
      <c r="AD32" s="22"/>
      <c r="AE32" s="22"/>
      <c r="AF32" s="22"/>
      <c r="AG32" s="22"/>
      <c r="AH32" s="22"/>
      <c r="AI32" s="22"/>
      <c r="AJ32" s="22"/>
      <c r="AK32" s="22"/>
      <c r="AL32" s="22"/>
    </row>
    <row r="33" spans="2:38" ht="15" customHeight="1" x14ac:dyDescent="0.3">
      <c r="B33" s="18"/>
      <c r="C33" s="18"/>
      <c r="D33" s="18"/>
      <c r="E33" s="18"/>
      <c r="F33" s="18"/>
      <c r="G33" s="18"/>
      <c r="H33" s="18"/>
      <c r="O33" s="21"/>
      <c r="W33" s="17"/>
      <c r="X33" s="22"/>
      <c r="Y33" s="22"/>
      <c r="AA33" s="21"/>
      <c r="AB33" s="22"/>
      <c r="AC33" s="22"/>
      <c r="AD33" s="22"/>
      <c r="AE33" s="22"/>
      <c r="AF33" s="22"/>
      <c r="AG33" s="22"/>
      <c r="AH33" s="22"/>
      <c r="AI33" s="22"/>
      <c r="AJ33" s="22"/>
      <c r="AK33" s="22"/>
      <c r="AL33" s="22"/>
    </row>
    <row r="34" spans="2:38" ht="15" customHeight="1" x14ac:dyDescent="0.3">
      <c r="B34" s="18"/>
      <c r="C34" s="18"/>
      <c r="D34" s="18"/>
      <c r="E34" s="18"/>
      <c r="F34" s="18"/>
      <c r="G34" s="18"/>
      <c r="H34" s="18"/>
      <c r="O34" s="21"/>
      <c r="W34" s="17"/>
      <c r="X34" s="22"/>
      <c r="Y34" s="22"/>
      <c r="AA34" s="21"/>
      <c r="AB34" s="22"/>
      <c r="AC34" s="22"/>
      <c r="AD34" s="22"/>
      <c r="AE34" s="22"/>
      <c r="AF34" s="22"/>
      <c r="AG34" s="22"/>
      <c r="AH34" s="22"/>
      <c r="AI34" s="22"/>
      <c r="AJ34" s="22"/>
      <c r="AK34" s="22"/>
      <c r="AL34" s="22"/>
    </row>
    <row r="35" spans="2:38" ht="15" customHeight="1" x14ac:dyDescent="0.3">
      <c r="B35" s="18"/>
      <c r="C35" s="18"/>
      <c r="D35" s="18"/>
      <c r="E35" s="18"/>
      <c r="F35" s="18"/>
      <c r="G35" s="18"/>
      <c r="H35" s="18"/>
      <c r="O35" s="21"/>
      <c r="W35" s="17"/>
      <c r="X35" s="22"/>
      <c r="Y35" s="22"/>
      <c r="AA35" s="21"/>
      <c r="AB35" s="22"/>
      <c r="AC35" s="22"/>
      <c r="AD35" s="22"/>
      <c r="AE35" s="22"/>
      <c r="AF35" s="22"/>
      <c r="AG35" s="22"/>
      <c r="AH35" s="22"/>
      <c r="AI35" s="22"/>
      <c r="AJ35" s="22"/>
      <c r="AK35" s="22"/>
      <c r="AL35" s="22"/>
    </row>
    <row r="36" spans="2:38" x14ac:dyDescent="0.3">
      <c r="B36" s="13"/>
      <c r="C36" s="22"/>
      <c r="D36" s="22"/>
      <c r="E36" s="22"/>
      <c r="F36" s="22"/>
      <c r="G36" s="22"/>
      <c r="H36" s="22"/>
      <c r="I36" s="22"/>
      <c r="J36" s="22"/>
      <c r="K36" s="22"/>
      <c r="L36" s="22"/>
      <c r="N36" s="13"/>
      <c r="O36" s="22"/>
      <c r="P36" s="22"/>
      <c r="Q36" s="22"/>
      <c r="R36" s="22"/>
      <c r="S36" s="22"/>
      <c r="T36" s="22"/>
      <c r="U36" s="22"/>
      <c r="V36" s="22"/>
      <c r="W36" s="22"/>
      <c r="X36" s="22"/>
      <c r="Y36" s="22"/>
      <c r="AA36" s="21"/>
      <c r="AB36" s="22"/>
      <c r="AC36" s="22"/>
      <c r="AD36" s="22"/>
      <c r="AE36" s="22"/>
      <c r="AF36" s="22"/>
      <c r="AG36" s="22"/>
      <c r="AH36" s="22"/>
      <c r="AI36" s="22"/>
      <c r="AJ36" s="22"/>
      <c r="AK36" s="22"/>
      <c r="AL36" s="22"/>
    </row>
    <row r="37" spans="2:38" ht="23.4" x14ac:dyDescent="0.45">
      <c r="B37" s="15" t="s">
        <v>33</v>
      </c>
      <c r="C37" s="23"/>
      <c r="O37" s="21"/>
      <c r="P37" s="22"/>
      <c r="Q37" s="22"/>
      <c r="R37" s="22"/>
      <c r="S37" s="22"/>
      <c r="T37" s="22"/>
      <c r="U37" s="22"/>
      <c r="V37" s="22"/>
      <c r="W37" s="22"/>
      <c r="X37" s="22"/>
      <c r="Y37" s="22"/>
      <c r="AA37" s="21"/>
      <c r="AB37" s="22"/>
      <c r="AC37" s="22"/>
      <c r="AD37" s="22"/>
      <c r="AE37" s="22"/>
      <c r="AF37" s="22"/>
      <c r="AG37" s="22"/>
      <c r="AH37" s="22"/>
      <c r="AI37" s="22"/>
      <c r="AJ37" s="22"/>
      <c r="AK37" s="22"/>
      <c r="AL37" s="22"/>
    </row>
    <row r="38" spans="2:38" x14ac:dyDescent="0.3">
      <c r="B38" s="12" t="s">
        <v>34</v>
      </c>
      <c r="N38" s="12" t="s">
        <v>35</v>
      </c>
      <c r="O38" s="12"/>
      <c r="W38" s="22"/>
      <c r="X38" s="22"/>
      <c r="Y38" s="22"/>
      <c r="AA38" s="21"/>
      <c r="AB38" s="22"/>
      <c r="AC38" s="22"/>
      <c r="AD38" s="22"/>
      <c r="AE38" s="22"/>
      <c r="AF38" s="22"/>
      <c r="AG38" s="22"/>
      <c r="AH38" s="22"/>
      <c r="AI38" s="22"/>
      <c r="AJ38" s="22"/>
      <c r="AK38" s="22"/>
      <c r="AL38" s="22"/>
    </row>
    <row r="39" spans="2:38" s="24" customFormat="1" x14ac:dyDescent="0.3">
      <c r="C39" s="24">
        <v>2014</v>
      </c>
      <c r="E39" s="24">
        <v>2020</v>
      </c>
      <c r="G39" s="24">
        <v>2030</v>
      </c>
      <c r="I39" s="24">
        <v>2040</v>
      </c>
      <c r="K39" s="24">
        <v>2050</v>
      </c>
      <c r="O39" s="24">
        <v>2020</v>
      </c>
      <c r="Q39" s="24">
        <v>2030</v>
      </c>
      <c r="S39" s="24">
        <v>2040</v>
      </c>
      <c r="U39" s="24">
        <v>2050</v>
      </c>
    </row>
    <row r="40" spans="2:38" x14ac:dyDescent="0.3">
      <c r="B40" s="13"/>
      <c r="C40" s="24" t="s">
        <v>36</v>
      </c>
      <c r="D40" s="24" t="s">
        <v>37</v>
      </c>
      <c r="E40" s="24" t="s">
        <v>36</v>
      </c>
      <c r="F40" s="24" t="s">
        <v>37</v>
      </c>
      <c r="G40" s="24" t="s">
        <v>36</v>
      </c>
      <c r="H40" s="24" t="s">
        <v>37</v>
      </c>
      <c r="I40" s="24" t="s">
        <v>36</v>
      </c>
      <c r="J40" s="24" t="s">
        <v>37</v>
      </c>
      <c r="K40" s="24" t="s">
        <v>36</v>
      </c>
      <c r="L40" s="24" t="s">
        <v>37</v>
      </c>
      <c r="N40" s="13"/>
      <c r="O40" s="24" t="s">
        <v>36</v>
      </c>
      <c r="P40" s="24" t="s">
        <v>37</v>
      </c>
      <c r="Q40" s="24" t="s">
        <v>36</v>
      </c>
      <c r="R40" s="24" t="s">
        <v>37</v>
      </c>
      <c r="S40" s="24" t="s">
        <v>36</v>
      </c>
      <c r="T40" s="24" t="s">
        <v>37</v>
      </c>
      <c r="U40" s="24" t="s">
        <v>36</v>
      </c>
      <c r="V40" s="24" t="s">
        <v>37</v>
      </c>
      <c r="W40" s="22"/>
      <c r="X40" s="22"/>
      <c r="Y40" s="22"/>
      <c r="AA40" s="21"/>
      <c r="AB40" s="22"/>
      <c r="AC40" s="22"/>
      <c r="AD40" s="22"/>
      <c r="AE40" s="22"/>
      <c r="AF40" s="22"/>
      <c r="AG40" s="22"/>
      <c r="AH40" s="22"/>
      <c r="AI40" s="22"/>
      <c r="AJ40" s="22"/>
      <c r="AK40" s="22"/>
      <c r="AL40" s="22"/>
    </row>
    <row r="41" spans="2:38" x14ac:dyDescent="0.3">
      <c r="B41" s="13" t="s">
        <v>38</v>
      </c>
      <c r="C41" s="22">
        <v>8.3659065143438056</v>
      </c>
      <c r="D41" s="22">
        <v>8.6164933026302606</v>
      </c>
      <c r="E41" s="22">
        <v>15.396771618303319</v>
      </c>
      <c r="F41" s="22">
        <v>15.293791860109195</v>
      </c>
      <c r="G41" s="22">
        <v>8.7699352077906951</v>
      </c>
      <c r="H41" s="22">
        <v>7.1582002165087033</v>
      </c>
      <c r="I41" s="22">
        <v>16.568787136639003</v>
      </c>
      <c r="J41" s="22">
        <v>13.610664138919674</v>
      </c>
      <c r="K41" s="22">
        <v>21.426703805016587</v>
      </c>
      <c r="L41" s="22">
        <v>17.512084811576642</v>
      </c>
      <c r="N41" s="13" t="s">
        <v>38</v>
      </c>
      <c r="O41" s="22">
        <v>4.5369945466518402E-2</v>
      </c>
      <c r="P41" s="22">
        <v>0</v>
      </c>
      <c r="Q41" s="22">
        <v>8.4755149874836206</v>
      </c>
      <c r="R41" s="22">
        <v>6.1601400578219909</v>
      </c>
      <c r="S41" s="22">
        <v>13.619416234083474</v>
      </c>
      <c r="T41" s="22">
        <v>13.084062213078141</v>
      </c>
      <c r="U41" s="22">
        <v>14.828121537808329</v>
      </c>
      <c r="V41" s="22">
        <v>10.308539110701531</v>
      </c>
      <c r="W41" s="22"/>
      <c r="X41" s="22"/>
      <c r="Y41" s="22"/>
      <c r="AA41" s="21"/>
      <c r="AB41" s="22"/>
      <c r="AC41" s="22"/>
      <c r="AD41" s="22"/>
      <c r="AE41" s="22"/>
      <c r="AF41" s="22"/>
      <c r="AG41" s="22"/>
      <c r="AH41" s="22"/>
      <c r="AI41" s="22"/>
      <c r="AJ41" s="22"/>
      <c r="AK41" s="22"/>
      <c r="AL41" s="22"/>
    </row>
    <row r="42" spans="2:38" x14ac:dyDescent="0.3">
      <c r="B42" s="13" t="s">
        <v>39</v>
      </c>
      <c r="C42" s="22">
        <v>-26.560885014627274</v>
      </c>
      <c r="D42" s="22">
        <v>-26.855565979378298</v>
      </c>
      <c r="E42" s="22">
        <v>-35.710219008062268</v>
      </c>
      <c r="F42" s="22">
        <v>-35.479873309552204</v>
      </c>
      <c r="G42" s="22">
        <v>-57.305282749628532</v>
      </c>
      <c r="H42" s="22">
        <v>-59.304415109625552</v>
      </c>
      <c r="I42" s="22">
        <v>-78.872063395014266</v>
      </c>
      <c r="J42" s="22">
        <v>-87.817734090553131</v>
      </c>
      <c r="K42" s="22">
        <v>-73.77600685870857</v>
      </c>
      <c r="L42" s="22">
        <v>-81.830924397596391</v>
      </c>
      <c r="N42" s="13" t="s">
        <v>39</v>
      </c>
      <c r="O42" s="22">
        <v>-10.399126035161316</v>
      </c>
      <c r="P42" s="22">
        <v>-10.710064176470041</v>
      </c>
      <c r="Q42" s="22">
        <v>-12.384797472506762</v>
      </c>
      <c r="R42" s="22">
        <v>-13.742998506408185</v>
      </c>
      <c r="S42" s="22">
        <v>-18.531738083809614</v>
      </c>
      <c r="T42" s="22">
        <v>-19.140903277206235</v>
      </c>
      <c r="U42" s="22">
        <v>-15.34703219961375</v>
      </c>
      <c r="V42" s="22">
        <v>-17.364204758428968</v>
      </c>
      <c r="W42" s="22"/>
      <c r="X42" s="22"/>
      <c r="Y42" s="22"/>
      <c r="AA42" s="21"/>
      <c r="AB42" s="22"/>
      <c r="AC42" s="22"/>
      <c r="AD42" s="22"/>
      <c r="AE42" s="22"/>
      <c r="AF42" s="22"/>
      <c r="AG42" s="22"/>
      <c r="AH42" s="22"/>
      <c r="AI42" s="22"/>
      <c r="AJ42" s="22"/>
      <c r="AK42" s="22"/>
      <c r="AL42" s="22"/>
    </row>
    <row r="43" spans="2:38" x14ac:dyDescent="0.3">
      <c r="B43" s="13"/>
      <c r="C43" s="22"/>
      <c r="D43" s="22"/>
      <c r="E43" s="22"/>
      <c r="F43" s="22"/>
      <c r="G43" s="22"/>
      <c r="H43" s="22"/>
      <c r="I43" s="22"/>
      <c r="J43" s="22"/>
      <c r="K43" s="22"/>
      <c r="L43" s="22"/>
      <c r="N43" s="13"/>
      <c r="O43" s="22"/>
      <c r="P43" s="22"/>
      <c r="Q43" s="22"/>
      <c r="R43" s="22"/>
      <c r="S43" s="22"/>
      <c r="T43" s="22"/>
      <c r="U43" s="22"/>
      <c r="V43" s="22"/>
      <c r="W43" s="22"/>
      <c r="X43" s="22"/>
      <c r="Y43" s="22"/>
      <c r="AA43" s="21"/>
      <c r="AB43" s="22"/>
      <c r="AC43" s="22"/>
      <c r="AD43" s="22"/>
      <c r="AE43" s="22"/>
      <c r="AF43" s="22"/>
      <c r="AG43" s="22"/>
      <c r="AH43" s="22"/>
      <c r="AI43" s="22"/>
      <c r="AJ43" s="22"/>
      <c r="AK43" s="22"/>
      <c r="AL43" s="22"/>
    </row>
    <row r="44" spans="2:38" x14ac:dyDescent="0.3">
      <c r="B44" s="13" t="s">
        <v>40</v>
      </c>
      <c r="C44" s="22">
        <v>-18.194978500283469</v>
      </c>
      <c r="D44" s="22">
        <v>-18.239072676748037</v>
      </c>
      <c r="E44" s="22">
        <v>-20.313447389758949</v>
      </c>
      <c r="F44" s="22">
        <v>-20.186081449443009</v>
      </c>
      <c r="G44" s="22">
        <v>-48.535347541837837</v>
      </c>
      <c r="H44" s="22">
        <v>-52.146214893116849</v>
      </c>
      <c r="I44" s="22">
        <v>-62.303276258375263</v>
      </c>
      <c r="J44" s="22">
        <v>-74.207069951633457</v>
      </c>
      <c r="K44" s="22">
        <v>-52.349303053691983</v>
      </c>
      <c r="L44" s="22">
        <v>-64.318839586019749</v>
      </c>
      <c r="N44" s="13" t="s">
        <v>41</v>
      </c>
      <c r="O44" s="22">
        <v>-10.353756089694798</v>
      </c>
      <c r="P44" s="22">
        <v>-10.710064176470041</v>
      </c>
      <c r="Q44" s="22">
        <v>-3.9092824850231409</v>
      </c>
      <c r="R44" s="22">
        <v>-7.5828584485861938</v>
      </c>
      <c r="S44" s="22">
        <v>-4.9123218497261405</v>
      </c>
      <c r="T44" s="22">
        <v>-6.0568410641280934</v>
      </c>
      <c r="U44" s="22">
        <v>-0.51891066180542111</v>
      </c>
      <c r="V44" s="22">
        <v>-7.0556656477274373</v>
      </c>
      <c r="W44" s="22"/>
      <c r="X44" s="22"/>
      <c r="Y44" s="22"/>
      <c r="AA44" s="21"/>
      <c r="AB44" s="22"/>
      <c r="AC44" s="22"/>
      <c r="AD44" s="22"/>
      <c r="AE44" s="22"/>
      <c r="AF44" s="22"/>
      <c r="AG44" s="22"/>
      <c r="AH44" s="22"/>
      <c r="AI44" s="22"/>
      <c r="AJ44" s="22"/>
      <c r="AK44" s="22"/>
      <c r="AL44" s="22"/>
    </row>
    <row r="45" spans="2:38" x14ac:dyDescent="0.3">
      <c r="J45" s="25"/>
      <c r="K45" s="22"/>
      <c r="L45" s="22"/>
      <c r="O45" s="21"/>
      <c r="P45" s="22"/>
      <c r="Q45" s="22"/>
      <c r="R45" s="22"/>
      <c r="S45" s="22"/>
      <c r="T45" s="22"/>
      <c r="U45" s="22"/>
      <c r="V45" s="22"/>
      <c r="W45" s="22"/>
      <c r="X45" s="22"/>
      <c r="Y45" s="22"/>
      <c r="AA45" s="21"/>
      <c r="AB45" s="22"/>
      <c r="AC45" s="22"/>
      <c r="AD45" s="22"/>
      <c r="AE45" s="22"/>
      <c r="AF45" s="22"/>
      <c r="AG45" s="22"/>
      <c r="AH45" s="22"/>
      <c r="AI45" s="22"/>
      <c r="AJ45" s="22"/>
      <c r="AK45" s="22"/>
      <c r="AL45" s="22"/>
    </row>
    <row r="46" spans="2:38" x14ac:dyDescent="0.3">
      <c r="C46" s="22"/>
      <c r="D46" s="22"/>
      <c r="E46" s="22"/>
      <c r="F46" s="22"/>
      <c r="G46" s="22"/>
      <c r="H46" s="22"/>
      <c r="I46" s="22"/>
      <c r="J46" s="22"/>
      <c r="K46" s="22"/>
      <c r="L46" s="22"/>
      <c r="O46" s="21"/>
      <c r="P46" s="22"/>
      <c r="Q46" s="22"/>
      <c r="R46" s="22"/>
      <c r="S46" s="22"/>
      <c r="T46" s="22"/>
      <c r="U46" s="22"/>
      <c r="V46" s="22"/>
      <c r="W46" s="22"/>
      <c r="X46" s="22"/>
      <c r="Y46" s="22"/>
      <c r="AA46" s="21"/>
      <c r="AB46" s="22"/>
      <c r="AC46" s="22"/>
      <c r="AD46" s="22"/>
      <c r="AE46" s="22"/>
      <c r="AF46" s="22"/>
      <c r="AG46" s="22"/>
      <c r="AH46" s="22"/>
      <c r="AI46" s="22"/>
      <c r="AJ46" s="22"/>
      <c r="AK46" s="22"/>
      <c r="AL46" s="22"/>
    </row>
    <row r="47" spans="2:38" x14ac:dyDescent="0.3">
      <c r="L47" s="26"/>
      <c r="O47" s="21"/>
      <c r="P47" s="22"/>
      <c r="Q47" s="22"/>
      <c r="R47" s="22"/>
      <c r="S47" s="22"/>
      <c r="T47" s="22"/>
      <c r="U47" s="22"/>
      <c r="V47" s="22"/>
      <c r="W47" s="22"/>
      <c r="X47" s="22"/>
      <c r="Y47" s="22"/>
      <c r="AA47" s="21"/>
      <c r="AB47" s="22"/>
      <c r="AC47" s="22"/>
      <c r="AD47" s="22"/>
      <c r="AE47" s="22"/>
      <c r="AF47" s="22"/>
      <c r="AG47" s="22"/>
      <c r="AH47" s="22"/>
      <c r="AI47" s="22"/>
      <c r="AJ47" s="22"/>
      <c r="AK47" s="22"/>
      <c r="AL47" s="22"/>
    </row>
    <row r="48" spans="2:38" x14ac:dyDescent="0.3">
      <c r="C48" s="27"/>
      <c r="D48" s="27"/>
      <c r="E48" s="27"/>
      <c r="G48" s="27"/>
      <c r="H48" s="27"/>
      <c r="I48" s="27"/>
      <c r="O48" s="21"/>
      <c r="P48" s="22"/>
      <c r="Q48" s="22"/>
      <c r="R48" s="22"/>
      <c r="S48" s="22"/>
      <c r="T48" s="22"/>
      <c r="U48" s="22"/>
      <c r="V48" s="22"/>
      <c r="W48" s="22"/>
      <c r="X48" s="22"/>
      <c r="Y48" s="22"/>
      <c r="AA48" s="21"/>
      <c r="AB48" s="22"/>
      <c r="AC48" s="22"/>
      <c r="AD48" s="22"/>
      <c r="AE48" s="22"/>
      <c r="AF48" s="22"/>
      <c r="AG48" s="22"/>
      <c r="AH48" s="22"/>
      <c r="AI48" s="22"/>
      <c r="AJ48" s="22"/>
      <c r="AK48" s="22"/>
      <c r="AL48" s="22"/>
    </row>
    <row r="49" spans="3:17" x14ac:dyDescent="0.3">
      <c r="C49" s="27"/>
      <c r="D49" s="27"/>
      <c r="E49" s="27"/>
      <c r="G49" s="27"/>
      <c r="H49" s="27"/>
      <c r="I49" s="27"/>
      <c r="P49" s="13"/>
      <c r="Q49" s="13"/>
    </row>
    <row r="50" spans="3:17" x14ac:dyDescent="0.3">
      <c r="C50" s="27"/>
      <c r="D50" s="27"/>
      <c r="E50" s="27"/>
      <c r="G50" s="27"/>
      <c r="H50" s="27"/>
      <c r="I50" s="27"/>
      <c r="P50" s="13"/>
      <c r="Q50" s="13"/>
    </row>
    <row r="51" spans="3:17" x14ac:dyDescent="0.3">
      <c r="C51" s="27"/>
      <c r="D51" s="27"/>
      <c r="E51" s="27"/>
      <c r="G51" s="27"/>
      <c r="H51" s="27"/>
      <c r="I51" s="27"/>
      <c r="P51" s="13"/>
      <c r="Q51" s="13"/>
    </row>
    <row r="52" spans="3:17" x14ac:dyDescent="0.3">
      <c r="C52" s="27"/>
      <c r="D52" s="27"/>
      <c r="E52" s="27"/>
      <c r="G52" s="27"/>
      <c r="H52" s="27"/>
      <c r="I52" s="27"/>
      <c r="P52" s="13"/>
      <c r="Q52" s="13"/>
    </row>
    <row r="53" spans="3:17" x14ac:dyDescent="0.3">
      <c r="C53" s="27"/>
      <c r="D53" s="27"/>
      <c r="E53" s="27"/>
      <c r="G53" s="27"/>
      <c r="H53" s="27"/>
      <c r="I53" s="27"/>
      <c r="P53" s="13"/>
      <c r="Q53" s="13"/>
    </row>
    <row r="54" spans="3:17" x14ac:dyDescent="0.3">
      <c r="C54" s="27"/>
      <c r="D54" s="27"/>
      <c r="E54" s="27"/>
      <c r="G54" s="27"/>
      <c r="H54" s="27"/>
      <c r="I54" s="27"/>
      <c r="P54" s="13"/>
      <c r="Q54" s="13"/>
    </row>
    <row r="55" spans="3:17" x14ac:dyDescent="0.3">
      <c r="C55" s="27"/>
      <c r="D55" s="27"/>
      <c r="E55" s="27"/>
      <c r="G55" s="27"/>
      <c r="H55" s="27"/>
      <c r="I55" s="27"/>
      <c r="P55" s="13"/>
      <c r="Q55" s="13"/>
    </row>
    <row r="56" spans="3:17" x14ac:dyDescent="0.3">
      <c r="C56" s="27"/>
      <c r="D56" s="27"/>
      <c r="E56" s="27"/>
      <c r="P56" s="13"/>
      <c r="Q56" s="13"/>
    </row>
    <row r="57" spans="3:17" x14ac:dyDescent="0.3">
      <c r="C57" s="27"/>
      <c r="D57" s="27"/>
      <c r="E57" s="27"/>
      <c r="P57" s="13"/>
      <c r="Q57" s="13"/>
    </row>
    <row r="58" spans="3:17" x14ac:dyDescent="0.3">
      <c r="P58" s="13"/>
      <c r="Q58" s="13"/>
    </row>
    <row r="59" spans="3:17" x14ac:dyDescent="0.3">
      <c r="P59" s="13"/>
      <c r="Q59" s="13"/>
    </row>
    <row r="60" spans="3:17" x14ac:dyDescent="0.3">
      <c r="P60" s="13"/>
      <c r="Q60" s="13"/>
    </row>
    <row r="61" spans="3:17" x14ac:dyDescent="0.3">
      <c r="P61" s="13"/>
      <c r="Q61" s="13"/>
    </row>
    <row r="62" spans="3:17" x14ac:dyDescent="0.3">
      <c r="P62" s="13"/>
      <c r="Q62" s="13"/>
    </row>
    <row r="63" spans="3:17" x14ac:dyDescent="0.3">
      <c r="P63" s="13"/>
      <c r="Q63" s="13"/>
    </row>
    <row r="64" spans="3:17" x14ac:dyDescent="0.3">
      <c r="P64" s="13"/>
      <c r="Q64" s="13"/>
    </row>
    <row r="65" spans="16:17" x14ac:dyDescent="0.3">
      <c r="P65" s="13"/>
      <c r="Q65" s="13"/>
    </row>
    <row r="66" spans="16:17" x14ac:dyDescent="0.3">
      <c r="P66" s="13"/>
      <c r="Q66" s="13"/>
    </row>
    <row r="67" spans="16:17" x14ac:dyDescent="0.3">
      <c r="P67" s="13"/>
      <c r="Q67" s="13"/>
    </row>
    <row r="68" spans="16:17" x14ac:dyDescent="0.3">
      <c r="P68" s="13"/>
      <c r="Q68" s="13"/>
    </row>
    <row r="69" spans="16:17" x14ac:dyDescent="0.3">
      <c r="P69" s="13"/>
      <c r="Q69" s="13"/>
    </row>
    <row r="70" spans="16:17" x14ac:dyDescent="0.3">
      <c r="P70" s="13"/>
      <c r="Q70" s="13"/>
    </row>
    <row r="71" spans="16:17" x14ac:dyDescent="0.3">
      <c r="P71" s="13"/>
      <c r="Q71" s="13"/>
    </row>
    <row r="72" spans="16:17" x14ac:dyDescent="0.3">
      <c r="P72" s="13"/>
      <c r="Q72" s="13"/>
    </row>
    <row r="73" spans="16:17" x14ac:dyDescent="0.3">
      <c r="P73" s="13"/>
      <c r="Q73" s="13"/>
    </row>
    <row r="74" spans="16:17" x14ac:dyDescent="0.3">
      <c r="P74" s="13"/>
      <c r="Q74" s="13"/>
    </row>
    <row r="75" spans="16:17" x14ac:dyDescent="0.3">
      <c r="P75" s="13"/>
      <c r="Q75" s="13"/>
    </row>
    <row r="76" spans="16:17" x14ac:dyDescent="0.3">
      <c r="P76" s="13"/>
      <c r="Q76" s="13"/>
    </row>
    <row r="77" spans="16:17" x14ac:dyDescent="0.3">
      <c r="P77" s="13"/>
      <c r="Q77" s="13"/>
    </row>
    <row r="78" spans="16:17" x14ac:dyDescent="0.3">
      <c r="P78" s="13"/>
      <c r="Q78" s="13"/>
    </row>
    <row r="79" spans="16:17" x14ac:dyDescent="0.3">
      <c r="P79" s="13"/>
      <c r="Q79" s="13"/>
    </row>
    <row r="80" spans="16:17" x14ac:dyDescent="0.3">
      <c r="P80" s="13"/>
      <c r="Q80" s="13"/>
    </row>
    <row r="81" spans="16:17" x14ac:dyDescent="0.3">
      <c r="P81" s="13"/>
      <c r="Q81" s="13"/>
    </row>
    <row r="82" spans="16:17" x14ac:dyDescent="0.3">
      <c r="P82" s="13"/>
      <c r="Q82" s="13"/>
    </row>
    <row r="83" spans="16:17" x14ac:dyDescent="0.3">
      <c r="P83" s="13"/>
      <c r="Q83" s="13"/>
    </row>
    <row r="84" spans="16:17" x14ac:dyDescent="0.3">
      <c r="P84" s="13"/>
      <c r="Q84" s="13"/>
    </row>
    <row r="85" spans="16:17" x14ac:dyDescent="0.3">
      <c r="P85" s="13"/>
      <c r="Q85" s="13"/>
    </row>
    <row r="86" spans="16:17" x14ac:dyDescent="0.3">
      <c r="P86" s="13"/>
      <c r="Q86" s="13"/>
    </row>
    <row r="87" spans="16:17" x14ac:dyDescent="0.3">
      <c r="P87" s="13"/>
      <c r="Q87" s="13"/>
    </row>
    <row r="88" spans="16:17" x14ac:dyDescent="0.3">
      <c r="P88" s="13"/>
      <c r="Q88" s="13"/>
    </row>
    <row r="89" spans="16:17" x14ac:dyDescent="0.3">
      <c r="P89" s="13"/>
      <c r="Q89" s="13"/>
    </row>
    <row r="90" spans="16:17" x14ac:dyDescent="0.3">
      <c r="P90" s="13"/>
      <c r="Q90" s="13"/>
    </row>
    <row r="91" spans="16:17" x14ac:dyDescent="0.3">
      <c r="P91" s="13"/>
      <c r="Q91" s="13"/>
    </row>
    <row r="92" spans="16:17" x14ac:dyDescent="0.3">
      <c r="P92" s="13"/>
      <c r="Q92" s="13"/>
    </row>
    <row r="93" spans="16:17" x14ac:dyDescent="0.3">
      <c r="P93" s="13"/>
      <c r="Q93" s="13"/>
    </row>
    <row r="94" spans="16:17" x14ac:dyDescent="0.3">
      <c r="P94" s="13"/>
      <c r="Q94" s="13"/>
    </row>
    <row r="95" spans="16:17" x14ac:dyDescent="0.3">
      <c r="P95" s="13"/>
      <c r="Q95" s="13"/>
    </row>
    <row r="96" spans="16:17" x14ac:dyDescent="0.3">
      <c r="P96" s="13"/>
      <c r="Q96" s="13"/>
    </row>
    <row r="97" spans="16:17" x14ac:dyDescent="0.3">
      <c r="P97" s="13"/>
      <c r="Q97" s="13"/>
    </row>
    <row r="98" spans="16:17" x14ac:dyDescent="0.3">
      <c r="P98" s="13"/>
      <c r="Q98" s="13"/>
    </row>
    <row r="99" spans="16:17" x14ac:dyDescent="0.3">
      <c r="P99" s="13"/>
      <c r="Q99" s="13"/>
    </row>
    <row r="100" spans="16:17" x14ac:dyDescent="0.3">
      <c r="P100" s="13"/>
      <c r="Q100" s="13"/>
    </row>
    <row r="101" spans="16:17" x14ac:dyDescent="0.3">
      <c r="P101" s="13"/>
      <c r="Q101" s="13"/>
    </row>
    <row r="102" spans="16:17" x14ac:dyDescent="0.3">
      <c r="P102" s="13"/>
      <c r="Q102" s="13"/>
    </row>
    <row r="103" spans="16:17" x14ac:dyDescent="0.3">
      <c r="P103" s="13"/>
      <c r="Q103" s="13"/>
    </row>
    <row r="104" spans="16:17" x14ac:dyDescent="0.3">
      <c r="P104" s="13"/>
      <c r="Q104" s="13"/>
    </row>
    <row r="105" spans="16:17" x14ac:dyDescent="0.3">
      <c r="P105" s="13"/>
      <c r="Q105" s="13"/>
    </row>
    <row r="106" spans="16:17" x14ac:dyDescent="0.3">
      <c r="P106" s="13"/>
      <c r="Q106" s="13"/>
    </row>
    <row r="107" spans="16:17" x14ac:dyDescent="0.3">
      <c r="P107" s="13"/>
      <c r="Q107" s="13"/>
    </row>
    <row r="108" spans="16:17" x14ac:dyDescent="0.3">
      <c r="P108" s="13"/>
      <c r="Q108" s="13"/>
    </row>
    <row r="109" spans="16:17" x14ac:dyDescent="0.3">
      <c r="P109" s="13"/>
      <c r="Q109" s="13"/>
    </row>
    <row r="110" spans="16:17" x14ac:dyDescent="0.3">
      <c r="P110" s="13"/>
      <c r="Q110" s="13"/>
    </row>
    <row r="111" spans="16:17" x14ac:dyDescent="0.3">
      <c r="P111" s="13"/>
      <c r="Q111" s="13"/>
    </row>
    <row r="112" spans="16:17" x14ac:dyDescent="0.3">
      <c r="P112" s="13"/>
      <c r="Q112"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2462F-BDFC-4C1F-A2E5-B61D9F9A7F33}">
  <dimension ref="A1:AO126"/>
  <sheetViews>
    <sheetView topLeftCell="I34" workbookViewId="0">
      <selection activeCell="AE55" sqref="B55:AE55"/>
    </sheetView>
  </sheetViews>
  <sheetFormatPr defaultColWidth="8.88671875" defaultRowHeight="14.4" x14ac:dyDescent="0.3"/>
  <cols>
    <col min="1" max="1" width="8.109375" style="12" customWidth="1"/>
    <col min="2" max="2" width="16.109375" style="12" customWidth="1"/>
    <col min="3" max="13" width="8.88671875" style="12"/>
    <col min="14" max="14" width="8.88671875" style="13"/>
    <col min="15" max="15" width="17" style="12" customWidth="1"/>
    <col min="16" max="16" width="8.88671875" style="12"/>
    <col min="17" max="17" width="15.44140625" style="12" customWidth="1"/>
    <col min="18" max="26" width="8.88671875" style="12"/>
    <col min="27" max="27" width="8.88671875" style="13"/>
    <col min="28" max="40" width="8.88671875" style="12"/>
    <col min="41" max="41" width="8.88671875" style="13"/>
    <col min="42" max="16384" width="8.88671875" style="12"/>
  </cols>
  <sheetData>
    <row r="1" spans="2:41" s="11" customFormat="1" ht="35.25" customHeight="1" x14ac:dyDescent="0.3">
      <c r="B1" s="10" t="str">
        <f>C7</f>
        <v>Net electricity trade of the Nordic region</v>
      </c>
      <c r="N1" s="10"/>
      <c r="AA1" s="10"/>
      <c r="AO1" s="10"/>
    </row>
    <row r="2" spans="2:41" x14ac:dyDescent="0.3">
      <c r="O2" s="13"/>
      <c r="P2" s="13"/>
      <c r="Q2" s="13"/>
      <c r="R2" s="13"/>
      <c r="S2" s="13"/>
      <c r="T2" s="13"/>
      <c r="U2" s="13"/>
      <c r="V2" s="13"/>
      <c r="W2" s="13"/>
      <c r="X2" s="13"/>
      <c r="Y2" s="13"/>
    </row>
    <row r="3" spans="2:41" ht="21" x14ac:dyDescent="0.4">
      <c r="B3" s="14" t="s">
        <v>15</v>
      </c>
    </row>
    <row r="4" spans="2:41" ht="21" x14ac:dyDescent="0.4">
      <c r="B4" s="14"/>
    </row>
    <row r="5" spans="2:41" x14ac:dyDescent="0.3">
      <c r="B5" s="13" t="s">
        <v>16</v>
      </c>
      <c r="C5" s="12">
        <v>1</v>
      </c>
    </row>
    <row r="6" spans="2:41" x14ac:dyDescent="0.3">
      <c r="B6" s="13" t="s">
        <v>17</v>
      </c>
      <c r="C6" s="12">
        <v>18</v>
      </c>
    </row>
    <row r="7" spans="2:41" x14ac:dyDescent="0.3">
      <c r="B7" s="13" t="s">
        <v>18</v>
      </c>
      <c r="C7" s="12" t="s">
        <v>42</v>
      </c>
    </row>
    <row r="8" spans="2:41" x14ac:dyDescent="0.3">
      <c r="B8" s="13" t="s">
        <v>20</v>
      </c>
    </row>
    <row r="9" spans="2:41" x14ac:dyDescent="0.3">
      <c r="B9" s="13"/>
    </row>
    <row r="10" spans="2:41" x14ac:dyDescent="0.3">
      <c r="B10" s="13" t="s">
        <v>22</v>
      </c>
    </row>
    <row r="11" spans="2:41" x14ac:dyDescent="0.3">
      <c r="B11" s="13" t="s">
        <v>23</v>
      </c>
    </row>
    <row r="12" spans="2:41" ht="23.4" x14ac:dyDescent="0.45">
      <c r="B12" s="13"/>
      <c r="L12" s="15"/>
    </row>
    <row r="13" spans="2:41" x14ac:dyDescent="0.3">
      <c r="B13" s="13" t="s">
        <v>24</v>
      </c>
    </row>
    <row r="14" spans="2:41" x14ac:dyDescent="0.3">
      <c r="B14" s="13" t="s">
        <v>43</v>
      </c>
      <c r="C14" s="12" t="s">
        <v>26</v>
      </c>
    </row>
    <row r="15" spans="2:41" x14ac:dyDescent="0.3">
      <c r="B15" s="13" t="s">
        <v>44</v>
      </c>
      <c r="C15" s="12" t="s">
        <v>45</v>
      </c>
    </row>
    <row r="16" spans="2:41" x14ac:dyDescent="0.3">
      <c r="B16" s="13"/>
    </row>
    <row r="17" spans="2:39" x14ac:dyDescent="0.3">
      <c r="B17" s="13"/>
    </row>
    <row r="18" spans="2:39" x14ac:dyDescent="0.3">
      <c r="B18" s="13"/>
      <c r="C18" s="13"/>
    </row>
    <row r="19" spans="2:39" x14ac:dyDescent="0.3">
      <c r="B19" s="13"/>
      <c r="C19" s="13"/>
    </row>
    <row r="20" spans="2:39" ht="23.4" x14ac:dyDescent="0.45">
      <c r="B20" s="15" t="s">
        <v>32</v>
      </c>
      <c r="C20" s="13"/>
    </row>
    <row r="21" spans="2:39" x14ac:dyDescent="0.3">
      <c r="B21" s="13"/>
      <c r="C21" s="13"/>
    </row>
    <row r="22" spans="2:39" x14ac:dyDescent="0.3">
      <c r="B22" s="13"/>
      <c r="V22" s="17"/>
      <c r="W22" s="17"/>
    </row>
    <row r="23" spans="2:39" x14ac:dyDescent="0.3">
      <c r="B23" s="18"/>
      <c r="C23" s="18"/>
      <c r="D23" s="18"/>
      <c r="E23" s="18"/>
      <c r="F23" s="18"/>
      <c r="G23" s="18"/>
      <c r="H23" s="18"/>
      <c r="V23" s="17"/>
      <c r="W23" s="17"/>
    </row>
    <row r="24" spans="2:39" x14ac:dyDescent="0.3">
      <c r="B24" s="18"/>
      <c r="C24" s="18"/>
      <c r="D24" s="18"/>
      <c r="E24" s="18"/>
      <c r="F24" s="18"/>
      <c r="G24" s="18"/>
      <c r="H24" s="18"/>
      <c r="V24" s="17"/>
      <c r="W24" s="17"/>
    </row>
    <row r="25" spans="2:39" x14ac:dyDescent="0.3">
      <c r="B25" s="18"/>
      <c r="C25" s="18"/>
      <c r="D25" s="18"/>
      <c r="E25" s="18"/>
      <c r="F25" s="18"/>
      <c r="G25" s="18"/>
      <c r="H25" s="18"/>
      <c r="V25" s="17"/>
      <c r="W25" s="17"/>
    </row>
    <row r="26" spans="2:39" x14ac:dyDescent="0.3">
      <c r="B26" s="18"/>
      <c r="C26" s="18"/>
      <c r="D26" s="18"/>
      <c r="E26" s="18"/>
      <c r="F26" s="18"/>
      <c r="G26" s="18"/>
      <c r="H26" s="18"/>
      <c r="V26" s="17"/>
      <c r="W26" s="17"/>
      <c r="X26" s="13"/>
      <c r="Y26" s="13"/>
    </row>
    <row r="27" spans="2:39" x14ac:dyDescent="0.3">
      <c r="B27" s="18"/>
      <c r="C27" s="18"/>
      <c r="D27" s="18"/>
      <c r="E27" s="18"/>
      <c r="F27" s="18"/>
      <c r="G27" s="18"/>
      <c r="H27" s="18"/>
      <c r="V27" s="17"/>
      <c r="W27" s="17"/>
      <c r="X27" s="13"/>
      <c r="Y27" s="13"/>
    </row>
    <row r="28" spans="2:39" ht="15.6" x14ac:dyDescent="0.3">
      <c r="B28" s="18"/>
      <c r="C28" s="18"/>
      <c r="D28" s="18"/>
      <c r="E28" s="18"/>
      <c r="F28" s="18"/>
      <c r="G28" s="18"/>
      <c r="H28" s="18"/>
      <c r="N28" s="19"/>
      <c r="V28" s="17"/>
      <c r="W28" s="17"/>
      <c r="AA28" s="19"/>
    </row>
    <row r="29" spans="2:39" s="13" customFormat="1" x14ac:dyDescent="0.3">
      <c r="B29" s="18"/>
      <c r="C29" s="18"/>
      <c r="D29" s="18"/>
      <c r="E29" s="18"/>
      <c r="F29" s="18"/>
      <c r="G29" s="18"/>
      <c r="H29" s="18"/>
      <c r="V29" s="17"/>
      <c r="W29" s="17"/>
      <c r="AA29" s="12"/>
    </row>
    <row r="30" spans="2:39" x14ac:dyDescent="0.3">
      <c r="B30" s="18"/>
      <c r="C30" s="18"/>
      <c r="D30" s="18"/>
      <c r="E30" s="18"/>
      <c r="F30" s="18"/>
      <c r="G30" s="18"/>
      <c r="H30" s="18"/>
      <c r="N30" s="21"/>
      <c r="V30" s="17"/>
      <c r="W30" s="17"/>
      <c r="X30" s="22"/>
      <c r="Y30" s="22"/>
      <c r="AA30" s="21"/>
      <c r="AB30" s="22"/>
      <c r="AC30" s="22"/>
      <c r="AD30" s="22"/>
      <c r="AE30" s="22"/>
      <c r="AF30" s="22"/>
      <c r="AG30" s="22"/>
      <c r="AH30" s="22"/>
      <c r="AI30" s="22"/>
      <c r="AJ30" s="22"/>
      <c r="AK30" s="22"/>
      <c r="AL30" s="22"/>
      <c r="AM30" s="22"/>
    </row>
    <row r="31" spans="2:39" x14ac:dyDescent="0.3">
      <c r="B31" s="18"/>
      <c r="C31" s="18"/>
      <c r="D31" s="18"/>
      <c r="E31" s="18"/>
      <c r="F31" s="18"/>
      <c r="G31" s="18"/>
      <c r="H31" s="18"/>
      <c r="N31" s="21"/>
      <c r="V31" s="17"/>
      <c r="W31" s="17"/>
      <c r="X31" s="22"/>
      <c r="Y31" s="22"/>
      <c r="AA31" s="21"/>
      <c r="AB31" s="22"/>
      <c r="AC31" s="22"/>
      <c r="AD31" s="22"/>
      <c r="AE31" s="22"/>
      <c r="AF31" s="22"/>
      <c r="AG31" s="22"/>
      <c r="AH31" s="22"/>
      <c r="AI31" s="22"/>
      <c r="AJ31" s="22"/>
      <c r="AK31" s="22"/>
      <c r="AL31" s="22"/>
      <c r="AM31" s="22"/>
    </row>
    <row r="32" spans="2:39" x14ac:dyDescent="0.3">
      <c r="B32" s="18"/>
      <c r="C32" s="18"/>
      <c r="D32" s="18"/>
      <c r="E32" s="18"/>
      <c r="F32" s="18"/>
      <c r="G32" s="18"/>
      <c r="H32" s="18"/>
      <c r="N32" s="21"/>
      <c r="V32" s="17"/>
      <c r="W32" s="17"/>
      <c r="X32" s="22"/>
      <c r="Y32" s="22"/>
      <c r="AA32" s="21"/>
      <c r="AB32" s="22"/>
      <c r="AC32" s="22"/>
      <c r="AD32" s="22"/>
      <c r="AE32" s="22"/>
      <c r="AF32" s="22"/>
      <c r="AG32" s="22"/>
      <c r="AH32" s="22"/>
      <c r="AI32" s="22"/>
      <c r="AJ32" s="22"/>
      <c r="AK32" s="22"/>
      <c r="AL32" s="22"/>
      <c r="AM32" s="22"/>
    </row>
    <row r="33" spans="1:39" x14ac:dyDescent="0.3">
      <c r="B33" s="18"/>
      <c r="C33" s="18"/>
      <c r="D33" s="18"/>
      <c r="E33" s="18"/>
      <c r="F33" s="18"/>
      <c r="G33" s="18"/>
      <c r="H33" s="18"/>
      <c r="N33" s="21"/>
      <c r="V33" s="17"/>
      <c r="W33" s="17"/>
      <c r="X33" s="22"/>
      <c r="Y33" s="22"/>
      <c r="AA33" s="21"/>
      <c r="AB33" s="22"/>
      <c r="AC33" s="22"/>
      <c r="AD33" s="22"/>
      <c r="AE33" s="22"/>
      <c r="AF33" s="22"/>
      <c r="AG33" s="22"/>
      <c r="AH33" s="22"/>
      <c r="AI33" s="22"/>
      <c r="AJ33" s="22"/>
      <c r="AK33" s="22"/>
      <c r="AL33" s="22"/>
      <c r="AM33" s="22"/>
    </row>
    <row r="34" spans="1:39" x14ac:dyDescent="0.3">
      <c r="B34" s="18"/>
      <c r="C34" s="18"/>
      <c r="D34" s="18"/>
      <c r="E34" s="18"/>
      <c r="F34" s="18"/>
      <c r="G34" s="18"/>
      <c r="H34" s="18"/>
      <c r="N34" s="21"/>
      <c r="V34" s="17"/>
      <c r="W34" s="17"/>
      <c r="X34" s="22"/>
      <c r="Y34" s="22"/>
      <c r="AA34" s="21"/>
      <c r="AB34" s="22"/>
      <c r="AC34" s="22"/>
      <c r="AD34" s="22"/>
      <c r="AE34" s="22"/>
      <c r="AF34" s="22"/>
      <c r="AG34" s="22"/>
      <c r="AH34" s="22"/>
      <c r="AI34" s="22"/>
      <c r="AJ34" s="22"/>
      <c r="AK34" s="22"/>
      <c r="AL34" s="22"/>
      <c r="AM34" s="22"/>
    </row>
    <row r="35" spans="1:39" x14ac:dyDescent="0.3">
      <c r="B35" s="18"/>
      <c r="C35" s="18"/>
      <c r="D35" s="18"/>
      <c r="E35" s="18"/>
      <c r="F35" s="18"/>
      <c r="G35" s="18"/>
      <c r="H35" s="18"/>
      <c r="N35" s="21"/>
      <c r="V35" s="17"/>
      <c r="W35" s="17"/>
      <c r="X35" s="22"/>
      <c r="Y35" s="22"/>
      <c r="AA35" s="21"/>
      <c r="AB35" s="22"/>
      <c r="AC35" s="22"/>
      <c r="AD35" s="22"/>
      <c r="AE35" s="22"/>
      <c r="AF35" s="22"/>
      <c r="AG35" s="22"/>
      <c r="AH35" s="22"/>
      <c r="AI35" s="22"/>
      <c r="AJ35" s="22"/>
      <c r="AK35" s="22"/>
      <c r="AL35" s="22"/>
      <c r="AM35" s="22"/>
    </row>
    <row r="36" spans="1:39" x14ac:dyDescent="0.3">
      <c r="B36" s="18"/>
      <c r="C36" s="18"/>
      <c r="D36" s="18"/>
      <c r="E36" s="18"/>
      <c r="F36" s="18"/>
      <c r="G36" s="18"/>
      <c r="H36" s="18"/>
      <c r="N36" s="21"/>
      <c r="V36" s="17"/>
      <c r="W36" s="17"/>
      <c r="X36" s="22"/>
      <c r="Y36" s="22"/>
      <c r="AA36" s="21"/>
      <c r="AB36" s="22"/>
      <c r="AC36" s="22"/>
      <c r="AD36" s="22"/>
      <c r="AE36" s="22"/>
      <c r="AF36" s="22"/>
      <c r="AG36" s="22"/>
      <c r="AH36" s="22"/>
      <c r="AI36" s="22"/>
      <c r="AJ36" s="22"/>
      <c r="AK36" s="22"/>
      <c r="AL36" s="22"/>
      <c r="AM36" s="22"/>
    </row>
    <row r="37" spans="1:39" x14ac:dyDescent="0.3">
      <c r="B37" s="18"/>
      <c r="C37" s="18"/>
      <c r="D37" s="18"/>
      <c r="E37" s="18"/>
      <c r="F37" s="18"/>
      <c r="G37" s="18"/>
      <c r="H37" s="18"/>
      <c r="N37" s="21"/>
      <c r="O37" s="17"/>
      <c r="P37" s="17"/>
      <c r="Q37" s="17"/>
      <c r="R37" s="17"/>
      <c r="S37" s="17"/>
      <c r="T37" s="17"/>
      <c r="U37" s="17"/>
      <c r="V37" s="17"/>
      <c r="W37" s="17"/>
      <c r="X37" s="22"/>
      <c r="Y37" s="22"/>
      <c r="AA37" s="21"/>
      <c r="AB37" s="22"/>
      <c r="AC37" s="22"/>
      <c r="AD37" s="22"/>
      <c r="AE37" s="22"/>
      <c r="AF37" s="22"/>
      <c r="AG37" s="22"/>
      <c r="AH37" s="22"/>
      <c r="AI37" s="22"/>
      <c r="AJ37" s="22"/>
      <c r="AK37" s="22"/>
      <c r="AL37" s="22"/>
      <c r="AM37" s="22"/>
    </row>
    <row r="38" spans="1:39" x14ac:dyDescent="0.3">
      <c r="N38" s="21"/>
      <c r="O38" s="22"/>
      <c r="P38" s="22"/>
      <c r="Q38" s="22"/>
      <c r="R38" s="22"/>
      <c r="S38" s="22"/>
      <c r="T38" s="22"/>
      <c r="U38" s="22"/>
      <c r="V38" s="22"/>
      <c r="W38" s="22"/>
      <c r="X38" s="22"/>
      <c r="Y38" s="22"/>
      <c r="AA38" s="21"/>
      <c r="AB38" s="22"/>
      <c r="AC38" s="22"/>
      <c r="AD38" s="22"/>
      <c r="AE38" s="22"/>
      <c r="AF38" s="22"/>
      <c r="AG38" s="22"/>
      <c r="AH38" s="22"/>
      <c r="AI38" s="22"/>
      <c r="AJ38" s="22"/>
      <c r="AK38" s="22"/>
      <c r="AL38" s="22"/>
      <c r="AM38" s="22"/>
    </row>
    <row r="39" spans="1:39" x14ac:dyDescent="0.3">
      <c r="N39" s="21"/>
      <c r="O39" s="22"/>
      <c r="P39" s="22"/>
      <c r="Q39" s="22"/>
      <c r="R39" s="22"/>
      <c r="S39" s="22"/>
      <c r="T39" s="22"/>
      <c r="U39" s="22"/>
      <c r="V39" s="22"/>
      <c r="W39" s="22"/>
      <c r="X39" s="22"/>
      <c r="Y39" s="22"/>
      <c r="AA39" s="21"/>
      <c r="AB39" s="22"/>
      <c r="AC39" s="22"/>
      <c r="AD39" s="22"/>
      <c r="AE39" s="22"/>
      <c r="AF39" s="22"/>
      <c r="AG39" s="22"/>
      <c r="AH39" s="22"/>
      <c r="AI39" s="22"/>
      <c r="AJ39" s="22"/>
      <c r="AK39" s="22"/>
      <c r="AL39" s="22"/>
      <c r="AM39" s="22"/>
    </row>
    <row r="40" spans="1:39" ht="23.4" x14ac:dyDescent="0.45">
      <c r="B40" s="15" t="s">
        <v>33</v>
      </c>
      <c r="C40" s="23"/>
      <c r="N40" s="21"/>
      <c r="O40" s="22"/>
      <c r="P40" s="22"/>
      <c r="Q40" s="22"/>
      <c r="R40" s="22"/>
      <c r="S40" s="22"/>
      <c r="T40" s="22"/>
      <c r="U40" s="22"/>
      <c r="V40" s="22"/>
      <c r="W40" s="22"/>
      <c r="X40" s="22"/>
      <c r="Y40" s="22"/>
      <c r="AA40" s="21"/>
      <c r="AB40" s="22"/>
      <c r="AC40" s="22"/>
      <c r="AD40" s="22"/>
      <c r="AE40" s="22"/>
      <c r="AF40" s="22"/>
      <c r="AG40" s="22"/>
      <c r="AH40" s="22"/>
      <c r="AI40" s="22"/>
      <c r="AJ40" s="22"/>
      <c r="AK40" s="22"/>
      <c r="AL40" s="22"/>
      <c r="AM40" s="22"/>
    </row>
    <row r="41" spans="1:39" x14ac:dyDescent="0.3">
      <c r="N41" s="21"/>
      <c r="O41" s="22"/>
      <c r="P41" s="22"/>
      <c r="Q41" s="22"/>
      <c r="R41" s="22"/>
      <c r="S41" s="22"/>
      <c r="T41" s="22"/>
      <c r="U41" s="22"/>
      <c r="V41" s="22"/>
      <c r="W41" s="22"/>
      <c r="X41" s="22"/>
      <c r="Y41" s="22"/>
      <c r="AA41" s="21"/>
      <c r="AB41" s="22"/>
      <c r="AE41" s="22" t="s">
        <v>46</v>
      </c>
      <c r="AG41" s="22"/>
      <c r="AH41" s="22"/>
      <c r="AI41" s="22"/>
      <c r="AJ41" s="22"/>
      <c r="AK41" s="22"/>
      <c r="AL41" s="22"/>
      <c r="AM41" s="22"/>
    </row>
    <row r="42" spans="1:39" x14ac:dyDescent="0.3">
      <c r="B42" s="13"/>
      <c r="C42" s="28">
        <v>1990</v>
      </c>
      <c r="D42" s="28">
        <v>1991</v>
      </c>
      <c r="E42" s="28">
        <v>1992</v>
      </c>
      <c r="F42" s="28">
        <v>1993</v>
      </c>
      <c r="G42" s="28">
        <v>1994</v>
      </c>
      <c r="H42" s="28">
        <v>1995</v>
      </c>
      <c r="I42" s="28">
        <v>1996</v>
      </c>
      <c r="J42" s="28">
        <v>1997</v>
      </c>
      <c r="K42" s="28">
        <v>1998</v>
      </c>
      <c r="L42" s="28">
        <v>1999</v>
      </c>
      <c r="M42" s="28">
        <v>2000</v>
      </c>
      <c r="N42" s="28">
        <v>2001</v>
      </c>
      <c r="O42" s="28">
        <v>2002</v>
      </c>
      <c r="P42" s="28">
        <v>2003</v>
      </c>
      <c r="Q42" s="28">
        <v>2004</v>
      </c>
      <c r="R42" s="28">
        <v>2005</v>
      </c>
      <c r="S42" s="28">
        <v>2006</v>
      </c>
      <c r="T42" s="28">
        <v>2007</v>
      </c>
      <c r="U42" s="28">
        <v>2008</v>
      </c>
      <c r="V42" s="28">
        <v>2009</v>
      </c>
      <c r="W42" s="28">
        <v>2010</v>
      </c>
      <c r="X42" s="28">
        <v>2011</v>
      </c>
      <c r="Y42" s="28">
        <v>2012</v>
      </c>
      <c r="Z42" s="28">
        <v>2013</v>
      </c>
      <c r="AA42" s="28">
        <v>2014</v>
      </c>
      <c r="AB42" s="28">
        <v>2015</v>
      </c>
      <c r="AE42" s="28">
        <v>2050</v>
      </c>
      <c r="AG42" s="22"/>
      <c r="AH42" s="22"/>
      <c r="AI42" s="22"/>
      <c r="AJ42" s="22"/>
      <c r="AK42" s="22"/>
      <c r="AL42" s="22"/>
      <c r="AM42" s="22"/>
    </row>
    <row r="43" spans="1:39" x14ac:dyDescent="0.3">
      <c r="A43" s="13" t="s">
        <v>47</v>
      </c>
      <c r="B43" s="13" t="s">
        <v>48</v>
      </c>
      <c r="C43" s="28">
        <v>0</v>
      </c>
      <c r="D43" s="28">
        <v>0</v>
      </c>
      <c r="E43" s="28">
        <v>0</v>
      </c>
      <c r="F43" s="28">
        <v>0</v>
      </c>
      <c r="G43" s="28">
        <v>0</v>
      </c>
      <c r="H43" s="28">
        <v>0</v>
      </c>
      <c r="I43" s="28">
        <v>0</v>
      </c>
      <c r="J43" s="28">
        <v>0</v>
      </c>
      <c r="K43" s="28">
        <v>0</v>
      </c>
      <c r="L43" s="28">
        <v>0</v>
      </c>
      <c r="M43" s="28">
        <v>0</v>
      </c>
      <c r="N43" s="28">
        <v>0</v>
      </c>
      <c r="O43" s="28">
        <v>0</v>
      </c>
      <c r="P43" s="28">
        <v>0</v>
      </c>
      <c r="Q43" s="28">
        <v>0</v>
      </c>
      <c r="R43" s="28">
        <v>0</v>
      </c>
      <c r="S43" s="28">
        <v>4</v>
      </c>
      <c r="T43" s="28">
        <v>1921</v>
      </c>
      <c r="U43" s="28">
        <v>2250</v>
      </c>
      <c r="V43" s="28">
        <v>1785</v>
      </c>
      <c r="W43" s="28">
        <v>1967</v>
      </c>
      <c r="X43" s="28">
        <v>1650</v>
      </c>
      <c r="Y43" s="28">
        <v>373</v>
      </c>
      <c r="Z43" s="28">
        <v>459</v>
      </c>
      <c r="AA43" s="28">
        <v>32.502000000000002</v>
      </c>
      <c r="AB43" s="28">
        <v>27.638000000000002</v>
      </c>
      <c r="AE43" s="28">
        <v>730.01041798852384</v>
      </c>
      <c r="AG43" s="22"/>
      <c r="AH43" s="22"/>
      <c r="AI43" s="22"/>
      <c r="AJ43" s="22"/>
      <c r="AK43" s="22"/>
      <c r="AL43" s="22"/>
      <c r="AM43" s="22"/>
    </row>
    <row r="44" spans="1:39" x14ac:dyDescent="0.3">
      <c r="B44" s="13" t="s">
        <v>49</v>
      </c>
      <c r="C44" s="28">
        <v>93</v>
      </c>
      <c r="D44" s="28">
        <v>108</v>
      </c>
      <c r="E44" s="28">
        <v>114</v>
      </c>
      <c r="F44" s="28">
        <v>128</v>
      </c>
      <c r="G44" s="28">
        <v>180</v>
      </c>
      <c r="H44" s="28">
        <v>218</v>
      </c>
      <c r="I44" s="28">
        <v>2510</v>
      </c>
      <c r="J44" s="28">
        <v>803</v>
      </c>
      <c r="K44" s="28">
        <v>212</v>
      </c>
      <c r="L44" s="28">
        <v>571</v>
      </c>
      <c r="M44" s="28">
        <v>479</v>
      </c>
      <c r="N44" s="28">
        <v>4387</v>
      </c>
      <c r="O44" s="28">
        <v>4007</v>
      </c>
      <c r="P44" s="28">
        <v>7238</v>
      </c>
      <c r="Q44" s="28">
        <v>4785</v>
      </c>
      <c r="R44" s="28">
        <v>1015</v>
      </c>
      <c r="S44" s="28">
        <v>5846</v>
      </c>
      <c r="T44" s="28">
        <v>2394</v>
      </c>
      <c r="U44" s="28">
        <v>1877</v>
      </c>
      <c r="V44" s="28">
        <v>4726</v>
      </c>
      <c r="W44" s="28">
        <v>8688</v>
      </c>
      <c r="X44" s="28">
        <v>3468</v>
      </c>
      <c r="Y44" s="28">
        <v>1620</v>
      </c>
      <c r="Z44" s="28">
        <v>6714</v>
      </c>
      <c r="AA44" s="28">
        <v>4542.7529999999997</v>
      </c>
      <c r="AB44" s="28">
        <v>2729.8539999999998</v>
      </c>
      <c r="AE44" s="28">
        <v>10049.665383878162</v>
      </c>
      <c r="AG44" s="22"/>
      <c r="AH44" s="22"/>
      <c r="AI44" s="22"/>
      <c r="AJ44" s="22"/>
      <c r="AK44" s="22"/>
      <c r="AL44" s="22"/>
      <c r="AM44" s="22"/>
    </row>
    <row r="45" spans="1:39" x14ac:dyDescent="0.3">
      <c r="B45" s="13" t="s">
        <v>50</v>
      </c>
      <c r="C45" s="28">
        <v>0</v>
      </c>
      <c r="D45" s="28">
        <v>0</v>
      </c>
      <c r="E45" s="28">
        <v>0</v>
      </c>
      <c r="F45" s="28">
        <v>0</v>
      </c>
      <c r="G45" s="28">
        <v>0</v>
      </c>
      <c r="H45" s="28">
        <v>0</v>
      </c>
      <c r="I45" s="28">
        <v>0</v>
      </c>
      <c r="J45" s="28">
        <v>0</v>
      </c>
      <c r="K45" s="28">
        <v>0</v>
      </c>
      <c r="L45" s="28">
        <v>0</v>
      </c>
      <c r="M45" s="28">
        <v>0</v>
      </c>
      <c r="N45" s="28">
        <v>0</v>
      </c>
      <c r="O45" s="28">
        <v>0</v>
      </c>
      <c r="P45" s="28">
        <v>0</v>
      </c>
      <c r="Q45" s="28">
        <v>0</v>
      </c>
      <c r="R45" s="28">
        <v>0</v>
      </c>
      <c r="S45" s="28">
        <v>0</v>
      </c>
      <c r="T45" s="28">
        <v>0</v>
      </c>
      <c r="U45" s="28">
        <v>326</v>
      </c>
      <c r="V45" s="28">
        <v>1215</v>
      </c>
      <c r="W45" s="28">
        <v>2259</v>
      </c>
      <c r="X45" s="28">
        <v>1489</v>
      </c>
      <c r="Y45" s="28">
        <v>90</v>
      </c>
      <c r="Z45" s="28">
        <v>240</v>
      </c>
      <c r="AA45" s="28">
        <v>98.534000000000006</v>
      </c>
      <c r="AB45" s="28">
        <v>10.914</v>
      </c>
      <c r="AE45" s="28">
        <v>1020.8907085470855</v>
      </c>
      <c r="AG45" s="22"/>
      <c r="AH45" s="22"/>
      <c r="AI45" s="22"/>
      <c r="AJ45" s="22"/>
      <c r="AK45" s="22"/>
      <c r="AL45" s="22"/>
      <c r="AM45" s="22"/>
    </row>
    <row r="46" spans="1:39" x14ac:dyDescent="0.3">
      <c r="B46" s="13" t="s">
        <v>51</v>
      </c>
      <c r="C46" s="28">
        <v>0</v>
      </c>
      <c r="D46" s="28">
        <v>0</v>
      </c>
      <c r="E46" s="28">
        <v>0</v>
      </c>
      <c r="F46" s="28">
        <v>0</v>
      </c>
      <c r="G46" s="28">
        <v>0</v>
      </c>
      <c r="H46" s="28">
        <v>0</v>
      </c>
      <c r="I46" s="28">
        <v>0</v>
      </c>
      <c r="J46" s="28">
        <v>0</v>
      </c>
      <c r="K46" s="28">
        <v>0</v>
      </c>
      <c r="L46" s="28">
        <v>0</v>
      </c>
      <c r="M46" s="28">
        <v>53</v>
      </c>
      <c r="N46" s="28">
        <v>0</v>
      </c>
      <c r="O46" s="28">
        <v>196</v>
      </c>
      <c r="P46" s="28">
        <v>2646</v>
      </c>
      <c r="Q46" s="28">
        <v>2377</v>
      </c>
      <c r="R46" s="28">
        <v>1182</v>
      </c>
      <c r="S46" s="28">
        <v>1490</v>
      </c>
      <c r="T46" s="28">
        <v>230</v>
      </c>
      <c r="U46" s="28">
        <v>145</v>
      </c>
      <c r="V46" s="28">
        <v>254</v>
      </c>
      <c r="W46" s="28">
        <v>494</v>
      </c>
      <c r="X46" s="28">
        <v>277</v>
      </c>
      <c r="Y46" s="28">
        <v>129</v>
      </c>
      <c r="Z46" s="28">
        <v>762</v>
      </c>
      <c r="AA46" s="28">
        <v>108.247</v>
      </c>
      <c r="AB46" s="28">
        <v>20.228999999999999</v>
      </c>
      <c r="AE46" s="28">
        <v>7748.0559371470008</v>
      </c>
      <c r="AG46" s="22"/>
      <c r="AH46" s="22"/>
      <c r="AI46" s="22"/>
      <c r="AJ46" s="22"/>
      <c r="AK46" s="22"/>
      <c r="AL46" s="22"/>
      <c r="AM46" s="22"/>
    </row>
    <row r="47" spans="1:39" x14ac:dyDescent="0.3">
      <c r="B47" s="13" t="s">
        <v>52</v>
      </c>
      <c r="C47" s="28">
        <v>4531</v>
      </c>
      <c r="D47" s="28">
        <v>5106</v>
      </c>
      <c r="E47" s="28">
        <v>4515</v>
      </c>
      <c r="F47" s="28">
        <v>4765</v>
      </c>
      <c r="G47" s="28">
        <v>5381</v>
      </c>
      <c r="H47" s="28">
        <v>4839</v>
      </c>
      <c r="I47" s="28">
        <v>4824</v>
      </c>
      <c r="J47" s="28">
        <v>4450</v>
      </c>
      <c r="K47" s="28">
        <v>5008</v>
      </c>
      <c r="L47" s="28">
        <v>5441</v>
      </c>
      <c r="M47" s="28">
        <v>4755</v>
      </c>
      <c r="N47" s="28">
        <v>7891</v>
      </c>
      <c r="O47" s="28">
        <v>8161</v>
      </c>
      <c r="P47" s="28">
        <v>11512</v>
      </c>
      <c r="Q47" s="28">
        <v>11337</v>
      </c>
      <c r="R47" s="28">
        <v>11528</v>
      </c>
      <c r="S47" s="28">
        <v>11767</v>
      </c>
      <c r="T47" s="28">
        <v>10362</v>
      </c>
      <c r="U47" s="28">
        <v>11059</v>
      </c>
      <c r="V47" s="28">
        <v>11931</v>
      </c>
      <c r="W47" s="28">
        <v>11847</v>
      </c>
      <c r="X47" s="28">
        <v>10968</v>
      </c>
      <c r="Y47" s="28">
        <v>4554</v>
      </c>
      <c r="Z47" s="28">
        <v>4851</v>
      </c>
      <c r="AA47" s="28">
        <v>3469.7860000000001</v>
      </c>
      <c r="AB47" s="28">
        <v>4015.7919999999999</v>
      </c>
      <c r="AE47" s="28">
        <v>0</v>
      </c>
      <c r="AG47" s="22"/>
      <c r="AH47" s="22"/>
      <c r="AI47" s="22"/>
      <c r="AJ47" s="22"/>
      <c r="AK47" s="22"/>
      <c r="AL47" s="22"/>
      <c r="AM47" s="22"/>
    </row>
    <row r="48" spans="1:39" x14ac:dyDescent="0.3">
      <c r="B48" s="13" t="s">
        <v>53</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E48" s="28">
        <v>14828.121537808329</v>
      </c>
      <c r="AG48" s="22"/>
      <c r="AH48" s="22"/>
      <c r="AI48" s="22"/>
      <c r="AJ48" s="22"/>
      <c r="AK48" s="22"/>
      <c r="AL48" s="22"/>
      <c r="AM48" s="22"/>
    </row>
    <row r="49" spans="1:39" x14ac:dyDescent="0.3">
      <c r="B49" s="13" t="s">
        <v>54</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E49" s="28">
        <v>61.473487294279039</v>
      </c>
      <c r="AG49" s="22"/>
      <c r="AH49" s="22"/>
      <c r="AI49" s="22"/>
      <c r="AJ49" s="22"/>
      <c r="AK49" s="22"/>
      <c r="AL49" s="22"/>
      <c r="AM49" s="22"/>
    </row>
    <row r="50" spans="1:39" x14ac:dyDescent="0.3">
      <c r="B50" s="13" t="s">
        <v>55</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E50" s="28">
        <v>1816.6078701615334</v>
      </c>
      <c r="AG50" s="22"/>
      <c r="AH50" s="22"/>
      <c r="AI50" s="22"/>
      <c r="AJ50" s="22"/>
      <c r="AK50" s="22"/>
      <c r="AL50" s="22"/>
      <c r="AM50" s="22"/>
    </row>
    <row r="51" spans="1:39" x14ac:dyDescent="0.3">
      <c r="A51" s="13" t="s">
        <v>56</v>
      </c>
      <c r="B51" s="13" t="s">
        <v>48</v>
      </c>
      <c r="C51" s="28">
        <v>0</v>
      </c>
      <c r="D51" s="28">
        <v>0</v>
      </c>
      <c r="E51" s="28">
        <v>0</v>
      </c>
      <c r="F51" s="28">
        <v>0</v>
      </c>
      <c r="G51" s="28">
        <v>0</v>
      </c>
      <c r="H51" s="28">
        <v>0</v>
      </c>
      <c r="I51" s="28">
        <v>0</v>
      </c>
      <c r="J51" s="28">
        <v>0</v>
      </c>
      <c r="K51" s="28">
        <v>0</v>
      </c>
      <c r="L51" s="28">
        <v>0</v>
      </c>
      <c r="M51" s="28">
        <v>0</v>
      </c>
      <c r="N51" s="28">
        <v>0</v>
      </c>
      <c r="O51" s="28">
        <v>0</v>
      </c>
      <c r="P51" s="28">
        <v>0</v>
      </c>
      <c r="Q51" s="28">
        <v>0</v>
      </c>
      <c r="R51" s="28">
        <v>0</v>
      </c>
      <c r="S51" s="28">
        <v>-7</v>
      </c>
      <c r="T51" s="28">
        <v>-21</v>
      </c>
      <c r="U51" s="28">
        <v>-10</v>
      </c>
      <c r="V51" s="28">
        <v>-87</v>
      </c>
      <c r="W51" s="28">
        <v>-246</v>
      </c>
      <c r="X51" s="28">
        <v>-484</v>
      </c>
      <c r="Y51" s="28">
        <v>-1530</v>
      </c>
      <c r="Z51" s="28">
        <v>-1544</v>
      </c>
      <c r="AA51" s="28">
        <v>-3507.2350000000001</v>
      </c>
      <c r="AB51" s="28">
        <v>-5007.1660000000002</v>
      </c>
      <c r="AE51" s="32">
        <v>-10030.438435729593</v>
      </c>
      <c r="AG51" s="22"/>
      <c r="AH51" s="22"/>
      <c r="AI51" s="22"/>
      <c r="AJ51" s="22"/>
      <c r="AK51" s="22"/>
      <c r="AL51" s="22"/>
      <c r="AM51" s="22"/>
    </row>
    <row r="52" spans="1:39" x14ac:dyDescent="0.3">
      <c r="B52" s="13" t="s">
        <v>49</v>
      </c>
      <c r="C52" s="28">
        <v>-4699</v>
      </c>
      <c r="D52" s="28">
        <v>-4051</v>
      </c>
      <c r="E52" s="28">
        <v>-3353</v>
      </c>
      <c r="F52" s="28">
        <v>-4542</v>
      </c>
      <c r="G52" s="28">
        <v>-3609</v>
      </c>
      <c r="H52" s="28">
        <v>-5660</v>
      </c>
      <c r="I52" s="28">
        <v>-4137</v>
      </c>
      <c r="J52" s="28">
        <v>-4129</v>
      </c>
      <c r="K52" s="28">
        <v>-7186</v>
      </c>
      <c r="L52" s="28">
        <v>-6417</v>
      </c>
      <c r="M52" s="28">
        <v>-6657</v>
      </c>
      <c r="N52" s="28">
        <v>-4893</v>
      </c>
      <c r="O52" s="28">
        <v>-5687</v>
      </c>
      <c r="P52" s="28">
        <v>-4265</v>
      </c>
      <c r="Q52" s="28">
        <v>-6675</v>
      </c>
      <c r="R52" s="28">
        <v>-13827</v>
      </c>
      <c r="S52" s="28">
        <v>-7351</v>
      </c>
      <c r="T52" s="28">
        <v>-9659</v>
      </c>
      <c r="U52" s="28">
        <v>-11686</v>
      </c>
      <c r="V52" s="28">
        <v>-7279</v>
      </c>
      <c r="W52" s="28">
        <v>-3711</v>
      </c>
      <c r="X52" s="28">
        <v>-7255</v>
      </c>
      <c r="Y52" s="28">
        <v>-11386</v>
      </c>
      <c r="Z52" s="28">
        <v>-4419</v>
      </c>
      <c r="AA52" s="28">
        <v>-6098.7</v>
      </c>
      <c r="AB52" s="28">
        <v>-6698.2169999999996</v>
      </c>
      <c r="AE52" s="32">
        <v>-25126.097041968016</v>
      </c>
      <c r="AG52" s="22"/>
      <c r="AH52" s="22"/>
      <c r="AI52" s="22"/>
      <c r="AJ52" s="22"/>
      <c r="AK52" s="22"/>
      <c r="AL52" s="22"/>
      <c r="AM52" s="22"/>
    </row>
    <row r="53" spans="1:39" x14ac:dyDescent="0.3">
      <c r="B53" s="13" t="s">
        <v>50</v>
      </c>
      <c r="C53" s="28">
        <v>0</v>
      </c>
      <c r="D53" s="28">
        <v>0</v>
      </c>
      <c r="E53" s="28">
        <v>0</v>
      </c>
      <c r="F53" s="28">
        <v>0</v>
      </c>
      <c r="G53" s="28">
        <v>0</v>
      </c>
      <c r="H53" s="28">
        <v>0</v>
      </c>
      <c r="I53" s="28">
        <v>0</v>
      </c>
      <c r="J53" s="28">
        <v>0</v>
      </c>
      <c r="K53" s="28">
        <v>0</v>
      </c>
      <c r="L53" s="28">
        <v>0</v>
      </c>
      <c r="M53" s="28">
        <v>0</v>
      </c>
      <c r="N53" s="28">
        <v>0</v>
      </c>
      <c r="O53" s="28">
        <v>0</v>
      </c>
      <c r="P53" s="28">
        <v>0</v>
      </c>
      <c r="Q53" s="28">
        <v>0</v>
      </c>
      <c r="R53" s="28">
        <v>0</v>
      </c>
      <c r="S53" s="28">
        <v>0</v>
      </c>
      <c r="T53" s="28">
        <v>0</v>
      </c>
      <c r="U53" s="28">
        <v>-3369</v>
      </c>
      <c r="V53" s="28">
        <v>-2920</v>
      </c>
      <c r="W53" s="28">
        <v>-1377</v>
      </c>
      <c r="X53" s="28">
        <v>-3492</v>
      </c>
      <c r="Y53" s="28">
        <v>-5870</v>
      </c>
      <c r="Z53" s="28">
        <v>-4298</v>
      </c>
      <c r="AA53" s="28">
        <v>-5583.2690000000002</v>
      </c>
      <c r="AB53" s="28">
        <v>-5980.3469999999998</v>
      </c>
      <c r="AE53" s="32">
        <v>-22315.693841781467</v>
      </c>
      <c r="AG53" s="22"/>
      <c r="AH53" s="22"/>
      <c r="AI53" s="22"/>
      <c r="AJ53" s="22"/>
      <c r="AK53" s="22"/>
      <c r="AL53" s="22"/>
      <c r="AM53" s="22"/>
    </row>
    <row r="54" spans="1:39" x14ac:dyDescent="0.3">
      <c r="B54" s="13" t="s">
        <v>51</v>
      </c>
      <c r="C54" s="28">
        <v>0</v>
      </c>
      <c r="D54" s="28">
        <v>0</v>
      </c>
      <c r="E54" s="28">
        <v>0</v>
      </c>
      <c r="F54" s="28">
        <v>0</v>
      </c>
      <c r="G54" s="28">
        <v>0</v>
      </c>
      <c r="H54" s="28">
        <v>0</v>
      </c>
      <c r="I54" s="28">
        <v>0</v>
      </c>
      <c r="J54" s="28">
        <v>0</v>
      </c>
      <c r="K54" s="28">
        <v>0</v>
      </c>
      <c r="L54" s="28">
        <v>0</v>
      </c>
      <c r="M54" s="28">
        <v>-425</v>
      </c>
      <c r="N54" s="28">
        <v>-1700</v>
      </c>
      <c r="O54" s="28">
        <v>-1125</v>
      </c>
      <c r="P54" s="28">
        <v>-11</v>
      </c>
      <c r="Q54" s="28">
        <v>-213</v>
      </c>
      <c r="R54" s="28">
        <v>-817</v>
      </c>
      <c r="S54" s="28">
        <v>-263</v>
      </c>
      <c r="T54" s="28">
        <v>-2210</v>
      </c>
      <c r="U54" s="28">
        <v>-2065</v>
      </c>
      <c r="V54" s="28">
        <v>-1393</v>
      </c>
      <c r="W54" s="28">
        <v>-760</v>
      </c>
      <c r="X54" s="28">
        <v>-1513</v>
      </c>
      <c r="Y54" s="28">
        <v>-2672</v>
      </c>
      <c r="Z54" s="28">
        <v>-1015</v>
      </c>
      <c r="AA54" s="28">
        <v>-3120.0030000000002</v>
      </c>
      <c r="AB54" s="28">
        <v>-3526.1460000000002</v>
      </c>
      <c r="AE54" s="32">
        <v>-13765.670575434342</v>
      </c>
      <c r="AG54" s="22"/>
      <c r="AH54" s="22"/>
      <c r="AI54" s="22"/>
      <c r="AJ54" s="22"/>
      <c r="AK54" s="22"/>
      <c r="AL54" s="22"/>
      <c r="AM54" s="22"/>
    </row>
    <row r="55" spans="1:39" x14ac:dyDescent="0.3">
      <c r="B55" s="13" t="s">
        <v>52</v>
      </c>
      <c r="C55" s="28">
        <v>0</v>
      </c>
      <c r="D55" s="28">
        <v>0</v>
      </c>
      <c r="E55" s="28">
        <v>-1</v>
      </c>
      <c r="F55" s="28">
        <v>-1</v>
      </c>
      <c r="G55" s="28">
        <v>-1</v>
      </c>
      <c r="H55" s="28">
        <v>-1</v>
      </c>
      <c r="I55" s="28">
        <v>-1</v>
      </c>
      <c r="J55" s="28">
        <v>0</v>
      </c>
      <c r="K55" s="28">
        <v>0</v>
      </c>
      <c r="L55" s="28">
        <v>0</v>
      </c>
      <c r="M55" s="28">
        <v>0</v>
      </c>
      <c r="N55" s="28">
        <v>0</v>
      </c>
      <c r="O55" s="28">
        <v>0</v>
      </c>
      <c r="P55" s="28">
        <v>0</v>
      </c>
      <c r="Q55" s="28">
        <v>0</v>
      </c>
      <c r="R55" s="28">
        <v>0</v>
      </c>
      <c r="S55" s="28">
        <v>0</v>
      </c>
      <c r="T55" s="28">
        <v>0</v>
      </c>
      <c r="U55" s="28">
        <v>0</v>
      </c>
      <c r="V55" s="28">
        <v>0</v>
      </c>
      <c r="W55" s="28">
        <v>0</v>
      </c>
      <c r="X55" s="28">
        <v>0</v>
      </c>
      <c r="Y55" s="28">
        <v>0</v>
      </c>
      <c r="Z55" s="28">
        <v>-3</v>
      </c>
      <c r="AA55" s="28">
        <v>-0.23300000000000001</v>
      </c>
      <c r="AB55" s="28">
        <v>-23.98</v>
      </c>
      <c r="AE55" s="32">
        <v>0</v>
      </c>
      <c r="AG55" s="22"/>
      <c r="AH55" s="22"/>
      <c r="AI55" s="22"/>
      <c r="AJ55" s="22"/>
      <c r="AK55" s="22"/>
      <c r="AL55" s="22"/>
      <c r="AM55" s="22"/>
    </row>
    <row r="56" spans="1:39" x14ac:dyDescent="0.3">
      <c r="B56" s="13" t="s">
        <v>53</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E56" s="32">
        <v>-15347.03219961375</v>
      </c>
      <c r="AG56" s="22"/>
      <c r="AH56" s="22"/>
      <c r="AI56" s="22"/>
      <c r="AJ56" s="22"/>
      <c r="AK56" s="22"/>
      <c r="AL56" s="22"/>
      <c r="AM56" s="22"/>
    </row>
    <row r="57" spans="1:39" x14ac:dyDescent="0.3">
      <c r="B57" s="13" t="s">
        <v>54</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E57" s="32">
        <v>-118.95277636358514</v>
      </c>
      <c r="AG57" s="22"/>
      <c r="AH57" s="22"/>
      <c r="AI57" s="22"/>
      <c r="AJ57" s="22"/>
      <c r="AK57" s="22"/>
      <c r="AL57" s="22"/>
      <c r="AM57" s="22"/>
    </row>
    <row r="58" spans="1:39" x14ac:dyDescent="0.3">
      <c r="B58" s="13" t="s">
        <v>55</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E58" s="32">
        <v>-2419.154187431559</v>
      </c>
      <c r="AG58" s="22"/>
      <c r="AH58" s="22"/>
      <c r="AI58" s="22"/>
      <c r="AJ58" s="22"/>
      <c r="AK58" s="22"/>
      <c r="AL58" s="22"/>
      <c r="AM58" s="22"/>
    </row>
    <row r="59" spans="1:39" x14ac:dyDescent="0.3">
      <c r="N59" s="21"/>
      <c r="O59" s="22"/>
      <c r="P59" s="22"/>
      <c r="Q59" s="22"/>
      <c r="R59" s="22"/>
      <c r="S59" s="22"/>
      <c r="T59" s="22"/>
      <c r="U59" s="22"/>
      <c r="V59" s="22"/>
      <c r="W59" s="22"/>
      <c r="X59" s="22"/>
      <c r="Y59" s="22"/>
      <c r="AA59" s="28"/>
      <c r="AB59" s="22"/>
      <c r="AE59" s="22"/>
      <c r="AG59" s="22"/>
      <c r="AH59" s="22"/>
      <c r="AI59" s="22"/>
      <c r="AJ59" s="22"/>
      <c r="AK59" s="22"/>
      <c r="AL59" s="22"/>
      <c r="AM59" s="22"/>
    </row>
    <row r="60" spans="1:39" x14ac:dyDescent="0.3">
      <c r="B60" s="12" t="s">
        <v>57</v>
      </c>
      <c r="C60" s="28">
        <v>-75</v>
      </c>
      <c r="D60" s="28">
        <v>1163</v>
      </c>
      <c r="E60" s="28">
        <v>1275</v>
      </c>
      <c r="F60" s="28">
        <v>350</v>
      </c>
      <c r="G60" s="28">
        <v>1951</v>
      </c>
      <c r="H60" s="28">
        <v>-604</v>
      </c>
      <c r="I60" s="28">
        <v>3196</v>
      </c>
      <c r="J60" s="28">
        <v>1124</v>
      </c>
      <c r="K60" s="28">
        <v>-1966</v>
      </c>
      <c r="L60" s="28">
        <v>-405</v>
      </c>
      <c r="M60" s="28">
        <v>-1795</v>
      </c>
      <c r="N60" s="28">
        <v>5685</v>
      </c>
      <c r="O60" s="28">
        <v>5552</v>
      </c>
      <c r="P60" s="28">
        <v>17120</v>
      </c>
      <c r="Q60" s="28">
        <v>11611</v>
      </c>
      <c r="R60" s="28">
        <v>-919</v>
      </c>
      <c r="S60" s="28">
        <v>11486</v>
      </c>
      <c r="T60" s="28">
        <v>3017</v>
      </c>
      <c r="U60" s="28">
        <v>-1473</v>
      </c>
      <c r="V60" s="28">
        <v>8232</v>
      </c>
      <c r="W60" s="28">
        <v>19161</v>
      </c>
      <c r="X60" s="28">
        <v>5108</v>
      </c>
      <c r="Y60" s="28">
        <v>-14692</v>
      </c>
      <c r="Z60" s="28">
        <v>1747</v>
      </c>
      <c r="AA60" s="28">
        <v>-10057.618</v>
      </c>
      <c r="AB60" s="28">
        <v>-14431.429</v>
      </c>
      <c r="AE60" s="28">
        <v>-52868.213715497397</v>
      </c>
      <c r="AG60" s="22"/>
      <c r="AH60" s="22"/>
      <c r="AI60" s="22"/>
      <c r="AJ60" s="22"/>
      <c r="AK60" s="22"/>
      <c r="AL60" s="22"/>
      <c r="AM60" s="22"/>
    </row>
    <row r="61" spans="1:39" x14ac:dyDescent="0.3">
      <c r="N61" s="21"/>
      <c r="O61" s="22"/>
      <c r="P61" s="22"/>
      <c r="Q61" s="22"/>
      <c r="R61" s="22"/>
      <c r="S61" s="22"/>
      <c r="T61" s="22"/>
      <c r="U61" s="22"/>
      <c r="V61" s="22"/>
      <c r="W61" s="22"/>
      <c r="X61" s="22"/>
      <c r="Y61" s="22"/>
      <c r="AA61" s="22"/>
      <c r="AB61" s="22"/>
      <c r="AC61" s="22"/>
      <c r="AD61" s="22"/>
      <c r="AE61" s="22"/>
      <c r="AG61" s="22"/>
      <c r="AH61" s="22"/>
      <c r="AI61" s="22"/>
      <c r="AJ61" s="22"/>
      <c r="AK61" s="22"/>
      <c r="AL61" s="22"/>
      <c r="AM61" s="22"/>
    </row>
    <row r="62" spans="1:39" x14ac:dyDescent="0.3">
      <c r="N62" s="21"/>
      <c r="O62" s="22"/>
      <c r="P62" s="22"/>
      <c r="Q62" s="22"/>
      <c r="R62" s="22"/>
      <c r="S62" s="22"/>
      <c r="T62" s="22"/>
      <c r="U62" s="22"/>
      <c r="V62" s="22"/>
      <c r="W62" s="22"/>
      <c r="X62" s="22"/>
      <c r="Y62" s="22"/>
      <c r="AA62" s="22"/>
      <c r="AB62" s="22"/>
      <c r="AC62" s="22"/>
      <c r="AD62" s="22"/>
      <c r="AE62" s="22"/>
      <c r="AG62" s="22"/>
      <c r="AH62" s="22"/>
      <c r="AI62" s="22"/>
      <c r="AJ62" s="22"/>
      <c r="AK62" s="22"/>
      <c r="AL62" s="22"/>
      <c r="AM62" s="22"/>
    </row>
    <row r="63" spans="1:39" x14ac:dyDescent="0.3">
      <c r="O63" s="13"/>
      <c r="P63" s="13"/>
    </row>
    <row r="64" spans="1:39" x14ac:dyDescent="0.3">
      <c r="C64" s="13"/>
      <c r="D64" s="13"/>
      <c r="E64" s="13"/>
      <c r="F64" s="13"/>
      <c r="G64" s="13"/>
      <c r="H64" s="13"/>
      <c r="I64" s="13"/>
      <c r="J64" s="13"/>
      <c r="K64" s="13"/>
      <c r="O64" s="13"/>
      <c r="P64" s="13"/>
    </row>
    <row r="65" spans="2:41" x14ac:dyDescent="0.3">
      <c r="B65" s="13"/>
      <c r="C65" s="29"/>
      <c r="D65" s="29"/>
      <c r="E65" s="29"/>
      <c r="F65" s="29"/>
      <c r="G65" s="29"/>
      <c r="H65" s="29"/>
      <c r="I65" s="29"/>
      <c r="J65" s="29"/>
      <c r="K65" s="29"/>
      <c r="O65" s="13"/>
      <c r="P65" s="13"/>
    </row>
    <row r="66" spans="2:41" x14ac:dyDescent="0.3">
      <c r="B66" s="13"/>
      <c r="C66" s="29"/>
      <c r="D66" s="29"/>
      <c r="E66" s="29"/>
      <c r="F66" s="29"/>
      <c r="G66" s="29"/>
      <c r="H66" s="29"/>
      <c r="I66" s="29"/>
      <c r="J66" s="29"/>
      <c r="K66" s="29"/>
      <c r="O66" s="13"/>
      <c r="P66" s="13"/>
    </row>
    <row r="67" spans="2:41" x14ac:dyDescent="0.3">
      <c r="B67" s="13"/>
      <c r="C67" s="29"/>
      <c r="D67" s="29"/>
      <c r="E67" s="29"/>
      <c r="F67" s="29"/>
      <c r="G67" s="29"/>
      <c r="H67" s="29"/>
      <c r="I67" s="29"/>
      <c r="J67" s="29"/>
      <c r="K67" s="29"/>
      <c r="O67" s="13"/>
      <c r="P67" s="13"/>
    </row>
    <row r="68" spans="2:41" x14ac:dyDescent="0.3">
      <c r="B68" s="13"/>
      <c r="C68" s="29"/>
      <c r="D68" s="29"/>
      <c r="E68" s="29"/>
      <c r="F68" s="29"/>
      <c r="G68" s="29"/>
      <c r="H68" s="29"/>
      <c r="I68" s="29"/>
      <c r="J68" s="29"/>
      <c r="K68" s="29"/>
      <c r="O68" s="13"/>
      <c r="P68" s="13"/>
    </row>
    <row r="69" spans="2:41" x14ac:dyDescent="0.3">
      <c r="O69" s="13"/>
      <c r="P69" s="13"/>
    </row>
    <row r="70" spans="2:41" s="30" customFormat="1" ht="13.8" x14ac:dyDescent="0.25">
      <c r="N70" s="31"/>
      <c r="O70" s="31"/>
      <c r="P70" s="31"/>
      <c r="AA70" s="31"/>
      <c r="AO70" s="31"/>
    </row>
    <row r="71" spans="2:41" s="30" customFormat="1" ht="13.8" x14ac:dyDescent="0.25">
      <c r="N71" s="31"/>
      <c r="O71" s="31"/>
      <c r="P71" s="31"/>
      <c r="AA71" s="31"/>
      <c r="AO71" s="31"/>
    </row>
    <row r="72" spans="2:41" s="30" customFormat="1" ht="13.8" x14ac:dyDescent="0.25">
      <c r="AO72" s="31"/>
    </row>
    <row r="73" spans="2:41" s="30" customFormat="1" ht="13.8" x14ac:dyDescent="0.25">
      <c r="AO73" s="31"/>
    </row>
    <row r="74" spans="2:41" s="30" customFormat="1" ht="13.8" x14ac:dyDescent="0.25">
      <c r="AO74" s="31"/>
    </row>
    <row r="75" spans="2:41" s="30" customFormat="1" ht="13.8" x14ac:dyDescent="0.25">
      <c r="AO75" s="31"/>
    </row>
    <row r="76" spans="2:41" s="30" customFormat="1" ht="13.8" x14ac:dyDescent="0.25">
      <c r="AO76" s="31"/>
    </row>
    <row r="77" spans="2:41" s="30" customFormat="1" ht="13.8" x14ac:dyDescent="0.25">
      <c r="AO77" s="31"/>
    </row>
    <row r="78" spans="2:41" s="30" customFormat="1" ht="13.8" x14ac:dyDescent="0.25">
      <c r="AO78" s="31"/>
    </row>
    <row r="79" spans="2:41" s="30" customFormat="1" ht="13.8" x14ac:dyDescent="0.25">
      <c r="AO79" s="31"/>
    </row>
    <row r="80" spans="2:41" s="30" customFormat="1" ht="13.8" x14ac:dyDescent="0.25">
      <c r="AO80" s="31"/>
    </row>
    <row r="81" spans="15:41" s="30" customFormat="1" ht="13.8" x14ac:dyDescent="0.25">
      <c r="AO81" s="31"/>
    </row>
    <row r="82" spans="15:41" s="30" customFormat="1" ht="13.8" x14ac:dyDescent="0.25">
      <c r="AO82" s="31"/>
    </row>
    <row r="83" spans="15:41" s="30" customFormat="1" ht="13.8" x14ac:dyDescent="0.25">
      <c r="AO83" s="31"/>
    </row>
    <row r="84" spans="15:41" s="30" customFormat="1" ht="13.8" x14ac:dyDescent="0.25">
      <c r="AO84" s="31"/>
    </row>
    <row r="85" spans="15:41" s="30" customFormat="1" ht="13.8" x14ac:dyDescent="0.25">
      <c r="AO85" s="31"/>
    </row>
    <row r="86" spans="15:41" s="30" customFormat="1" ht="13.8" x14ac:dyDescent="0.25">
      <c r="AO86" s="31"/>
    </row>
    <row r="87" spans="15:41" s="30" customFormat="1" ht="13.8" x14ac:dyDescent="0.25">
      <c r="AO87" s="31"/>
    </row>
    <row r="88" spans="15:41" s="30" customFormat="1" ht="13.8" x14ac:dyDescent="0.25">
      <c r="AO88" s="31"/>
    </row>
    <row r="89" spans="15:41" x14ac:dyDescent="0.3">
      <c r="O89" s="13"/>
      <c r="P89" s="13"/>
    </row>
    <row r="90" spans="15:41" x14ac:dyDescent="0.3">
      <c r="O90" s="13"/>
      <c r="P90" s="13"/>
    </row>
    <row r="91" spans="15:41" x14ac:dyDescent="0.3">
      <c r="O91" s="13"/>
      <c r="P91" s="13"/>
    </row>
    <row r="92" spans="15:41" x14ac:dyDescent="0.3">
      <c r="O92" s="13"/>
      <c r="P92" s="13"/>
    </row>
    <row r="93" spans="15:41" x14ac:dyDescent="0.3">
      <c r="O93" s="13"/>
      <c r="P93" s="13"/>
    </row>
    <row r="94" spans="15:41" x14ac:dyDescent="0.3">
      <c r="O94" s="13"/>
      <c r="P94" s="13"/>
    </row>
    <row r="95" spans="15:41" x14ac:dyDescent="0.3">
      <c r="O95" s="13"/>
      <c r="P95" s="13"/>
    </row>
    <row r="96" spans="15:41" x14ac:dyDescent="0.3">
      <c r="O96" s="13"/>
      <c r="P96" s="13"/>
    </row>
    <row r="97" spans="15:16" x14ac:dyDescent="0.3">
      <c r="O97" s="13"/>
      <c r="P97" s="13"/>
    </row>
    <row r="98" spans="15:16" x14ac:dyDescent="0.3">
      <c r="O98" s="13"/>
      <c r="P98" s="13"/>
    </row>
    <row r="99" spans="15:16" x14ac:dyDescent="0.3">
      <c r="O99" s="13"/>
      <c r="P99" s="13"/>
    </row>
    <row r="100" spans="15:16" x14ac:dyDescent="0.3">
      <c r="O100" s="13"/>
      <c r="P100" s="13"/>
    </row>
    <row r="101" spans="15:16" x14ac:dyDescent="0.3">
      <c r="O101" s="13"/>
      <c r="P101" s="13"/>
    </row>
    <row r="102" spans="15:16" x14ac:dyDescent="0.3">
      <c r="O102" s="13"/>
      <c r="P102" s="13"/>
    </row>
    <row r="103" spans="15:16" x14ac:dyDescent="0.3">
      <c r="O103" s="13"/>
      <c r="P103" s="13"/>
    </row>
    <row r="104" spans="15:16" x14ac:dyDescent="0.3">
      <c r="O104" s="13"/>
      <c r="P104" s="13"/>
    </row>
    <row r="105" spans="15:16" x14ac:dyDescent="0.3">
      <c r="O105" s="13"/>
      <c r="P105" s="13"/>
    </row>
    <row r="106" spans="15:16" x14ac:dyDescent="0.3">
      <c r="O106" s="13"/>
      <c r="P106" s="13"/>
    </row>
    <row r="107" spans="15:16" x14ac:dyDescent="0.3">
      <c r="O107" s="13"/>
      <c r="P107" s="13"/>
    </row>
    <row r="108" spans="15:16" x14ac:dyDescent="0.3">
      <c r="O108" s="13"/>
      <c r="P108" s="13"/>
    </row>
    <row r="109" spans="15:16" x14ac:dyDescent="0.3">
      <c r="O109" s="13"/>
      <c r="P109" s="13"/>
    </row>
    <row r="110" spans="15:16" x14ac:dyDescent="0.3">
      <c r="O110" s="13"/>
      <c r="P110" s="13"/>
    </row>
    <row r="111" spans="15:16" x14ac:dyDescent="0.3">
      <c r="O111" s="13"/>
      <c r="P111" s="13"/>
    </row>
    <row r="112" spans="15:16" x14ac:dyDescent="0.3">
      <c r="O112" s="13"/>
      <c r="P112" s="13"/>
    </row>
    <row r="113" spans="15:16" x14ac:dyDescent="0.3">
      <c r="O113" s="13"/>
      <c r="P113" s="13"/>
    </row>
    <row r="114" spans="15:16" x14ac:dyDescent="0.3">
      <c r="O114" s="13"/>
      <c r="P114" s="13"/>
    </row>
    <row r="115" spans="15:16" x14ac:dyDescent="0.3">
      <c r="O115" s="13"/>
      <c r="P115" s="13"/>
    </row>
    <row r="116" spans="15:16" x14ac:dyDescent="0.3">
      <c r="O116" s="13"/>
      <c r="P116" s="13"/>
    </row>
    <row r="117" spans="15:16" x14ac:dyDescent="0.3">
      <c r="O117" s="13"/>
      <c r="P117" s="13"/>
    </row>
    <row r="118" spans="15:16" x14ac:dyDescent="0.3">
      <c r="O118" s="13"/>
      <c r="P118" s="13"/>
    </row>
    <row r="119" spans="15:16" x14ac:dyDescent="0.3">
      <c r="O119" s="13"/>
      <c r="P119" s="13"/>
    </row>
    <row r="120" spans="15:16" x14ac:dyDescent="0.3">
      <c r="O120" s="13"/>
      <c r="P120" s="13"/>
    </row>
    <row r="121" spans="15:16" x14ac:dyDescent="0.3">
      <c r="O121" s="13"/>
      <c r="P121" s="13"/>
    </row>
    <row r="122" spans="15:16" x14ac:dyDescent="0.3">
      <c r="O122" s="13"/>
      <c r="P122" s="13"/>
    </row>
    <row r="123" spans="15:16" x14ac:dyDescent="0.3">
      <c r="O123" s="13"/>
      <c r="P123" s="13"/>
    </row>
    <row r="124" spans="15:16" x14ac:dyDescent="0.3">
      <c r="O124" s="13"/>
      <c r="P124" s="13"/>
    </row>
    <row r="125" spans="15:16" x14ac:dyDescent="0.3">
      <c r="O125" s="13"/>
      <c r="P125" s="13"/>
    </row>
    <row r="126" spans="15:16" x14ac:dyDescent="0.3">
      <c r="O126" s="13"/>
      <c r="P126"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UC_ELCEXP</vt:lpstr>
      <vt:lpstr>NETP results</vt:lpstr>
      <vt:lpstr>NETP results 2</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2021-02-12T14:39:19Z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25565743446350</vt:r8>
  </property>
</Properties>
</file>