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verhoosel/Documents/2_Education/4GB00_Energy_Storage_and_Transport/Energy-Storage-and-Transport.github.io/data/"/>
    </mc:Choice>
  </mc:AlternateContent>
  <xr:revisionPtr revIDLastSave="0" documentId="13_ncr:1_{A2AE6154-438B-2B4E-97D2-09BB0C0E94FE}" xr6:coauthVersionLast="47" xr6:coauthVersionMax="47" xr10:uidLastSave="{00000000-0000-0000-0000-000000000000}"/>
  <bookViews>
    <workbookView xWindow="0" yWindow="500" windowWidth="28800" windowHeight="15980" activeTab="1" xr2:uid="{B795D2B2-84D1-4D57-9EC8-769A1489C68E}"/>
  </bookViews>
  <sheets>
    <sheet name="Components" sheetId="1" r:id="rId1"/>
    <sheet name="Toolboxes" sheetId="2" r:id="rId2"/>
    <sheet name="Mi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H5" i="1" s="1"/>
  <c r="I6" i="1"/>
  <c r="H6" i="1" s="1"/>
  <c r="I7" i="1"/>
  <c r="H7" i="1" s="1"/>
  <c r="I8" i="1"/>
  <c r="H8" i="1" s="1"/>
  <c r="I9" i="1"/>
  <c r="I10" i="1"/>
  <c r="I11" i="1"/>
  <c r="I12" i="1"/>
  <c r="I13" i="1"/>
  <c r="I14" i="1"/>
  <c r="H14" i="1" s="1"/>
  <c r="I15" i="1"/>
  <c r="H15" i="1" s="1"/>
  <c r="I16" i="1"/>
  <c r="H16" i="1" s="1"/>
  <c r="I17" i="1"/>
  <c r="H17" i="1" s="1"/>
  <c r="I18" i="1"/>
  <c r="H18" i="1" s="1"/>
  <c r="I19" i="1"/>
  <c r="H19" i="1" s="1"/>
  <c r="I20" i="1"/>
  <c r="I21" i="1"/>
  <c r="H21" i="1" s="1"/>
  <c r="I22" i="1"/>
  <c r="H22" i="1" s="1"/>
  <c r="I23" i="1"/>
  <c r="H23" i="1" s="1"/>
  <c r="I24" i="1"/>
  <c r="H24" i="1" s="1"/>
  <c r="I25" i="1"/>
  <c r="H25" i="1" s="1"/>
  <c r="I26" i="1"/>
  <c r="H26" i="1" s="1"/>
  <c r="I27" i="1"/>
  <c r="H27" i="1" s="1"/>
  <c r="I28" i="1"/>
  <c r="H28" i="1" s="1"/>
  <c r="I29" i="1"/>
  <c r="H29" i="1" s="1"/>
  <c r="I30" i="1"/>
  <c r="H30" i="1" s="1"/>
  <c r="I31" i="1"/>
  <c r="H31" i="1" s="1"/>
  <c r="I32" i="1"/>
  <c r="H32" i="1" s="1"/>
  <c r="I33" i="1"/>
  <c r="H33" i="1" s="1"/>
  <c r="I34" i="1"/>
  <c r="H34" i="1" s="1"/>
  <c r="I35" i="1"/>
  <c r="I36" i="1"/>
  <c r="H36" i="1" s="1"/>
  <c r="I37" i="1"/>
  <c r="H37" i="1" s="1"/>
  <c r="I38" i="1"/>
  <c r="H38" i="1" s="1"/>
  <c r="I39" i="1"/>
  <c r="H39" i="1" s="1"/>
  <c r="I40" i="1"/>
  <c r="H40" i="1" s="1"/>
  <c r="I2" i="1"/>
  <c r="H2" i="1" s="1"/>
  <c r="H4" i="1"/>
  <c r="H35" i="1"/>
  <c r="H3" i="1"/>
  <c r="H11" i="1"/>
  <c r="H12" i="1"/>
  <c r="H13" i="1"/>
  <c r="H20" i="1"/>
</calcChain>
</file>

<file path=xl/sharedStrings.xml><?xml version="1.0" encoding="utf-8"?>
<sst xmlns="http://schemas.openxmlformats.org/spreadsheetml/2006/main" count="161" uniqueCount="124">
  <si>
    <t>Name</t>
  </si>
  <si>
    <t>water flow sensor</t>
  </si>
  <si>
    <t>light gate sensor</t>
  </si>
  <si>
    <t xml:space="preserve">temp sensor </t>
  </si>
  <si>
    <t>ball valve</t>
  </si>
  <si>
    <t>fiets pomp</t>
  </si>
  <si>
    <t>Group Power Supply</t>
  </si>
  <si>
    <t>SMC pressure regulator</t>
  </si>
  <si>
    <t>SMC pressure sensor</t>
  </si>
  <si>
    <t>Large water tank pvc</t>
  </si>
  <si>
    <t>Measuring cup 3L</t>
  </si>
  <si>
    <t>Pressure tank</t>
  </si>
  <si>
    <t>12V 1A DC 5.5-2.5</t>
  </si>
  <si>
    <t>Aliexpress</t>
  </si>
  <si>
    <t>Arduino prototyping board</t>
  </si>
  <si>
    <t>Arduino UNO</t>
  </si>
  <si>
    <t>https://store.arduino.cc/en-nl/products/arduino-uno-rev3?srsltid=AfmBOoqV6nKlv28zGLP7TRCnfL7lt0ZwXx8Yo48ohQyyKPPxEWplbDm5</t>
  </si>
  <si>
    <t>On board</t>
  </si>
  <si>
    <t>EST-E0002</t>
  </si>
  <si>
    <t>EST-E0001</t>
  </si>
  <si>
    <t>Measuring water flow</t>
  </si>
  <si>
    <t>tbd</t>
  </si>
  <si>
    <t>DS18B20 </t>
  </si>
  <si>
    <t>https://www.bitsandparts.nl/Temperatuursensor-1-wire-Waterdicht-Dallas-DS18B20-2-meter-p109707</t>
  </si>
  <si>
    <t>Internet</t>
  </si>
  <si>
    <t>Water tank with inlet (and outlet)</t>
  </si>
  <si>
    <t>max ….bar</t>
  </si>
  <si>
    <t>Only for air (not for water) max …bar</t>
  </si>
  <si>
    <t>SMC Air flow sensor ( PF2A521-F03-1 )</t>
  </si>
  <si>
    <t>Only air (pressure is ab</t>
  </si>
  <si>
    <t>PF2A521.pdf</t>
  </si>
  <si>
    <t xml:space="preserve">3.3 to 24V DC 2A. </t>
  </si>
  <si>
    <t>Motor with adjustable gear ratios. Max 24v</t>
  </si>
  <si>
    <t>on board</t>
  </si>
  <si>
    <t>Beschikbaar</t>
  </si>
  <si>
    <t>EST-S0004</t>
  </si>
  <si>
    <t>EST-S0003</t>
  </si>
  <si>
    <t>HB</t>
  </si>
  <si>
    <t>EST-H0005</t>
  </si>
  <si>
    <t>EST-H0006</t>
  </si>
  <si>
    <t>?</t>
  </si>
  <si>
    <t>EST-C0008</t>
  </si>
  <si>
    <t>EST-G0007</t>
  </si>
  <si>
    <t>EST-G0009</t>
  </si>
  <si>
    <t>EST-H0010</t>
  </si>
  <si>
    <t>EST-E0012</t>
  </si>
  <si>
    <t>EST-E0013</t>
  </si>
  <si>
    <t>EST-E0014</t>
  </si>
  <si>
    <t>EST-E0016</t>
  </si>
  <si>
    <t>EST-H0015</t>
  </si>
  <si>
    <t>EST-H0017</t>
  </si>
  <si>
    <t>EST-C0018</t>
  </si>
  <si>
    <t>EST-C0019</t>
  </si>
  <si>
    <t>EST-C0020</t>
  </si>
  <si>
    <t>EST-C0021</t>
  </si>
  <si>
    <t>EST-C0022</t>
  </si>
  <si>
    <t>EST-C0023</t>
  </si>
  <si>
    <t>EST-C0024</t>
  </si>
  <si>
    <t>EST-C0025</t>
  </si>
  <si>
    <t>EST-C0026</t>
  </si>
  <si>
    <t>EST-C0027</t>
  </si>
  <si>
    <t>EST-C0028</t>
  </si>
  <si>
    <t>EST-C0029</t>
  </si>
  <si>
    <t>EST-C0030</t>
  </si>
  <si>
    <t>EST-C0031</t>
  </si>
  <si>
    <t>EST-H0032</t>
  </si>
  <si>
    <t>EST-S0033</t>
  </si>
  <si>
    <t>EST-H0034</t>
  </si>
  <si>
    <t>SMC</t>
  </si>
  <si>
    <t>RS</t>
  </si>
  <si>
    <t>HB+Aliexpress</t>
  </si>
  <si>
    <t>3D</t>
  </si>
  <si>
    <t>6 (2x2)</t>
  </si>
  <si>
    <t>2x voetje</t>
  </si>
  <si>
    <t xml:space="preserve">strip </t>
  </si>
  <si>
    <t>1x baco</t>
  </si>
  <si>
    <t xml:space="preserve">platkop </t>
  </si>
  <si>
    <t>kruiskop</t>
  </si>
  <si>
    <t>teflon</t>
  </si>
  <si>
    <t>kleinpvc tankje</t>
  </si>
  <si>
    <t>'</t>
  </si>
  <si>
    <t xml:space="preserve">' </t>
  </si>
  <si>
    <t/>
  </si>
  <si>
    <t>var power supp</t>
  </si>
  <si>
    <t>4 (2x2) +1x(4x2)</t>
  </si>
  <si>
    <t>Adjustable Power Supply</t>
  </si>
  <si>
    <t>DC Motor</t>
  </si>
  <si>
    <t>massa with acceleration sensor</t>
  </si>
  <si>
    <t>Power Sensor for DC Motor</t>
  </si>
  <si>
    <t>Motor Drum</t>
  </si>
  <si>
    <t>Jerrycan</t>
  </si>
  <si>
    <t>waterpump</t>
  </si>
  <si>
    <t>Teflon tape</t>
  </si>
  <si>
    <t>water tank holder ring (Replaced by new)</t>
  </si>
  <si>
    <t>Connector (WNX-02-F02V-F02V-F02V)</t>
  </si>
  <si>
    <t>Connector (WNT-F02V-02-F02V)</t>
  </si>
  <si>
    <t>Connector (WNH-F03-F02V)</t>
  </si>
  <si>
    <t>Connector (WNH-F02-F03)</t>
  </si>
  <si>
    <t>Connector (WNH-04-F2V)</t>
  </si>
  <si>
    <t>Connector (WNH-02-02)</t>
  </si>
  <si>
    <t>Connector (AKH06A CHECKA)</t>
  </si>
  <si>
    <t>Connector (AKH06B CHECKB)</t>
  </si>
  <si>
    <t>Connector (KQ2H04-02NS)</t>
  </si>
  <si>
    <t>Connector (KQ2H06-02NS)</t>
  </si>
  <si>
    <t>Connector (KQ2L04-02GS1)</t>
  </si>
  <si>
    <t>Connector (KQ2H06-08A)</t>
  </si>
  <si>
    <t>Connector (KQ2R04-06A)</t>
  </si>
  <si>
    <t>Connector (onbekend1-1)</t>
  </si>
  <si>
    <t>Connector (moerpvc past f02v)</t>
  </si>
  <si>
    <t>Damper</t>
  </si>
  <si>
    <t>Connector (KQ2H06-02NS Dubbel?????)</t>
  </si>
  <si>
    <t>Description</t>
  </si>
  <si>
    <t>Links</t>
  </si>
  <si>
    <t>Picture</t>
  </si>
  <si>
    <t>Supplier</t>
  </si>
  <si>
    <t>ID</t>
  </si>
  <si>
    <t>Stock</t>
  </si>
  <si>
    <t>Required</t>
  </si>
  <si>
    <t>Broken</t>
  </si>
  <si>
    <t>Gravity</t>
  </si>
  <si>
    <t xml:space="preserve">Pneumatic </t>
  </si>
  <si>
    <t>Hydraulic</t>
  </si>
  <si>
    <t>Thermal</t>
  </si>
  <si>
    <t>Pneumatic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</si>
</sst>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Open Sans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quotePrefix="1"/>
    <xf numFmtId="0" fontId="4" fillId="0" borderId="0" xfId="0" applyFont="1"/>
  </cellXfs>
  <cellStyles count="2">
    <cellStyle name="Hyperlink" xfId="1" builtinId="8"/>
    <cellStyle name="Normal" xfId="0" builtinId="0"/>
  </cellStyles>
  <dxfs count="5">
    <dxf>
      <font>
        <color auto="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fgColor rgb="FFFFFF99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69B98-0BD3-6F4A-8A7B-E3E9EDB4ADF1}" name="Table1" displayName="Table1" ref="A1:N40" totalsRowShown="0">
  <autoFilter ref="A1:N40" xr:uid="{7DC69B98-0BD3-6F4A-8A7B-E3E9EDB4ADF1}"/>
  <tableColumns count="14">
    <tableColumn id="1" xr3:uid="{E99DB23D-5EA5-5245-8B4B-981E39D03E25}" name="Name"/>
    <tableColumn id="2" xr3:uid="{8239B4C0-BCF3-0445-B10A-C84239A2EF89}" name="Description"/>
    <tableColumn id="3" xr3:uid="{D9F5B246-2D06-544D-8256-2199C40940D8}" name="Links"/>
    <tableColumn id="4" xr3:uid="{7569760B-C63B-524C-A69D-E9C2DE6CA4DC}" name="Picture"/>
    <tableColumn id="5" xr3:uid="{A4903F5E-982C-544D-8B72-D43093BAEFD5}" name="Supplier"/>
    <tableColumn id="6" xr3:uid="{9669D031-678D-2048-8148-D5C079D35F68}" name="ID"/>
    <tableColumn id="7" xr3:uid="{9FC22535-4897-1C42-BFB1-B4FDE418DB3F}" name="Stock"/>
    <tableColumn id="8" xr3:uid="{C63EAE74-B151-2A49-B3CD-030D148F667F}" name="Beschikbaar">
      <calculatedColumnFormula>G2-J2-I2</calculatedColumnFormula>
    </tableColumn>
    <tableColumn id="9" xr3:uid="{77762EB2-AA64-A64C-B30F-08D4F203695A}" name="Required">
      <calculatedColumnFormula>K2*Toolboxes!B$1+L2*Toolboxes!B$2+M2*Toolboxes!B$3+N2*Toolboxes!B$4</calculatedColumnFormula>
    </tableColumn>
    <tableColumn id="10" xr3:uid="{8773DAFA-5E9A-DF48-A7B3-5FB4A8CCD49E}" name="Broken"/>
    <tableColumn id="11" xr3:uid="{710067E8-91EB-244F-871F-21AACCBD8DEE}" name="Gravity"/>
    <tableColumn id="12" xr3:uid="{050F5F9F-B42D-A44F-BB9B-AF9E69C2982C}" name="Pneumatic "/>
    <tableColumn id="13" xr3:uid="{01BEC54C-FD3D-F149-A748-779377CB2494}" name="Hydraulic"/>
    <tableColumn id="14" xr3:uid="{8CE6A97A-BD80-8D41-8DBD-148DA15B09C4}" name="The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tsandparts.nl/Temperatuursensor-1-wire-Waterdicht-Dallas-DS18B20-2-meter-p109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C56F-212F-4EB6-9B74-522C3257755A}">
  <dimension ref="A1:N40"/>
  <sheetViews>
    <sheetView zoomScale="98" zoomScaleNormal="118" workbookViewId="0">
      <pane xSplit="1" topLeftCell="B1" activePane="topRight" state="frozen"/>
      <selection pane="topRight" activeCell="H9" sqref="H9"/>
    </sheetView>
  </sheetViews>
  <sheetFormatPr baseColWidth="10" defaultColWidth="8.83203125" defaultRowHeight="15" x14ac:dyDescent="0.2"/>
  <cols>
    <col min="1" max="1" width="32.1640625" bestFit="1" customWidth="1"/>
    <col min="2" max="2" width="32.6640625" bestFit="1" customWidth="1"/>
    <col min="3" max="3" width="19.33203125" customWidth="1"/>
    <col min="4" max="4" width="9.5" bestFit="1" customWidth="1"/>
    <col min="5" max="5" width="11.83203125" bestFit="1" customWidth="1"/>
    <col min="6" max="6" width="9.83203125" bestFit="1" customWidth="1"/>
    <col min="7" max="7" width="8.1640625" bestFit="1" customWidth="1"/>
    <col min="8" max="8" width="13.33203125" bestFit="1" customWidth="1"/>
    <col min="9" max="9" width="11" bestFit="1" customWidth="1"/>
    <col min="10" max="11" width="9.33203125" bestFit="1" customWidth="1"/>
    <col min="12" max="12" width="12.5" bestFit="1" customWidth="1"/>
    <col min="13" max="13" width="11.1640625" bestFit="1" customWidth="1"/>
    <col min="14" max="14" width="10.1640625" bestFit="1" customWidth="1"/>
    <col min="16" max="16" width="14.33203125" bestFit="1" customWidth="1"/>
    <col min="19" max="19" width="13.83203125" bestFit="1" customWidth="1"/>
    <col min="20" max="20" width="10.1640625" bestFit="1" customWidth="1"/>
  </cols>
  <sheetData>
    <row r="1" spans="1:14" x14ac:dyDescent="0.2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34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 spans="1:14" x14ac:dyDescent="0.2">
      <c r="A2" t="s">
        <v>6</v>
      </c>
      <c r="B2" t="s">
        <v>12</v>
      </c>
      <c r="E2" t="s">
        <v>13</v>
      </c>
      <c r="F2" t="s">
        <v>19</v>
      </c>
      <c r="G2">
        <v>64</v>
      </c>
      <c r="H2">
        <f>G2-J2-I2</f>
        <v>-16</v>
      </c>
      <c r="I2">
        <f>K2*Toolboxes!B$1+L2*Toolboxes!B$2+M2*Toolboxes!B$3+N2*Toolboxes!B$4</f>
        <v>80</v>
      </c>
      <c r="K2">
        <v>1</v>
      </c>
      <c r="L2">
        <v>1</v>
      </c>
      <c r="M2">
        <v>1</v>
      </c>
      <c r="N2">
        <v>1</v>
      </c>
    </row>
    <row r="3" spans="1:14" x14ac:dyDescent="0.2">
      <c r="A3" t="s">
        <v>15</v>
      </c>
      <c r="B3" t="s">
        <v>14</v>
      </c>
      <c r="C3" t="s">
        <v>16</v>
      </c>
      <c r="D3" t="s">
        <v>17</v>
      </c>
      <c r="E3" t="s">
        <v>13</v>
      </c>
      <c r="F3" t="s">
        <v>18</v>
      </c>
      <c r="G3">
        <v>100</v>
      </c>
      <c r="H3">
        <f>G3-J3-I3</f>
        <v>20</v>
      </c>
      <c r="I3">
        <f>K3*Toolboxes!B$1+L3*Toolboxes!B$2+M3*Toolboxes!B$3+N3*Toolboxes!B$4</f>
        <v>80</v>
      </c>
      <c r="K3">
        <v>1</v>
      </c>
      <c r="L3">
        <v>1</v>
      </c>
      <c r="M3">
        <v>1</v>
      </c>
      <c r="N3">
        <v>1</v>
      </c>
    </row>
    <row r="4" spans="1:14" x14ac:dyDescent="0.2">
      <c r="A4" t="s">
        <v>1</v>
      </c>
      <c r="B4" t="s">
        <v>20</v>
      </c>
      <c r="C4" t="s">
        <v>21</v>
      </c>
      <c r="D4" t="s">
        <v>17</v>
      </c>
      <c r="E4" t="s">
        <v>13</v>
      </c>
      <c r="F4" t="s">
        <v>36</v>
      </c>
      <c r="G4">
        <v>31</v>
      </c>
      <c r="H4">
        <f>G4-J4-I4</f>
        <v>11</v>
      </c>
      <c r="I4">
        <f>K4*Toolboxes!B$1+L4*Toolboxes!B$2+M4*Toolboxes!B$3+N4*Toolboxes!B$4</f>
        <v>20</v>
      </c>
      <c r="M4">
        <v>1</v>
      </c>
    </row>
    <row r="5" spans="1:14" x14ac:dyDescent="0.2">
      <c r="A5" t="s">
        <v>3</v>
      </c>
      <c r="B5" s="1" t="s">
        <v>22</v>
      </c>
      <c r="C5" s="2" t="s">
        <v>23</v>
      </c>
      <c r="D5" t="s">
        <v>24</v>
      </c>
      <c r="E5" t="s">
        <v>13</v>
      </c>
      <c r="F5" t="s">
        <v>35</v>
      </c>
      <c r="G5">
        <v>18</v>
      </c>
      <c r="H5">
        <f>G5-J5-I5</f>
        <v>18</v>
      </c>
      <c r="I5">
        <f>K5*Toolboxes!B$1+L5*Toolboxes!B$2+M5*Toolboxes!B$3+N5*Toolboxes!B$4</f>
        <v>0</v>
      </c>
    </row>
    <row r="6" spans="1:14" x14ac:dyDescent="0.2">
      <c r="A6" t="s">
        <v>9</v>
      </c>
      <c r="B6" t="s">
        <v>25</v>
      </c>
      <c r="E6" t="s">
        <v>37</v>
      </c>
      <c r="F6" t="s">
        <v>38</v>
      </c>
      <c r="G6">
        <v>25</v>
      </c>
      <c r="H6">
        <f>G6-J6-I6</f>
        <v>5</v>
      </c>
      <c r="I6">
        <f>K6*Toolboxes!B$1+L6*Toolboxes!B$2+M6*Toolboxes!B$3+N6*Toolboxes!B$4</f>
        <v>20</v>
      </c>
      <c r="M6">
        <v>1</v>
      </c>
    </row>
    <row r="7" spans="1:14" x14ac:dyDescent="0.2">
      <c r="A7" s="5" t="s">
        <v>93</v>
      </c>
      <c r="E7" t="s">
        <v>37</v>
      </c>
      <c r="F7" t="s">
        <v>39</v>
      </c>
      <c r="G7">
        <v>21</v>
      </c>
      <c r="H7">
        <f>G7-J7-I7</f>
        <v>21</v>
      </c>
      <c r="I7">
        <f>K7*Toolboxes!B$1+L7*Toolboxes!B$2+M7*Toolboxes!B$3+N7*Toolboxes!B$4</f>
        <v>0</v>
      </c>
    </row>
    <row r="8" spans="1:14" x14ac:dyDescent="0.2">
      <c r="A8" t="s">
        <v>10</v>
      </c>
      <c r="F8" t="s">
        <v>42</v>
      </c>
      <c r="G8">
        <v>5</v>
      </c>
      <c r="H8">
        <f>G8-J8-I8</f>
        <v>5</v>
      </c>
      <c r="I8">
        <f>K8*Toolboxes!B$1+L8*Toolboxes!B$2+M8*Toolboxes!B$3+N8*Toolboxes!B$4</f>
        <v>0</v>
      </c>
    </row>
    <row r="9" spans="1:14" x14ac:dyDescent="0.2">
      <c r="A9" t="s">
        <v>90</v>
      </c>
      <c r="I9">
        <f>K9*Toolboxes!B$1+L9*Toolboxes!B$2+M9*Toolboxes!B$3+N9*Toolboxes!B$4</f>
        <v>0</v>
      </c>
    </row>
    <row r="10" spans="1:14" x14ac:dyDescent="0.2">
      <c r="A10" t="s">
        <v>91</v>
      </c>
      <c r="I10">
        <f>K10*Toolboxes!B$1+L10*Toolboxes!B$2+M10*Toolboxes!B$3+N10*Toolboxes!B$4</f>
        <v>0</v>
      </c>
    </row>
    <row r="11" spans="1:14" x14ac:dyDescent="0.2">
      <c r="A11" t="s">
        <v>4</v>
      </c>
      <c r="E11" t="s">
        <v>40</v>
      </c>
      <c r="F11" t="s">
        <v>41</v>
      </c>
      <c r="G11">
        <v>75</v>
      </c>
      <c r="H11">
        <f>G11-J11-I11</f>
        <v>-5</v>
      </c>
      <c r="I11">
        <f>K11*Toolboxes!B$1+L11*Toolboxes!B$2+M11*Toolboxes!B$3+N11*Toolboxes!B$4</f>
        <v>80</v>
      </c>
      <c r="L11">
        <v>2</v>
      </c>
      <c r="M11">
        <v>2</v>
      </c>
    </row>
    <row r="12" spans="1:14" x14ac:dyDescent="0.2">
      <c r="A12" t="s">
        <v>5</v>
      </c>
      <c r="B12" s="3" t="s">
        <v>26</v>
      </c>
      <c r="F12" t="s">
        <v>43</v>
      </c>
      <c r="G12">
        <v>2</v>
      </c>
      <c r="H12">
        <f>G12-J12-I12</f>
        <v>2</v>
      </c>
      <c r="I12">
        <f>K12*Toolboxes!B$1+L12*Toolboxes!B$2+M12*Toolboxes!B$3+N12*Toolboxes!B$4</f>
        <v>0</v>
      </c>
    </row>
    <row r="13" spans="1:14" x14ac:dyDescent="0.2">
      <c r="A13" t="s">
        <v>11</v>
      </c>
      <c r="B13" s="3" t="s">
        <v>27</v>
      </c>
      <c r="E13" t="s">
        <v>68</v>
      </c>
      <c r="F13" t="s">
        <v>44</v>
      </c>
      <c r="G13">
        <v>32</v>
      </c>
      <c r="H13">
        <f>G13-J13-I13</f>
        <v>-8</v>
      </c>
      <c r="I13">
        <f>K13*Toolboxes!B$1+L13*Toolboxes!B$2+M13*Toolboxes!B$3+N13*Toolboxes!B$4</f>
        <v>40</v>
      </c>
      <c r="L13">
        <v>2</v>
      </c>
    </row>
    <row r="14" spans="1:14" x14ac:dyDescent="0.2">
      <c r="A14" t="s">
        <v>28</v>
      </c>
      <c r="B14" t="s">
        <v>29</v>
      </c>
      <c r="C14" t="s">
        <v>30</v>
      </c>
      <c r="D14" t="s">
        <v>17</v>
      </c>
      <c r="E14" t="s">
        <v>68</v>
      </c>
      <c r="F14" t="s">
        <v>44</v>
      </c>
      <c r="G14">
        <v>5</v>
      </c>
      <c r="H14">
        <f>G14-J14-I14</f>
        <v>5</v>
      </c>
      <c r="I14">
        <f>K14*Toolboxes!B$1+L14*Toolboxes!B$2+M14*Toolboxes!B$3+N14*Toolboxes!B$4</f>
        <v>0</v>
      </c>
    </row>
    <row r="15" spans="1:14" x14ac:dyDescent="0.2">
      <c r="A15" t="s">
        <v>85</v>
      </c>
      <c r="B15" t="s">
        <v>31</v>
      </c>
      <c r="D15" t="s">
        <v>24</v>
      </c>
      <c r="E15" t="s">
        <v>13</v>
      </c>
      <c r="F15" t="s">
        <v>45</v>
      </c>
      <c r="G15">
        <v>4</v>
      </c>
      <c r="H15">
        <f>G15-J15-I15</f>
        <v>-16</v>
      </c>
      <c r="I15">
        <f>K15*Toolboxes!B$1+L15*Toolboxes!B$2+M15*Toolboxes!B$3+N15*Toolboxes!B$4</f>
        <v>20</v>
      </c>
      <c r="K15">
        <v>1</v>
      </c>
    </row>
    <row r="16" spans="1:14" x14ac:dyDescent="0.2">
      <c r="A16" t="s">
        <v>86</v>
      </c>
      <c r="B16" t="s">
        <v>32</v>
      </c>
      <c r="C16" t="s">
        <v>33</v>
      </c>
      <c r="D16" t="s">
        <v>24</v>
      </c>
      <c r="E16" t="s">
        <v>69</v>
      </c>
      <c r="F16" t="s">
        <v>46</v>
      </c>
      <c r="G16">
        <v>24</v>
      </c>
      <c r="H16">
        <f>G16-J16-I16</f>
        <v>4</v>
      </c>
      <c r="I16">
        <f>K16*Toolboxes!B$1+L16*Toolboxes!B$2+M16*Toolboxes!B$3+N16*Toolboxes!B$4</f>
        <v>20</v>
      </c>
      <c r="K16">
        <v>1</v>
      </c>
    </row>
    <row r="17" spans="1:13" x14ac:dyDescent="0.2">
      <c r="A17" t="s">
        <v>2</v>
      </c>
      <c r="E17" t="s">
        <v>13</v>
      </c>
      <c r="F17" t="s">
        <v>47</v>
      </c>
      <c r="G17">
        <v>24</v>
      </c>
      <c r="H17">
        <f>G17-J17-I17</f>
        <v>4</v>
      </c>
      <c r="I17">
        <f>K17*Toolboxes!B$1+L17*Toolboxes!B$2+M17*Toolboxes!B$3+N17*Toolboxes!B$4</f>
        <v>20</v>
      </c>
      <c r="K17">
        <v>1</v>
      </c>
    </row>
    <row r="18" spans="1:13" x14ac:dyDescent="0.2">
      <c r="A18" t="s">
        <v>87</v>
      </c>
      <c r="E18" t="s">
        <v>70</v>
      </c>
      <c r="F18" t="s">
        <v>49</v>
      </c>
      <c r="G18">
        <v>45</v>
      </c>
      <c r="H18">
        <f>G18-J18-I18</f>
        <v>25</v>
      </c>
      <c r="I18">
        <f>K18*Toolboxes!B$1+L18*Toolboxes!B$2+M18*Toolboxes!B$3+N18*Toolboxes!B$4</f>
        <v>20</v>
      </c>
      <c r="K18">
        <v>1</v>
      </c>
    </row>
    <row r="19" spans="1:13" x14ac:dyDescent="0.2">
      <c r="A19" t="s">
        <v>88</v>
      </c>
      <c r="E19" t="s">
        <v>13</v>
      </c>
      <c r="F19" t="s">
        <v>48</v>
      </c>
      <c r="G19">
        <v>20</v>
      </c>
      <c r="H19">
        <f>G19-J19-I19</f>
        <v>0</v>
      </c>
      <c r="I19">
        <f>K19*Toolboxes!B$1+L19*Toolboxes!B$2+M19*Toolboxes!B$3+N19*Toolboxes!B$4</f>
        <v>20</v>
      </c>
      <c r="K19">
        <v>1</v>
      </c>
    </row>
    <row r="20" spans="1:13" x14ac:dyDescent="0.2">
      <c r="A20" t="s">
        <v>89</v>
      </c>
      <c r="E20" t="s">
        <v>71</v>
      </c>
      <c r="F20" t="s">
        <v>50</v>
      </c>
      <c r="G20">
        <v>22</v>
      </c>
      <c r="H20">
        <f>G20-J20-I20</f>
        <v>2</v>
      </c>
      <c r="I20">
        <f>K20*Toolboxes!B$1+L20*Toolboxes!B$2+M20*Toolboxes!B$3+N20*Toolboxes!B$4</f>
        <v>20</v>
      </c>
      <c r="K20">
        <v>1</v>
      </c>
    </row>
    <row r="21" spans="1:13" x14ac:dyDescent="0.2">
      <c r="A21" t="s">
        <v>94</v>
      </c>
      <c r="E21" t="s">
        <v>68</v>
      </c>
      <c r="F21" t="s">
        <v>64</v>
      </c>
      <c r="G21">
        <v>71</v>
      </c>
      <c r="H21">
        <f>G21-J21-I21</f>
        <v>31</v>
      </c>
      <c r="I21">
        <f>K21*Toolboxes!B$1+L21*Toolboxes!B$2+M21*Toolboxes!B$3+N21*Toolboxes!B$4</f>
        <v>40</v>
      </c>
      <c r="L21">
        <v>1</v>
      </c>
      <c r="M21">
        <v>1</v>
      </c>
    </row>
    <row r="22" spans="1:13" x14ac:dyDescent="0.2">
      <c r="A22" t="s">
        <v>95</v>
      </c>
      <c r="E22" t="s">
        <v>68</v>
      </c>
      <c r="F22" t="s">
        <v>63</v>
      </c>
      <c r="G22">
        <v>81</v>
      </c>
      <c r="H22">
        <f>G22-J22-I22</f>
        <v>41</v>
      </c>
      <c r="I22">
        <f>K22*Toolboxes!B$1+L22*Toolboxes!B$2+M22*Toolboxes!B$3+N22*Toolboxes!B$4</f>
        <v>40</v>
      </c>
      <c r="L22">
        <v>1</v>
      </c>
      <c r="M22">
        <v>1</v>
      </c>
    </row>
    <row r="23" spans="1:13" x14ac:dyDescent="0.2">
      <c r="A23" t="s">
        <v>96</v>
      </c>
      <c r="E23" t="s">
        <v>68</v>
      </c>
      <c r="F23" t="s">
        <v>57</v>
      </c>
      <c r="G23">
        <v>83</v>
      </c>
      <c r="H23">
        <f>G23-J23-I23</f>
        <v>43</v>
      </c>
      <c r="I23">
        <f>K23*Toolboxes!B$1+L23*Toolboxes!B$2+M23*Toolboxes!B$3+N23*Toolboxes!B$4</f>
        <v>40</v>
      </c>
      <c r="L23">
        <v>2</v>
      </c>
    </row>
    <row r="24" spans="1:13" x14ac:dyDescent="0.2">
      <c r="A24" t="s">
        <v>97</v>
      </c>
      <c r="E24" t="s">
        <v>68</v>
      </c>
      <c r="F24" t="s">
        <v>61</v>
      </c>
      <c r="G24">
        <v>20</v>
      </c>
      <c r="H24">
        <f>G24-J24-I24</f>
        <v>0</v>
      </c>
      <c r="I24">
        <f>K24*Toolboxes!B$1+L24*Toolboxes!B$2+M24*Toolboxes!B$3+N24*Toolboxes!B$4</f>
        <v>20</v>
      </c>
      <c r="L24">
        <v>1</v>
      </c>
    </row>
    <row r="25" spans="1:13" x14ac:dyDescent="0.2">
      <c r="A25" t="s">
        <v>98</v>
      </c>
      <c r="E25" t="s">
        <v>68</v>
      </c>
      <c r="F25" t="s">
        <v>62</v>
      </c>
      <c r="G25">
        <v>75</v>
      </c>
      <c r="H25">
        <f>G25-J25-I25</f>
        <v>-5</v>
      </c>
      <c r="I25">
        <f>K25*Toolboxes!B$1+L25*Toolboxes!B$2+M25*Toolboxes!B$3+N25*Toolboxes!B$4</f>
        <v>80</v>
      </c>
      <c r="L25">
        <v>4</v>
      </c>
    </row>
    <row r="26" spans="1:13" x14ac:dyDescent="0.2">
      <c r="A26" t="s">
        <v>99</v>
      </c>
      <c r="E26" t="s">
        <v>68</v>
      </c>
      <c r="F26" t="s">
        <v>56</v>
      </c>
      <c r="G26">
        <v>40</v>
      </c>
      <c r="H26">
        <f>G26-J26-I26</f>
        <v>0</v>
      </c>
      <c r="I26">
        <f>K26*Toolboxes!B$1+L26*Toolboxes!B$2+M26*Toolboxes!B$3+N26*Toolboxes!B$4</f>
        <v>40</v>
      </c>
      <c r="L26">
        <v>2</v>
      </c>
    </row>
    <row r="27" spans="1:13" x14ac:dyDescent="0.2">
      <c r="A27" t="s">
        <v>100</v>
      </c>
      <c r="E27" t="s">
        <v>68</v>
      </c>
      <c r="F27" t="s">
        <v>54</v>
      </c>
      <c r="G27">
        <v>41</v>
      </c>
      <c r="H27">
        <f>G27-J27-I27</f>
        <v>1</v>
      </c>
      <c r="I27">
        <f>K27*Toolboxes!B$1+L27*Toolboxes!B$2+M27*Toolboxes!B$3+N27*Toolboxes!B$4</f>
        <v>40</v>
      </c>
      <c r="L27">
        <v>2</v>
      </c>
    </row>
    <row r="28" spans="1:13" x14ac:dyDescent="0.2">
      <c r="A28" t="s">
        <v>101</v>
      </c>
      <c r="E28" t="s">
        <v>68</v>
      </c>
      <c r="F28" t="s">
        <v>55</v>
      </c>
      <c r="G28">
        <v>39</v>
      </c>
      <c r="H28">
        <f>G28-J28-I28</f>
        <v>-1</v>
      </c>
      <c r="I28">
        <f>K28*Toolboxes!B$1+L28*Toolboxes!B$2+M28*Toolboxes!B$3+N28*Toolboxes!B$4</f>
        <v>40</v>
      </c>
      <c r="L28">
        <v>2</v>
      </c>
    </row>
    <row r="29" spans="1:13" x14ac:dyDescent="0.2">
      <c r="A29" t="s">
        <v>102</v>
      </c>
      <c r="E29" t="s">
        <v>68</v>
      </c>
      <c r="F29" t="s">
        <v>51</v>
      </c>
      <c r="G29">
        <v>70</v>
      </c>
      <c r="H29">
        <f>G29-J29-I29</f>
        <v>-10</v>
      </c>
      <c r="I29">
        <f>K29*Toolboxes!B$1+L29*Toolboxes!B$2+M29*Toolboxes!B$3+N29*Toolboxes!B$4</f>
        <v>80</v>
      </c>
      <c r="L29">
        <v>2</v>
      </c>
      <c r="M29">
        <v>2</v>
      </c>
    </row>
    <row r="30" spans="1:13" x14ac:dyDescent="0.2">
      <c r="A30" t="s">
        <v>103</v>
      </c>
      <c r="E30" t="s">
        <v>68</v>
      </c>
      <c r="F30" t="s">
        <v>52</v>
      </c>
      <c r="G30">
        <v>87</v>
      </c>
      <c r="H30">
        <f>G30-J30-I30</f>
        <v>7</v>
      </c>
      <c r="I30">
        <f>K30*Toolboxes!B$1+L30*Toolboxes!B$2+M30*Toolboxes!B$3+N30*Toolboxes!B$4</f>
        <v>80</v>
      </c>
      <c r="L30">
        <v>2</v>
      </c>
      <c r="M30">
        <v>2</v>
      </c>
    </row>
    <row r="31" spans="1:13" x14ac:dyDescent="0.2">
      <c r="A31" t="s">
        <v>104</v>
      </c>
      <c r="E31" t="s">
        <v>68</v>
      </c>
      <c r="F31" t="s">
        <v>53</v>
      </c>
      <c r="G31">
        <v>89</v>
      </c>
      <c r="H31">
        <f>G31-J31-I31</f>
        <v>9</v>
      </c>
      <c r="I31">
        <f>K31*Toolboxes!B$1+L31*Toolboxes!B$2+M31*Toolboxes!B$3+N31*Toolboxes!B$4</f>
        <v>80</v>
      </c>
      <c r="L31">
        <v>2</v>
      </c>
      <c r="M31">
        <v>2</v>
      </c>
    </row>
    <row r="32" spans="1:13" x14ac:dyDescent="0.2">
      <c r="A32" t="s">
        <v>105</v>
      </c>
      <c r="E32" t="s">
        <v>68</v>
      </c>
      <c r="F32" t="s">
        <v>59</v>
      </c>
      <c r="G32">
        <v>110</v>
      </c>
      <c r="H32">
        <f>G32-J32-I32</f>
        <v>10</v>
      </c>
      <c r="I32">
        <f>K32*Toolboxes!B$1+L32*Toolboxes!B$2+M32*Toolboxes!B$3+N32*Toolboxes!B$4</f>
        <v>100</v>
      </c>
      <c r="L32">
        <v>2</v>
      </c>
      <c r="M32">
        <v>3</v>
      </c>
    </row>
    <row r="33" spans="1:13" x14ac:dyDescent="0.2">
      <c r="A33" t="s">
        <v>106</v>
      </c>
      <c r="E33" t="s">
        <v>68</v>
      </c>
      <c r="F33" t="s">
        <v>60</v>
      </c>
      <c r="G33">
        <v>100</v>
      </c>
      <c r="H33">
        <f>G33-J33-I33</f>
        <v>20</v>
      </c>
      <c r="I33">
        <f>K33*Toolboxes!B$1+L33*Toolboxes!B$2+M33*Toolboxes!B$3+N33*Toolboxes!B$4</f>
        <v>80</v>
      </c>
      <c r="L33">
        <v>2</v>
      </c>
      <c r="M33">
        <v>2</v>
      </c>
    </row>
    <row r="34" spans="1:13" x14ac:dyDescent="0.2">
      <c r="A34" t="s">
        <v>107</v>
      </c>
      <c r="G34">
        <v>26</v>
      </c>
      <c r="H34">
        <f>G34-J34-I34</f>
        <v>6</v>
      </c>
      <c r="I34">
        <f>K34*Toolboxes!B$1+L34*Toolboxes!B$2+M34*Toolboxes!B$3+N34*Toolboxes!B$4</f>
        <v>20</v>
      </c>
      <c r="L34">
        <v>1</v>
      </c>
    </row>
    <row r="35" spans="1:13" x14ac:dyDescent="0.2">
      <c r="A35" t="s">
        <v>108</v>
      </c>
      <c r="G35">
        <v>14</v>
      </c>
      <c r="H35">
        <f>G35-J35-I35</f>
        <v>14</v>
      </c>
      <c r="I35">
        <f>K35*Toolboxes!B$1+L35*Toolboxes!B$2+M35*Toolboxes!B$3+N35*Toolboxes!B$4</f>
        <v>0</v>
      </c>
    </row>
    <row r="36" spans="1:13" x14ac:dyDescent="0.2">
      <c r="A36" t="s">
        <v>109</v>
      </c>
      <c r="E36" t="s">
        <v>68</v>
      </c>
      <c r="F36" t="s">
        <v>65</v>
      </c>
      <c r="G36">
        <v>36</v>
      </c>
      <c r="H36">
        <f>G36-J36-I36</f>
        <v>16</v>
      </c>
      <c r="I36">
        <f>K36*Toolboxes!B$1+L36*Toolboxes!B$2+M36*Toolboxes!B$3+N36*Toolboxes!B$4</f>
        <v>20</v>
      </c>
      <c r="L36">
        <v>1</v>
      </c>
    </row>
    <row r="37" spans="1:13" x14ac:dyDescent="0.2">
      <c r="A37" t="s">
        <v>8</v>
      </c>
      <c r="E37" t="s">
        <v>68</v>
      </c>
      <c r="F37" t="s">
        <v>66</v>
      </c>
      <c r="G37">
        <v>38</v>
      </c>
      <c r="H37">
        <f>G37-J37-I37</f>
        <v>-2</v>
      </c>
      <c r="I37">
        <f>K37*Toolboxes!B$1+L37*Toolboxes!B$2+M37*Toolboxes!B$3+N37*Toolboxes!B$4</f>
        <v>40</v>
      </c>
      <c r="L37">
        <v>2</v>
      </c>
    </row>
    <row r="38" spans="1:13" x14ac:dyDescent="0.2">
      <c r="A38" t="s">
        <v>7</v>
      </c>
      <c r="E38" t="s">
        <v>68</v>
      </c>
      <c r="F38" t="s">
        <v>67</v>
      </c>
      <c r="G38">
        <v>34</v>
      </c>
      <c r="H38">
        <f>G38-J38-I38</f>
        <v>14</v>
      </c>
      <c r="I38">
        <f>K38*Toolboxes!B$1+L38*Toolboxes!B$2+M38*Toolboxes!B$3+N38*Toolboxes!B$4</f>
        <v>20</v>
      </c>
      <c r="L38">
        <v>1</v>
      </c>
    </row>
    <row r="39" spans="1:13" x14ac:dyDescent="0.2">
      <c r="A39" t="s">
        <v>110</v>
      </c>
      <c r="E39" t="s">
        <v>68</v>
      </c>
      <c r="F39" t="s">
        <v>58</v>
      </c>
      <c r="G39">
        <v>46</v>
      </c>
      <c r="H39">
        <f>G39-J39-I39</f>
        <v>6</v>
      </c>
      <c r="I39">
        <f>K39*Toolboxes!B$1+L39*Toolboxes!B$2+M39*Toolboxes!B$3+N39*Toolboxes!B$4</f>
        <v>40</v>
      </c>
      <c r="L39">
        <v>1</v>
      </c>
      <c r="M39">
        <v>1</v>
      </c>
    </row>
    <row r="40" spans="1:13" x14ac:dyDescent="0.2">
      <c r="A40" t="s">
        <v>92</v>
      </c>
      <c r="G40">
        <v>0</v>
      </c>
      <c r="H40">
        <f>G40-J40-I40</f>
        <v>-40</v>
      </c>
      <c r="I40">
        <f>K40*Toolboxes!B$1+L40*Toolboxes!B$2+M40*Toolboxes!B$3+N40*Toolboxes!B$4</f>
        <v>40</v>
      </c>
      <c r="L40">
        <v>1</v>
      </c>
      <c r="M40">
        <v>1</v>
      </c>
    </row>
  </sheetData>
  <sortState xmlns:xlrd2="http://schemas.microsoft.com/office/spreadsheetml/2017/richdata2" ref="A1:M1">
    <sortCondition ref="A1"/>
    <sortCondition ref="E1"/>
    <sortCondition ref="G1"/>
    <sortCondition ref="H1"/>
    <sortCondition ref="I1"/>
    <sortCondition ref="J1"/>
  </sortState>
  <phoneticPr fontId="3" type="noConversion"/>
  <conditionalFormatting sqref="H2:H8 H48 H53:H56 H11:H40">
    <cfRule type="cellIs" dxfId="4" priority="3" operator="equal">
      <formula>0</formula>
    </cfRule>
    <cfRule type="cellIs" dxfId="3" priority="4" operator="equal">
      <formula>0</formula>
    </cfRule>
    <cfRule type="cellIs" dxfId="2" priority="5" operator="greaterThan">
      <formula>0</formula>
    </cfRule>
    <cfRule type="cellIs" dxfId="1" priority="6" operator="lessThan">
      <formula>0</formula>
    </cfRule>
  </conditionalFormatting>
  <conditionalFormatting sqref="K48:N48 K53:N56 K2:N40">
    <cfRule type="cellIs" dxfId="0" priority="7" operator="greaterThan">
      <formula>0</formula>
    </cfRule>
  </conditionalFormatting>
  <hyperlinks>
    <hyperlink ref="C5" r:id="rId1" xr:uid="{9FFC9E7B-A3BC-41DC-9E4A-9E1829241AA9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254-01BC-824B-AB45-1EC51DD6A6CA}">
  <dimension ref="A1:B4"/>
  <sheetViews>
    <sheetView tabSelected="1" workbookViewId="0">
      <selection activeCell="F12" sqref="F12"/>
    </sheetView>
  </sheetViews>
  <sheetFormatPr baseColWidth="10" defaultRowHeight="15" x14ac:dyDescent="0.2"/>
  <sheetData>
    <row r="1" spans="1:2" x14ac:dyDescent="0.2">
      <c r="A1" t="s">
        <v>119</v>
      </c>
      <c r="B1">
        <v>20</v>
      </c>
    </row>
    <row r="2" spans="1:2" x14ac:dyDescent="0.2">
      <c r="A2" t="s">
        <v>123</v>
      </c>
      <c r="B2">
        <v>20</v>
      </c>
    </row>
    <row r="3" spans="1:2" x14ac:dyDescent="0.2">
      <c r="A3" t="s">
        <v>121</v>
      </c>
      <c r="B3">
        <v>20</v>
      </c>
    </row>
    <row r="4" spans="1:2" x14ac:dyDescent="0.2">
      <c r="A4" t="s">
        <v>122</v>
      </c>
      <c r="B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B222-1257-114A-9E32-3F409BF42F38}">
  <dimension ref="A1:H3"/>
  <sheetViews>
    <sheetView workbookViewId="0">
      <selection activeCell="D8" sqref="D8"/>
    </sheetView>
  </sheetViews>
  <sheetFormatPr baseColWidth="10" defaultRowHeight="15" x14ac:dyDescent="0.2"/>
  <sheetData>
    <row r="1" spans="1:8" x14ac:dyDescent="0.2">
      <c r="A1" t="s">
        <v>84</v>
      </c>
      <c r="B1" t="s">
        <v>83</v>
      </c>
    </row>
    <row r="2" spans="1:8" x14ac:dyDescent="0.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</row>
    <row r="3" spans="1:8" x14ac:dyDescent="0.2">
      <c r="A3" t="s">
        <v>72</v>
      </c>
      <c r="B3" t="s">
        <v>73</v>
      </c>
      <c r="C3" t="s">
        <v>74</v>
      </c>
      <c r="D3" s="4" t="s">
        <v>82</v>
      </c>
      <c r="E3" s="4" t="s">
        <v>80</v>
      </c>
      <c r="F3" s="4" t="s">
        <v>81</v>
      </c>
      <c r="G3" t="s">
        <v>78</v>
      </c>
      <c r="H3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04D874BFE8C4BA1CCB7AF87CDE54E" ma:contentTypeVersion="13" ma:contentTypeDescription="Create a new document." ma:contentTypeScope="" ma:versionID="c83cd483f575563d3f0c04cdc6fed73d">
  <xsd:schema xmlns:xsd="http://www.w3.org/2001/XMLSchema" xmlns:xs="http://www.w3.org/2001/XMLSchema" xmlns:p="http://schemas.microsoft.com/office/2006/metadata/properties" xmlns:ns3="12afa7dd-86f0-40a8-b14d-bfc2a9172e75" xmlns:ns4="a4501c78-21c2-4b72-8fb9-f32b0a8a90ae" targetNamespace="http://schemas.microsoft.com/office/2006/metadata/properties" ma:root="true" ma:fieldsID="6c2fa8342e2deafc943e0ec2d2dc446e" ns3:_="" ns4:_="">
    <xsd:import namespace="12afa7dd-86f0-40a8-b14d-bfc2a9172e75"/>
    <xsd:import namespace="a4501c78-21c2-4b72-8fb9-f32b0a8a9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a7dd-86f0-40a8-b14d-bfc2a9172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c78-21c2-4b72-8fb9-f32b0a8a9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afa7dd-86f0-40a8-b14d-bfc2a9172e75" xsi:nil="true"/>
  </documentManagement>
</p:properties>
</file>

<file path=customXml/itemProps1.xml><?xml version="1.0" encoding="utf-8"?>
<ds:datastoreItem xmlns:ds="http://schemas.openxmlformats.org/officeDocument/2006/customXml" ds:itemID="{38590561-ACB2-4C63-B858-AF7A4ED8B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a7dd-86f0-40a8-b14d-bfc2a9172e75"/>
    <ds:schemaRef ds:uri="a4501c78-21c2-4b72-8fb9-f32b0a8a9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04F91-3C59-4AE5-92E7-93618F763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D6B607-A9B3-43F0-AF54-4344976BB527}">
  <ds:schemaRefs>
    <ds:schemaRef ds:uri="a4501c78-21c2-4b72-8fb9-f32b0a8a90ae"/>
    <ds:schemaRef ds:uri="12afa7dd-86f0-40a8-b14d-bfc2a9172e75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Toolboxes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Cobben</dc:creator>
  <cp:lastModifiedBy>Verhoosel, Clemens</cp:lastModifiedBy>
  <dcterms:created xsi:type="dcterms:W3CDTF">2024-10-22T10:47:00Z</dcterms:created>
  <dcterms:modified xsi:type="dcterms:W3CDTF">2025-04-01T12:10:03Z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0x010100E0704D874BFE8C4BA1CCB7AF87CDE54E</vt:lpwstr>
  </property>
</Properties>
</file>