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P Final Archive\EV_Incentive\"/>
    </mc:Choice>
  </mc:AlternateContent>
  <bookViews>
    <workbookView xWindow="0" yWindow="0" windowWidth="20610" windowHeight="9420"/>
  </bookViews>
  <sheets>
    <sheet name="Subcompact" sheetId="1" r:id="rId1"/>
    <sheet name="Compact" sheetId="3" r:id="rId2"/>
    <sheet name="Mid" sheetId="4" r:id="rId3"/>
    <sheet name="Large" sheetId="23" r:id="rId4"/>
    <sheet name="Luxury" sheetId="5" r:id="rId5"/>
    <sheet name="High End Luxury" sheetId="6" r:id="rId6"/>
    <sheet name="Sport" sheetId="24" r:id="rId7"/>
    <sheet name="Subcompact SUV" sheetId="26" r:id="rId8"/>
    <sheet name="Compact SUV" sheetId="19" r:id="rId9"/>
    <sheet name="Mid SUV" sheetId="20" r:id="rId10"/>
    <sheet name="Large SUV" sheetId="27" r:id="rId11"/>
    <sheet name="Luxury Sub SUV" sheetId="28" r:id="rId12"/>
    <sheet name="Luxury Compact SUV" sheetId="21" r:id="rId13"/>
    <sheet name="Luxury Mid SUV" sheetId="7" r:id="rId14"/>
    <sheet name="Luxury Large SUV" sheetId="29" r:id="rId15"/>
    <sheet name="Sub and compact hybrid " sheetId="8" r:id="rId16"/>
    <sheet name="Mid Hybrid" sheetId="9" r:id="rId17"/>
    <sheet name="Large Hybrid" sheetId="25" r:id="rId18"/>
    <sheet name="Luxury Hybrid" sheetId="10" r:id="rId19"/>
    <sheet name="Compact &amp; Mid SUV Hybrid" sheetId="11" r:id="rId20"/>
    <sheet name="Compact Plugin Hybrid" sheetId="12" r:id="rId21"/>
    <sheet name="Mid &amp; Sport Plugin Hybrid" sheetId="13" r:id="rId22"/>
    <sheet name="Luxury Plugin Hybrid" sheetId="14" r:id="rId23"/>
    <sheet name="Luxury Mid SUV Plugin Hybrid" sheetId="15" r:id="rId24"/>
    <sheet name="Subcompact EV" sheetId="16" r:id="rId25"/>
    <sheet name="Compact EV" sheetId="17" r:id="rId26"/>
    <sheet name="Luxury EV" sheetId="18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8" l="1"/>
  <c r="M22" i="28"/>
  <c r="L22" i="28"/>
  <c r="M21" i="28"/>
  <c r="L21" i="28"/>
  <c r="M20" i="28"/>
  <c r="L20" i="28"/>
  <c r="M19" i="28"/>
  <c r="L19" i="28"/>
  <c r="M18" i="28"/>
  <c r="L18" i="28"/>
  <c r="M14" i="28"/>
  <c r="L14" i="28"/>
  <c r="M13" i="28"/>
  <c r="L13" i="28"/>
  <c r="M12" i="28"/>
  <c r="L12" i="28"/>
  <c r="M11" i="28"/>
  <c r="L11" i="28"/>
  <c r="M10" i="28"/>
  <c r="L10" i="28"/>
  <c r="M6" i="28"/>
  <c r="L6" i="28"/>
  <c r="M5" i="28"/>
  <c r="L5" i="28"/>
  <c r="M4" i="28"/>
  <c r="L4" i="28"/>
  <c r="M3" i="28"/>
  <c r="L3" i="28"/>
  <c r="M2" i="28"/>
  <c r="L2" i="28"/>
  <c r="M2" i="1"/>
  <c r="L18" i="1" l="1"/>
  <c r="M38" i="29" l="1"/>
  <c r="L34" i="29"/>
  <c r="L38" i="29"/>
  <c r="M37" i="29"/>
  <c r="L37" i="29"/>
  <c r="M36" i="29"/>
  <c r="L36" i="29"/>
  <c r="M35" i="29"/>
  <c r="L35" i="29"/>
  <c r="M34" i="29"/>
  <c r="M30" i="29"/>
  <c r="L30" i="29"/>
  <c r="M29" i="29"/>
  <c r="L29" i="29"/>
  <c r="M28" i="29"/>
  <c r="L28" i="29"/>
  <c r="M27" i="29"/>
  <c r="L27" i="29"/>
  <c r="M26" i="29"/>
  <c r="L26" i="29"/>
  <c r="M22" i="29"/>
  <c r="L22" i="29"/>
  <c r="M21" i="29"/>
  <c r="L21" i="29"/>
  <c r="M20" i="29"/>
  <c r="L20" i="29"/>
  <c r="M19" i="29"/>
  <c r="L19" i="29"/>
  <c r="M18" i="29"/>
  <c r="L18" i="29"/>
  <c r="M14" i="29"/>
  <c r="L14" i="29"/>
  <c r="M13" i="29"/>
  <c r="L13" i="29"/>
  <c r="M12" i="29"/>
  <c r="L12" i="29"/>
  <c r="M11" i="29"/>
  <c r="L11" i="29"/>
  <c r="M10" i="29"/>
  <c r="L10" i="29"/>
  <c r="M6" i="29"/>
  <c r="L6" i="29"/>
  <c r="M5" i="29"/>
  <c r="L5" i="29"/>
  <c r="M4" i="29"/>
  <c r="L4" i="29"/>
  <c r="M3" i="29"/>
  <c r="L3" i="29"/>
  <c r="M2" i="29"/>
  <c r="L2" i="29"/>
  <c r="M2" i="27" l="1"/>
  <c r="L2" i="27"/>
  <c r="M38" i="27"/>
  <c r="L38" i="27"/>
  <c r="M37" i="27"/>
  <c r="L37" i="27"/>
  <c r="M36" i="27"/>
  <c r="L36" i="27"/>
  <c r="M35" i="27"/>
  <c r="L35" i="27"/>
  <c r="M34" i="27"/>
  <c r="L34" i="27"/>
  <c r="M30" i="27"/>
  <c r="L30" i="27"/>
  <c r="M29" i="27"/>
  <c r="L29" i="27"/>
  <c r="M28" i="27"/>
  <c r="L28" i="27"/>
  <c r="M27" i="27"/>
  <c r="L27" i="27"/>
  <c r="M26" i="27"/>
  <c r="L26" i="27"/>
  <c r="M22" i="27"/>
  <c r="L22" i="27"/>
  <c r="M21" i="27"/>
  <c r="L21" i="27"/>
  <c r="M20" i="27"/>
  <c r="L20" i="27"/>
  <c r="M19" i="27"/>
  <c r="L19" i="27"/>
  <c r="M18" i="27"/>
  <c r="L18" i="27"/>
  <c r="M14" i="27"/>
  <c r="L14" i="27"/>
  <c r="M13" i="27"/>
  <c r="L13" i="27"/>
  <c r="M12" i="27"/>
  <c r="L12" i="27"/>
  <c r="M11" i="27"/>
  <c r="L11" i="27"/>
  <c r="M10" i="27"/>
  <c r="L10" i="27"/>
  <c r="M6" i="27"/>
  <c r="L6" i="27"/>
  <c r="M5" i="27"/>
  <c r="L5" i="27"/>
  <c r="M4" i="27"/>
  <c r="L4" i="27"/>
  <c r="M3" i="27"/>
  <c r="L3" i="27"/>
  <c r="M38" i="26"/>
  <c r="L38" i="26"/>
  <c r="M37" i="26"/>
  <c r="L37" i="26"/>
  <c r="M36" i="26"/>
  <c r="L36" i="26"/>
  <c r="M35" i="26"/>
  <c r="L35" i="26"/>
  <c r="M34" i="26"/>
  <c r="L34" i="26"/>
  <c r="M30" i="26"/>
  <c r="L30" i="26"/>
  <c r="M29" i="26"/>
  <c r="L29" i="26"/>
  <c r="M28" i="26"/>
  <c r="L28" i="26"/>
  <c r="M27" i="26"/>
  <c r="L27" i="26"/>
  <c r="M26" i="26"/>
  <c r="L26" i="26"/>
  <c r="M22" i="26"/>
  <c r="L22" i="26"/>
  <c r="M21" i="26"/>
  <c r="L21" i="26"/>
  <c r="M20" i="26"/>
  <c r="L20" i="26"/>
  <c r="M19" i="26"/>
  <c r="L19" i="26"/>
  <c r="M18" i="26"/>
  <c r="L18" i="26"/>
  <c r="M14" i="26"/>
  <c r="L14" i="26"/>
  <c r="M13" i="26"/>
  <c r="L13" i="26"/>
  <c r="M12" i="26"/>
  <c r="L12" i="26"/>
  <c r="M11" i="26"/>
  <c r="L11" i="26"/>
  <c r="M10" i="26"/>
  <c r="L10" i="26"/>
  <c r="M6" i="26"/>
  <c r="L6" i="26"/>
  <c r="M5" i="26"/>
  <c r="L5" i="26"/>
  <c r="M4" i="26"/>
  <c r="L4" i="26"/>
  <c r="M3" i="26"/>
  <c r="L3" i="26"/>
  <c r="M2" i="26"/>
  <c r="L2" i="26"/>
  <c r="B40" i="17" l="1"/>
  <c r="C18" i="17" s="1"/>
  <c r="L18" i="17" s="1"/>
  <c r="B52" i="17"/>
  <c r="B50" i="17"/>
  <c r="C4" i="17" s="1"/>
  <c r="L4" i="17" s="1"/>
  <c r="B49" i="17"/>
  <c r="B48" i="17"/>
  <c r="C2" i="17" s="1"/>
  <c r="L2" i="17" s="1"/>
  <c r="B45" i="17"/>
  <c r="C23" i="17" s="1"/>
  <c r="C41" i="16"/>
  <c r="C2" i="15"/>
  <c r="L2" i="15" s="1"/>
  <c r="C27" i="13"/>
  <c r="L27" i="13" s="1"/>
  <c r="C26" i="13"/>
  <c r="L26" i="13" s="1"/>
  <c r="C30" i="13"/>
  <c r="L30" i="13" s="1"/>
  <c r="C29" i="13"/>
  <c r="L29" i="13" s="1"/>
  <c r="C28" i="13"/>
  <c r="L28" i="13" s="1"/>
  <c r="L26" i="18"/>
  <c r="L10" i="18"/>
  <c r="C18" i="18"/>
  <c r="C7" i="15"/>
  <c r="C6" i="15"/>
  <c r="L6" i="15" s="1"/>
  <c r="C5" i="15"/>
  <c r="L5" i="15" s="1"/>
  <c r="C4" i="15"/>
  <c r="C3" i="15"/>
  <c r="C26" i="16"/>
  <c r="L26" i="16"/>
  <c r="C46" i="16"/>
  <c r="C31" i="16"/>
  <c r="C18" i="16"/>
  <c r="M30" i="13"/>
  <c r="C31" i="13"/>
  <c r="M30" i="18"/>
  <c r="L2" i="18"/>
  <c r="L30" i="18"/>
  <c r="M29" i="18"/>
  <c r="L29" i="18"/>
  <c r="M28" i="18"/>
  <c r="L28" i="18"/>
  <c r="M27" i="18"/>
  <c r="L27" i="18"/>
  <c r="M26" i="18"/>
  <c r="M22" i="18"/>
  <c r="L22" i="18"/>
  <c r="M21" i="18"/>
  <c r="L21" i="18"/>
  <c r="M20" i="18"/>
  <c r="L20" i="18"/>
  <c r="M19" i="18"/>
  <c r="L19" i="18"/>
  <c r="M18" i="18"/>
  <c r="L18" i="18"/>
  <c r="M14" i="18"/>
  <c r="L14" i="18"/>
  <c r="M13" i="18"/>
  <c r="L13" i="18"/>
  <c r="M6" i="18"/>
  <c r="M12" i="18"/>
  <c r="L12" i="18"/>
  <c r="M5" i="18"/>
  <c r="M11" i="18"/>
  <c r="L11" i="18"/>
  <c r="M4" i="18"/>
  <c r="M10" i="18"/>
  <c r="M3" i="18"/>
  <c r="M2" i="18"/>
  <c r="L6" i="18"/>
  <c r="L5" i="18"/>
  <c r="L4" i="18"/>
  <c r="L3" i="18"/>
  <c r="C10" i="18"/>
  <c r="M30" i="17"/>
  <c r="L30" i="17"/>
  <c r="M29" i="17"/>
  <c r="L29" i="17"/>
  <c r="M28" i="17"/>
  <c r="L28" i="17"/>
  <c r="M27" i="17"/>
  <c r="L27" i="17"/>
  <c r="M26" i="17"/>
  <c r="L26" i="17"/>
  <c r="M22" i="17"/>
  <c r="B44" i="17"/>
  <c r="C22" i="17" s="1"/>
  <c r="L22" i="17" s="1"/>
  <c r="M21" i="17"/>
  <c r="B43" i="17"/>
  <c r="C21" i="17" s="1"/>
  <c r="L21" i="17" s="1"/>
  <c r="M20" i="17"/>
  <c r="B42" i="17"/>
  <c r="C20" i="17" s="1"/>
  <c r="L20" i="17" s="1"/>
  <c r="M19" i="17"/>
  <c r="B41" i="17"/>
  <c r="C19" i="17" s="1"/>
  <c r="L19" i="17" s="1"/>
  <c r="M18" i="17"/>
  <c r="M14" i="17"/>
  <c r="L14" i="17"/>
  <c r="M13" i="17"/>
  <c r="L13" i="17"/>
  <c r="M6" i="17"/>
  <c r="M12" i="17"/>
  <c r="L12" i="17"/>
  <c r="M5" i="17"/>
  <c r="M11" i="17"/>
  <c r="L11" i="17"/>
  <c r="M4" i="17"/>
  <c r="M10" i="17"/>
  <c r="L10" i="17"/>
  <c r="M3" i="17"/>
  <c r="M2" i="17"/>
  <c r="C6" i="17"/>
  <c r="L6" i="17" s="1"/>
  <c r="B51" i="17"/>
  <c r="C5" i="17" s="1"/>
  <c r="L5" i="17" s="1"/>
  <c r="C3" i="17"/>
  <c r="L3" i="17"/>
  <c r="M30" i="16"/>
  <c r="L2" i="16"/>
  <c r="C45" i="16"/>
  <c r="C30" i="16"/>
  <c r="L30" i="16"/>
  <c r="M29" i="16"/>
  <c r="C44" i="16"/>
  <c r="C29" i="16"/>
  <c r="L29" i="16"/>
  <c r="M28" i="16"/>
  <c r="C43" i="16"/>
  <c r="C28" i="16"/>
  <c r="L28" i="16"/>
  <c r="M27" i="16"/>
  <c r="C42" i="16"/>
  <c r="C27" i="16"/>
  <c r="L27" i="16"/>
  <c r="M26" i="16"/>
  <c r="M22" i="16"/>
  <c r="C22" i="16"/>
  <c r="L22" i="16"/>
  <c r="M21" i="16"/>
  <c r="C21" i="16"/>
  <c r="L21" i="16"/>
  <c r="M20" i="16"/>
  <c r="C20" i="16"/>
  <c r="L20" i="16"/>
  <c r="M19" i="16"/>
  <c r="C19" i="16"/>
  <c r="L19" i="16"/>
  <c r="M18" i="16"/>
  <c r="L18" i="16"/>
  <c r="M14" i="16"/>
  <c r="L14" i="16"/>
  <c r="M13" i="16"/>
  <c r="L13" i="16"/>
  <c r="M6" i="16"/>
  <c r="M12" i="16"/>
  <c r="L12" i="16"/>
  <c r="M5" i="16"/>
  <c r="M11" i="16"/>
  <c r="L11" i="16"/>
  <c r="M4" i="16"/>
  <c r="M10" i="16"/>
  <c r="L10" i="16"/>
  <c r="M3" i="16"/>
  <c r="M2" i="16"/>
  <c r="L6" i="16"/>
  <c r="L5" i="16"/>
  <c r="L4" i="16"/>
  <c r="L3" i="16"/>
  <c r="M22" i="15"/>
  <c r="L22" i="15"/>
  <c r="M21" i="15"/>
  <c r="L21" i="15"/>
  <c r="M20" i="15"/>
  <c r="L20" i="15"/>
  <c r="M19" i="15"/>
  <c r="L19" i="15"/>
  <c r="M18" i="15"/>
  <c r="L18" i="15"/>
  <c r="M14" i="15"/>
  <c r="L14" i="15"/>
  <c r="M13" i="15"/>
  <c r="L13" i="15"/>
  <c r="M6" i="15"/>
  <c r="M12" i="15"/>
  <c r="L12" i="15"/>
  <c r="M5" i="15"/>
  <c r="M11" i="15"/>
  <c r="L11" i="15"/>
  <c r="M4" i="15"/>
  <c r="M10" i="15"/>
  <c r="L10" i="15"/>
  <c r="M3" i="15"/>
  <c r="M2" i="15"/>
  <c r="L4" i="15"/>
  <c r="L3" i="15"/>
  <c r="M22" i="14"/>
  <c r="L2" i="14"/>
  <c r="L22" i="14"/>
  <c r="M21" i="14"/>
  <c r="L21" i="14"/>
  <c r="M20" i="14"/>
  <c r="L20" i="14"/>
  <c r="M19" i="14"/>
  <c r="L19" i="14"/>
  <c r="M18" i="14"/>
  <c r="L18" i="14"/>
  <c r="M14" i="14"/>
  <c r="L14" i="14"/>
  <c r="M13" i="14"/>
  <c r="L13" i="14"/>
  <c r="M6" i="14"/>
  <c r="M12" i="14"/>
  <c r="L12" i="14"/>
  <c r="M5" i="14"/>
  <c r="M11" i="14"/>
  <c r="L11" i="14"/>
  <c r="M4" i="14"/>
  <c r="M10" i="14"/>
  <c r="L10" i="14"/>
  <c r="M3" i="14"/>
  <c r="M2" i="14"/>
  <c r="L6" i="14"/>
  <c r="L5" i="14"/>
  <c r="L4" i="14"/>
  <c r="L3" i="14"/>
  <c r="L2" i="13"/>
  <c r="M22" i="13"/>
  <c r="M29" i="13"/>
  <c r="M28" i="13"/>
  <c r="M27" i="13"/>
  <c r="M26" i="13"/>
  <c r="L22" i="13"/>
  <c r="M21" i="13"/>
  <c r="L21" i="13"/>
  <c r="M20" i="13"/>
  <c r="L20" i="13"/>
  <c r="M19" i="13"/>
  <c r="L19" i="13"/>
  <c r="M18" i="13"/>
  <c r="L18" i="13"/>
  <c r="M14" i="13"/>
  <c r="L14" i="13"/>
  <c r="M13" i="13"/>
  <c r="L13" i="13"/>
  <c r="M6" i="13"/>
  <c r="M12" i="13"/>
  <c r="L12" i="13"/>
  <c r="M5" i="13"/>
  <c r="M11" i="13"/>
  <c r="L11" i="13"/>
  <c r="M4" i="13"/>
  <c r="M10" i="13"/>
  <c r="L10" i="13"/>
  <c r="M3" i="13"/>
  <c r="M2" i="13"/>
  <c r="L6" i="13"/>
  <c r="L5" i="13"/>
  <c r="L4" i="13"/>
  <c r="L3" i="13"/>
  <c r="L26" i="11"/>
  <c r="M14" i="12"/>
  <c r="L2" i="12"/>
  <c r="L14" i="12"/>
  <c r="M13" i="12"/>
  <c r="L13" i="12"/>
  <c r="M6" i="12"/>
  <c r="M12" i="12"/>
  <c r="L12" i="12"/>
  <c r="M5" i="12"/>
  <c r="M11" i="12"/>
  <c r="L11" i="12"/>
  <c r="M4" i="12"/>
  <c r="M10" i="12"/>
  <c r="L10" i="12"/>
  <c r="M3" i="12"/>
  <c r="M2" i="12"/>
  <c r="L6" i="12"/>
  <c r="L5" i="12"/>
  <c r="L4" i="12"/>
  <c r="L3" i="12"/>
  <c r="M30" i="11"/>
  <c r="L2" i="11"/>
  <c r="L30" i="11"/>
  <c r="M29" i="11"/>
  <c r="L29" i="11"/>
  <c r="M28" i="11"/>
  <c r="L28" i="11"/>
  <c r="M27" i="11"/>
  <c r="L27" i="11"/>
  <c r="M26" i="11"/>
  <c r="M22" i="11"/>
  <c r="L22" i="11"/>
  <c r="M21" i="11"/>
  <c r="L21" i="11"/>
  <c r="M20" i="11"/>
  <c r="L20" i="11"/>
  <c r="M19" i="11"/>
  <c r="L19" i="11"/>
  <c r="M18" i="11"/>
  <c r="L18" i="11"/>
  <c r="M14" i="11"/>
  <c r="L14" i="11"/>
  <c r="M13" i="11"/>
  <c r="L13" i="11"/>
  <c r="M6" i="11"/>
  <c r="M12" i="11"/>
  <c r="L12" i="11"/>
  <c r="M5" i="11"/>
  <c r="M11" i="11"/>
  <c r="L11" i="11"/>
  <c r="M4" i="11"/>
  <c r="M10" i="11"/>
  <c r="L10" i="11"/>
  <c r="M3" i="11"/>
  <c r="M2" i="11"/>
  <c r="L6" i="11"/>
  <c r="L5" i="11"/>
  <c r="L4" i="11"/>
  <c r="L3" i="11"/>
  <c r="M22" i="10"/>
  <c r="L2" i="10"/>
  <c r="L22" i="10"/>
  <c r="M21" i="10"/>
  <c r="L21" i="10"/>
  <c r="M20" i="10"/>
  <c r="L20" i="10"/>
  <c r="M19" i="10"/>
  <c r="L19" i="10"/>
  <c r="M18" i="10"/>
  <c r="L18" i="10"/>
  <c r="M14" i="10"/>
  <c r="L14" i="10"/>
  <c r="M13" i="10"/>
  <c r="L13" i="10"/>
  <c r="M6" i="10"/>
  <c r="M12" i="10"/>
  <c r="L12" i="10"/>
  <c r="M5" i="10"/>
  <c r="M11" i="10"/>
  <c r="L11" i="10"/>
  <c r="M4" i="10"/>
  <c r="M10" i="10"/>
  <c r="L10" i="10"/>
  <c r="M3" i="10"/>
  <c r="M2" i="10"/>
  <c r="L6" i="10"/>
  <c r="L5" i="10"/>
  <c r="L4" i="10"/>
  <c r="L3" i="10"/>
  <c r="M6" i="25"/>
  <c r="L2" i="25"/>
  <c r="L6" i="25"/>
  <c r="M5" i="25"/>
  <c r="L5" i="25"/>
  <c r="M4" i="25"/>
  <c r="L4" i="25"/>
  <c r="M3" i="25"/>
  <c r="L3" i="25"/>
  <c r="M2" i="25"/>
  <c r="M38" i="9"/>
  <c r="L2" i="9"/>
  <c r="L38" i="9"/>
  <c r="M37" i="9"/>
  <c r="L37" i="9"/>
  <c r="M36" i="9"/>
  <c r="L36" i="9"/>
  <c r="M35" i="9"/>
  <c r="L35" i="9"/>
  <c r="M34" i="9"/>
  <c r="L34" i="9"/>
  <c r="M30" i="9"/>
  <c r="L30" i="9"/>
  <c r="M29" i="9"/>
  <c r="L29" i="9"/>
  <c r="M28" i="9"/>
  <c r="L28" i="9"/>
  <c r="M27" i="9"/>
  <c r="L27" i="9"/>
  <c r="M26" i="9"/>
  <c r="L26" i="9"/>
  <c r="M22" i="9"/>
  <c r="L22" i="9"/>
  <c r="M21" i="9"/>
  <c r="L21" i="9"/>
  <c r="M20" i="9"/>
  <c r="L20" i="9"/>
  <c r="M19" i="9"/>
  <c r="L19" i="9"/>
  <c r="M18" i="9"/>
  <c r="L18" i="9"/>
  <c r="M14" i="9"/>
  <c r="L14" i="9"/>
  <c r="M13" i="9"/>
  <c r="L13" i="9"/>
  <c r="M6" i="9"/>
  <c r="M12" i="9"/>
  <c r="L12" i="9"/>
  <c r="M5" i="9"/>
  <c r="M11" i="9"/>
  <c r="L11" i="9"/>
  <c r="M4" i="9"/>
  <c r="M10" i="9"/>
  <c r="L10" i="9"/>
  <c r="M3" i="9"/>
  <c r="M2" i="9"/>
  <c r="L6" i="9"/>
  <c r="L5" i="9"/>
  <c r="L4" i="9"/>
  <c r="L3" i="9"/>
  <c r="L18" i="8"/>
  <c r="L10" i="8"/>
  <c r="L2" i="8"/>
  <c r="M30" i="8"/>
  <c r="L30" i="8"/>
  <c r="M29" i="8"/>
  <c r="L29" i="8"/>
  <c r="M28" i="8"/>
  <c r="L28" i="8"/>
  <c r="M27" i="8"/>
  <c r="L27" i="8"/>
  <c r="M26" i="8"/>
  <c r="L26" i="8"/>
  <c r="M22" i="8"/>
  <c r="L22" i="8"/>
  <c r="M21" i="8"/>
  <c r="L21" i="8"/>
  <c r="M20" i="8"/>
  <c r="L20" i="8"/>
  <c r="M19" i="8"/>
  <c r="L19" i="8"/>
  <c r="M18" i="8"/>
  <c r="M14" i="8"/>
  <c r="L14" i="8"/>
  <c r="M13" i="8"/>
  <c r="L13" i="8"/>
  <c r="M6" i="8"/>
  <c r="M12" i="8"/>
  <c r="L12" i="8"/>
  <c r="M5" i="8"/>
  <c r="M11" i="8"/>
  <c r="L11" i="8"/>
  <c r="M4" i="8"/>
  <c r="M10" i="8"/>
  <c r="M3" i="8"/>
  <c r="M2" i="8"/>
  <c r="L6" i="8"/>
  <c r="L5" i="8"/>
  <c r="L4" i="8"/>
  <c r="L3" i="8"/>
  <c r="L2" i="7"/>
  <c r="M30" i="7"/>
  <c r="L30" i="7"/>
  <c r="M29" i="7"/>
  <c r="L29" i="7"/>
  <c r="M28" i="7"/>
  <c r="L28" i="7"/>
  <c r="M27" i="7"/>
  <c r="L27" i="7"/>
  <c r="M26" i="7"/>
  <c r="L26" i="7"/>
  <c r="M22" i="7"/>
  <c r="L22" i="7"/>
  <c r="M21" i="7"/>
  <c r="L21" i="7"/>
  <c r="M20" i="7"/>
  <c r="L20" i="7"/>
  <c r="M19" i="7"/>
  <c r="L19" i="7"/>
  <c r="M18" i="7"/>
  <c r="L18" i="7"/>
  <c r="M14" i="7"/>
  <c r="L14" i="7"/>
  <c r="M13" i="7"/>
  <c r="L13" i="7"/>
  <c r="M6" i="7"/>
  <c r="M12" i="7"/>
  <c r="L12" i="7"/>
  <c r="M5" i="7"/>
  <c r="M11" i="7"/>
  <c r="L11" i="7"/>
  <c r="M4" i="7"/>
  <c r="M10" i="7"/>
  <c r="L10" i="7"/>
  <c r="M3" i="7"/>
  <c r="M2" i="7"/>
  <c r="L6" i="7"/>
  <c r="L5" i="7"/>
  <c r="L4" i="7"/>
  <c r="L3" i="7"/>
  <c r="L2" i="21"/>
  <c r="M38" i="21"/>
  <c r="L38" i="21"/>
  <c r="M37" i="21"/>
  <c r="L37" i="21"/>
  <c r="M36" i="21"/>
  <c r="L36" i="21"/>
  <c r="M35" i="21"/>
  <c r="L35" i="21"/>
  <c r="M34" i="21"/>
  <c r="L34" i="21"/>
  <c r="M30" i="21"/>
  <c r="L30" i="21"/>
  <c r="M29" i="21"/>
  <c r="L29" i="21"/>
  <c r="M28" i="21"/>
  <c r="L28" i="21"/>
  <c r="M27" i="21"/>
  <c r="L27" i="21"/>
  <c r="M26" i="21"/>
  <c r="L26" i="21"/>
  <c r="M22" i="21"/>
  <c r="L22" i="21"/>
  <c r="M21" i="21"/>
  <c r="L21" i="21"/>
  <c r="M20" i="21"/>
  <c r="L20" i="21"/>
  <c r="M19" i="21"/>
  <c r="L19" i="21"/>
  <c r="M18" i="21"/>
  <c r="L18" i="21"/>
  <c r="M14" i="21"/>
  <c r="L14" i="21"/>
  <c r="M13" i="21"/>
  <c r="L13" i="21"/>
  <c r="M6" i="21"/>
  <c r="M12" i="21"/>
  <c r="L12" i="21"/>
  <c r="M5" i="21"/>
  <c r="M11" i="21"/>
  <c r="L11" i="21"/>
  <c r="M4" i="21"/>
  <c r="M10" i="21"/>
  <c r="L10" i="21"/>
  <c r="M3" i="21"/>
  <c r="M2" i="21"/>
  <c r="L6" i="21"/>
  <c r="L5" i="21"/>
  <c r="L4" i="21"/>
  <c r="L3" i="21"/>
  <c r="M38" i="20"/>
  <c r="L2" i="20"/>
  <c r="L38" i="20"/>
  <c r="M37" i="20"/>
  <c r="L37" i="20"/>
  <c r="M36" i="20"/>
  <c r="L36" i="20"/>
  <c r="M35" i="20"/>
  <c r="L35" i="20"/>
  <c r="M34" i="20"/>
  <c r="L34" i="20"/>
  <c r="M30" i="20"/>
  <c r="L30" i="20"/>
  <c r="M29" i="20"/>
  <c r="L29" i="20"/>
  <c r="M28" i="20"/>
  <c r="L28" i="20"/>
  <c r="M27" i="20"/>
  <c r="L27" i="20"/>
  <c r="M26" i="20"/>
  <c r="L26" i="20"/>
  <c r="M22" i="20"/>
  <c r="L22" i="20"/>
  <c r="M21" i="20"/>
  <c r="L21" i="20"/>
  <c r="M20" i="20"/>
  <c r="L20" i="20"/>
  <c r="M19" i="20"/>
  <c r="L19" i="20"/>
  <c r="M18" i="20"/>
  <c r="L18" i="20"/>
  <c r="M14" i="20"/>
  <c r="L14" i="20"/>
  <c r="M13" i="20"/>
  <c r="L13" i="20"/>
  <c r="M12" i="20"/>
  <c r="L12" i="20"/>
  <c r="M11" i="20"/>
  <c r="L11" i="20"/>
  <c r="M10" i="20"/>
  <c r="L10" i="20"/>
  <c r="M6" i="20"/>
  <c r="L6" i="20"/>
  <c r="M5" i="20"/>
  <c r="L5" i="20"/>
  <c r="M4" i="20"/>
  <c r="L4" i="20"/>
  <c r="M3" i="20"/>
  <c r="L3" i="20"/>
  <c r="M2" i="20"/>
  <c r="L2" i="19"/>
  <c r="M38" i="19"/>
  <c r="L38" i="19"/>
  <c r="M37" i="19"/>
  <c r="L37" i="19"/>
  <c r="M36" i="19"/>
  <c r="L36" i="19"/>
  <c r="M35" i="19"/>
  <c r="L35" i="19"/>
  <c r="M34" i="19"/>
  <c r="L34" i="19"/>
  <c r="M30" i="19"/>
  <c r="L30" i="19"/>
  <c r="M29" i="19"/>
  <c r="L29" i="19"/>
  <c r="M28" i="19"/>
  <c r="L28" i="19"/>
  <c r="M27" i="19"/>
  <c r="L27" i="19"/>
  <c r="M26" i="19"/>
  <c r="L26" i="19"/>
  <c r="M22" i="19"/>
  <c r="L22" i="19"/>
  <c r="M21" i="19"/>
  <c r="L21" i="19"/>
  <c r="M20" i="19"/>
  <c r="L20" i="19"/>
  <c r="M19" i="19"/>
  <c r="L19" i="19"/>
  <c r="M18" i="19"/>
  <c r="L18" i="19"/>
  <c r="M14" i="19"/>
  <c r="L14" i="19"/>
  <c r="M13" i="19"/>
  <c r="L13" i="19"/>
  <c r="M12" i="19"/>
  <c r="L12" i="19"/>
  <c r="M11" i="19"/>
  <c r="L11" i="19"/>
  <c r="M10" i="19"/>
  <c r="L10" i="19"/>
  <c r="M6" i="19"/>
  <c r="L6" i="19"/>
  <c r="M5" i="19"/>
  <c r="L5" i="19"/>
  <c r="M4" i="19"/>
  <c r="L4" i="19"/>
  <c r="M3" i="19"/>
  <c r="L3" i="19"/>
  <c r="M2" i="19"/>
  <c r="M38" i="24"/>
  <c r="L2" i="24"/>
  <c r="L38" i="24"/>
  <c r="M37" i="24"/>
  <c r="L37" i="24"/>
  <c r="M36" i="24"/>
  <c r="L36" i="24"/>
  <c r="M35" i="24"/>
  <c r="L35" i="24"/>
  <c r="M34" i="24"/>
  <c r="L34" i="24"/>
  <c r="M30" i="24"/>
  <c r="L30" i="24"/>
  <c r="M29" i="24"/>
  <c r="L29" i="24"/>
  <c r="M28" i="24"/>
  <c r="L28" i="24"/>
  <c r="M27" i="24"/>
  <c r="L27" i="24"/>
  <c r="M26" i="24"/>
  <c r="L26" i="24"/>
  <c r="M22" i="24"/>
  <c r="L22" i="24"/>
  <c r="M21" i="24"/>
  <c r="L21" i="24"/>
  <c r="M20" i="24"/>
  <c r="L20" i="24"/>
  <c r="M19" i="24"/>
  <c r="L19" i="24"/>
  <c r="M18" i="24"/>
  <c r="L18" i="24"/>
  <c r="M14" i="24"/>
  <c r="L14" i="24"/>
  <c r="M13" i="24"/>
  <c r="L13" i="24"/>
  <c r="M12" i="24"/>
  <c r="L12" i="24"/>
  <c r="M11" i="24"/>
  <c r="L11" i="24"/>
  <c r="M10" i="24"/>
  <c r="L10" i="24"/>
  <c r="M6" i="24"/>
  <c r="L6" i="24"/>
  <c r="M5" i="24"/>
  <c r="L5" i="24"/>
  <c r="M4" i="24"/>
  <c r="L4" i="24"/>
  <c r="M3" i="24"/>
  <c r="L3" i="24"/>
  <c r="M2" i="24"/>
  <c r="M30" i="6"/>
  <c r="L2" i="6"/>
  <c r="L26" i="5"/>
  <c r="M38" i="23"/>
  <c r="L2" i="23"/>
  <c r="L2" i="1"/>
  <c r="L38" i="23"/>
  <c r="M37" i="23"/>
  <c r="L37" i="23"/>
  <c r="M36" i="23"/>
  <c r="L36" i="23"/>
  <c r="M35" i="23"/>
  <c r="L35" i="23"/>
  <c r="M34" i="23"/>
  <c r="L34" i="23"/>
  <c r="M30" i="23"/>
  <c r="L30" i="23"/>
  <c r="M29" i="23"/>
  <c r="L29" i="23"/>
  <c r="M28" i="23"/>
  <c r="L28" i="23"/>
  <c r="M27" i="23"/>
  <c r="L27" i="23"/>
  <c r="M26" i="23"/>
  <c r="L26" i="23"/>
  <c r="M22" i="23"/>
  <c r="L22" i="23"/>
  <c r="M21" i="23"/>
  <c r="L21" i="23"/>
  <c r="M20" i="23"/>
  <c r="L20" i="23"/>
  <c r="M19" i="23"/>
  <c r="L19" i="23"/>
  <c r="M18" i="23"/>
  <c r="L18" i="23"/>
  <c r="M14" i="23"/>
  <c r="L14" i="23"/>
  <c r="M13" i="23"/>
  <c r="L13" i="23"/>
  <c r="M12" i="23"/>
  <c r="L12" i="23"/>
  <c r="M11" i="23"/>
  <c r="L11" i="23"/>
  <c r="M10" i="23"/>
  <c r="L10" i="23"/>
  <c r="M6" i="23"/>
  <c r="L6" i="23"/>
  <c r="M5" i="23"/>
  <c r="L5" i="23"/>
  <c r="M4" i="23"/>
  <c r="L4" i="23"/>
  <c r="M3" i="23"/>
  <c r="L3" i="23"/>
  <c r="M2" i="23"/>
  <c r="B43" i="18"/>
  <c r="C30" i="18"/>
  <c r="B42" i="18"/>
  <c r="B41" i="18"/>
  <c r="C28" i="18"/>
  <c r="B40" i="18"/>
  <c r="C27" i="18"/>
  <c r="B39" i="18"/>
  <c r="C26" i="18"/>
  <c r="C22" i="18"/>
  <c r="C21" i="18"/>
  <c r="C20" i="18"/>
  <c r="C19" i="18"/>
  <c r="C14" i="18"/>
  <c r="C13" i="18"/>
  <c r="C12" i="18"/>
  <c r="C11" i="18"/>
  <c r="L30" i="6"/>
  <c r="M29" i="6"/>
  <c r="L29" i="6"/>
  <c r="M28" i="6"/>
  <c r="L28" i="6"/>
  <c r="M27" i="6"/>
  <c r="L27" i="6"/>
  <c r="M26" i="6"/>
  <c r="L26" i="6"/>
  <c r="M22" i="6"/>
  <c r="L22" i="6"/>
  <c r="M21" i="6"/>
  <c r="L21" i="6"/>
  <c r="M20" i="6"/>
  <c r="L20" i="6"/>
  <c r="M19" i="6"/>
  <c r="L19" i="6"/>
  <c r="M18" i="6"/>
  <c r="L18" i="6"/>
  <c r="M14" i="6"/>
  <c r="L14" i="6"/>
  <c r="M13" i="6"/>
  <c r="L13" i="6"/>
  <c r="M12" i="6"/>
  <c r="L12" i="6"/>
  <c r="M11" i="6"/>
  <c r="L11" i="6"/>
  <c r="M10" i="6"/>
  <c r="L10" i="6"/>
  <c r="M6" i="6"/>
  <c r="L6" i="6"/>
  <c r="M5" i="6"/>
  <c r="L5" i="6"/>
  <c r="M4" i="6"/>
  <c r="L4" i="6"/>
  <c r="M3" i="6"/>
  <c r="L3" i="6"/>
  <c r="M2" i="6"/>
  <c r="L62" i="5"/>
  <c r="M37" i="5"/>
  <c r="M62" i="5"/>
  <c r="M61" i="5"/>
  <c r="L61" i="5"/>
  <c r="M60" i="5"/>
  <c r="L60" i="5"/>
  <c r="M59" i="5"/>
  <c r="L59" i="5"/>
  <c r="M58" i="5"/>
  <c r="L58" i="5"/>
  <c r="M54" i="5"/>
  <c r="L54" i="5"/>
  <c r="M53" i="5"/>
  <c r="L53" i="5"/>
  <c r="M52" i="5"/>
  <c r="L52" i="5"/>
  <c r="M51" i="5"/>
  <c r="L51" i="5"/>
  <c r="M50" i="5"/>
  <c r="L50" i="5"/>
  <c r="M46" i="5"/>
  <c r="L46" i="5"/>
  <c r="M45" i="5"/>
  <c r="L45" i="5"/>
  <c r="M44" i="5"/>
  <c r="L44" i="5"/>
  <c r="M43" i="5"/>
  <c r="L43" i="5"/>
  <c r="M42" i="5"/>
  <c r="L42" i="5"/>
  <c r="M38" i="5"/>
  <c r="L38" i="5"/>
  <c r="L37" i="5"/>
  <c r="M36" i="5"/>
  <c r="L36" i="5"/>
  <c r="M35" i="5"/>
  <c r="L35" i="5"/>
  <c r="M34" i="5"/>
  <c r="L34" i="5"/>
  <c r="M30" i="5"/>
  <c r="L30" i="5"/>
  <c r="M29" i="5"/>
  <c r="L29" i="5"/>
  <c r="M28" i="5"/>
  <c r="L28" i="5"/>
  <c r="M27" i="5"/>
  <c r="L27" i="5"/>
  <c r="M26" i="5"/>
  <c r="M38" i="4"/>
  <c r="L2" i="4"/>
  <c r="L38" i="4"/>
  <c r="M37" i="4"/>
  <c r="L37" i="4"/>
  <c r="M36" i="4"/>
  <c r="L36" i="4"/>
  <c r="M35" i="4"/>
  <c r="L35" i="4"/>
  <c r="M34" i="4"/>
  <c r="L34" i="4"/>
  <c r="M30" i="4"/>
  <c r="L30" i="4"/>
  <c r="M29" i="4"/>
  <c r="L29" i="4"/>
  <c r="M28" i="4"/>
  <c r="L28" i="4"/>
  <c r="M27" i="4"/>
  <c r="L27" i="4"/>
  <c r="M26" i="4"/>
  <c r="L26" i="4"/>
  <c r="M22" i="4"/>
  <c r="L22" i="4"/>
  <c r="M21" i="4"/>
  <c r="L21" i="4"/>
  <c r="M20" i="4"/>
  <c r="L20" i="4"/>
  <c r="M19" i="4"/>
  <c r="L19" i="4"/>
  <c r="M18" i="4"/>
  <c r="L18" i="4"/>
  <c r="M14" i="4"/>
  <c r="L14" i="4"/>
  <c r="M13" i="4"/>
  <c r="L13" i="4"/>
  <c r="M12" i="4"/>
  <c r="L12" i="4"/>
  <c r="M11" i="4"/>
  <c r="L11" i="4"/>
  <c r="M10" i="4"/>
  <c r="L10" i="4"/>
  <c r="M6" i="4"/>
  <c r="L6" i="4"/>
  <c r="M5" i="4"/>
  <c r="L5" i="4"/>
  <c r="M4" i="4"/>
  <c r="L4" i="4"/>
  <c r="M3" i="4"/>
  <c r="L3" i="4"/>
  <c r="M2" i="4"/>
  <c r="L34" i="3"/>
  <c r="L5" i="3"/>
  <c r="M38" i="3"/>
  <c r="L38" i="3"/>
  <c r="M37" i="3"/>
  <c r="L37" i="3"/>
  <c r="M36" i="3"/>
  <c r="L36" i="3"/>
  <c r="M35" i="3"/>
  <c r="L35" i="3"/>
  <c r="M34" i="3"/>
  <c r="M30" i="3"/>
  <c r="L30" i="3"/>
  <c r="M29" i="3"/>
  <c r="L29" i="3"/>
  <c r="M28" i="3"/>
  <c r="L28" i="3"/>
  <c r="M27" i="3"/>
  <c r="L27" i="3"/>
  <c r="M26" i="3"/>
  <c r="L26" i="3"/>
  <c r="M22" i="3"/>
  <c r="L22" i="3"/>
  <c r="M21" i="3"/>
  <c r="L21" i="3"/>
  <c r="M20" i="3"/>
  <c r="L20" i="3"/>
  <c r="M19" i="3"/>
  <c r="L19" i="3"/>
  <c r="M18" i="3"/>
  <c r="L18" i="3"/>
  <c r="M14" i="3"/>
  <c r="L14" i="3"/>
  <c r="M13" i="3"/>
  <c r="L13" i="3"/>
  <c r="M12" i="3"/>
  <c r="L12" i="3"/>
  <c r="M11" i="3"/>
  <c r="L11" i="3"/>
  <c r="M10" i="3"/>
  <c r="L10" i="3"/>
  <c r="M6" i="3"/>
  <c r="L6" i="3"/>
  <c r="M5" i="3"/>
  <c r="M4" i="3"/>
  <c r="L4" i="3"/>
  <c r="M3" i="3"/>
  <c r="L3" i="3"/>
  <c r="M2" i="3"/>
  <c r="L2" i="3"/>
  <c r="L26" i="1"/>
  <c r="M38" i="1"/>
  <c r="L38" i="1"/>
  <c r="M37" i="1"/>
  <c r="L37" i="1"/>
  <c r="M36" i="1"/>
  <c r="L36" i="1"/>
  <c r="M35" i="1"/>
  <c r="L35" i="1"/>
  <c r="M34" i="1"/>
  <c r="L34" i="1"/>
  <c r="M30" i="1"/>
  <c r="L30" i="1"/>
  <c r="M29" i="1"/>
  <c r="L29" i="1"/>
  <c r="M28" i="1"/>
  <c r="L28" i="1"/>
  <c r="M27" i="1"/>
  <c r="L27" i="1"/>
  <c r="M26" i="1"/>
  <c r="M22" i="1"/>
  <c r="L22" i="1"/>
  <c r="M21" i="1"/>
  <c r="L21" i="1"/>
  <c r="M20" i="1"/>
  <c r="L20" i="1"/>
  <c r="M19" i="1"/>
  <c r="L19" i="1"/>
  <c r="M18" i="1"/>
  <c r="M14" i="1"/>
  <c r="L14" i="1"/>
  <c r="M13" i="1"/>
  <c r="L13" i="1"/>
  <c r="M12" i="1"/>
  <c r="L12" i="1"/>
  <c r="M11" i="1"/>
  <c r="L11" i="1"/>
  <c r="M10" i="1"/>
  <c r="L10" i="1"/>
  <c r="L3" i="1"/>
  <c r="L4" i="1"/>
  <c r="L5" i="1"/>
  <c r="L6" i="1"/>
  <c r="L2" i="5"/>
  <c r="M22" i="5"/>
  <c r="L22" i="5"/>
  <c r="M21" i="5"/>
  <c r="L21" i="5"/>
  <c r="M20" i="5"/>
  <c r="L20" i="5"/>
  <c r="M19" i="5"/>
  <c r="L19" i="5"/>
  <c r="M18" i="5"/>
  <c r="L18" i="5"/>
  <c r="M14" i="5"/>
  <c r="L14" i="5"/>
  <c r="M13" i="5"/>
  <c r="L13" i="5"/>
  <c r="M12" i="5"/>
  <c r="L12" i="5"/>
  <c r="M11" i="5"/>
  <c r="L11" i="5"/>
  <c r="M10" i="5"/>
  <c r="L10" i="5"/>
  <c r="M6" i="5"/>
  <c r="L6" i="5"/>
  <c r="M5" i="5"/>
  <c r="L5" i="5"/>
  <c r="M4" i="5"/>
  <c r="L4" i="5"/>
  <c r="M3" i="5"/>
  <c r="L3" i="5"/>
  <c r="M2" i="5"/>
  <c r="M3" i="1"/>
  <c r="M4" i="1"/>
  <c r="M5" i="1"/>
  <c r="M6" i="1"/>
  <c r="D40" i="18"/>
  <c r="E40" i="18"/>
  <c r="D41" i="18"/>
  <c r="E41" i="18"/>
  <c r="D42" i="18"/>
  <c r="E42" i="18"/>
  <c r="D43" i="18"/>
  <c r="E43" i="18"/>
  <c r="E39" i="18"/>
  <c r="D39" i="18"/>
  <c r="B44" i="18"/>
  <c r="C31" i="18"/>
  <c r="C23" i="18"/>
  <c r="C15" i="18"/>
  <c r="B53" i="17"/>
  <c r="C7" i="17" s="1"/>
  <c r="C23" i="16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<sst xmlns="http://schemas.openxmlformats.org/spreadsheetml/2006/main" count="1729" uniqueCount="143">
  <si>
    <t>Depreciation</t>
  </si>
  <si>
    <t>Nissan Versa</t>
  </si>
  <si>
    <t>Year 1</t>
  </si>
  <si>
    <t>Year 2</t>
  </si>
  <si>
    <t>Year 3</t>
  </si>
  <si>
    <t>Year 4</t>
  </si>
  <si>
    <t>Year 5</t>
  </si>
  <si>
    <t>5 Yr Total</t>
  </si>
  <si>
    <t>Taxes &amp; Fees</t>
  </si>
  <si>
    <t>Financing</t>
  </si>
  <si>
    <t>Fuel</t>
  </si>
  <si>
    <t>Insurance</t>
  </si>
  <si>
    <t>Maintenance</t>
  </si>
  <si>
    <t>Repairs</t>
  </si>
  <si>
    <t>Kia Soul</t>
  </si>
  <si>
    <t>Toyota Corolla</t>
  </si>
  <si>
    <t>MSRP</t>
  </si>
  <si>
    <t>Average price paid</t>
  </si>
  <si>
    <t>Chevrolet Cruze</t>
  </si>
  <si>
    <t>Honda Civic</t>
  </si>
  <si>
    <t>Nissan Sentra</t>
  </si>
  <si>
    <t>Hyundai Elantra</t>
  </si>
  <si>
    <t>Honda Fit</t>
  </si>
  <si>
    <t>Average Price Paid</t>
  </si>
  <si>
    <t xml:space="preserve">Fiat 500 </t>
  </si>
  <si>
    <t>Honda Accord</t>
  </si>
  <si>
    <t>Toyota Camry</t>
  </si>
  <si>
    <t>Nissan Altima</t>
  </si>
  <si>
    <t>Ford Fusion</t>
  </si>
  <si>
    <t>Hyundai Sonata</t>
  </si>
  <si>
    <t>Audi A3</t>
  </si>
  <si>
    <t>Mercedes CLA-Class</t>
  </si>
  <si>
    <t>BMW 2-series</t>
  </si>
  <si>
    <t xml:space="preserve">Mercedes-Benz C-Class </t>
  </si>
  <si>
    <t>BMW 3-Series</t>
  </si>
  <si>
    <t xml:space="preserve">Lexus IS </t>
  </si>
  <si>
    <t xml:space="preserve">Lexus ES </t>
  </si>
  <si>
    <t>BMW 4 series</t>
  </si>
  <si>
    <r>
      <t xml:space="preserve">Average Price Paid </t>
    </r>
    <r>
      <rPr>
        <sz val="8"/>
        <color rgb="FF94DAFB"/>
        <rFont val="Calibri"/>
        <family val="2"/>
        <scheme val="minor"/>
      </rPr>
      <t>?</t>
    </r>
  </si>
  <si>
    <t>Mercedes-Benz E-Class &amp; CLS-Class</t>
  </si>
  <si>
    <t xml:space="preserve">BMW 5-Series </t>
  </si>
  <si>
    <t>Mercedes-Benz S-Class</t>
  </si>
  <si>
    <t>Lexus GS</t>
  </si>
  <si>
    <t>Based on S 550 4dr Sedan (4.7L 8cyl Turbo</t>
  </si>
  <si>
    <t>Lexus RX</t>
  </si>
  <si>
    <t>Mercedes GLE/M-Class</t>
  </si>
  <si>
    <t>BMW X5</t>
  </si>
  <si>
    <t>Acura MDX</t>
  </si>
  <si>
    <t>Toyota Prius C</t>
  </si>
  <si>
    <t>Ford C-Max hybrid</t>
  </si>
  <si>
    <t>Toyota Prius</t>
  </si>
  <si>
    <t>Toyota prius V</t>
  </si>
  <si>
    <t>Ford fusion hybrid</t>
  </si>
  <si>
    <t>Honda Accord hybrid</t>
  </si>
  <si>
    <t>Toyota camry hybrid</t>
  </si>
  <si>
    <t>Hyundai sonota hybrid</t>
  </si>
  <si>
    <t>Chevrolet Malibu Hybrid</t>
  </si>
  <si>
    <t>Lexus CT200h hybrid</t>
  </si>
  <si>
    <t>Lincoln MKZ hybrid</t>
  </si>
  <si>
    <t>Lexus ES Hybrid</t>
  </si>
  <si>
    <t>Lexus RX 400 / 450 hybrid</t>
  </si>
  <si>
    <t>Chevrolet volt</t>
  </si>
  <si>
    <t>Ford c-Max energi</t>
  </si>
  <si>
    <t>Toyota prius prime</t>
  </si>
  <si>
    <t>Ford fusion Energi</t>
  </si>
  <si>
    <t>Hyundai Sonata hybrid (plug in)</t>
  </si>
  <si>
    <t>Audi A3 e-tron</t>
  </si>
  <si>
    <t>BMW 330e</t>
  </si>
  <si>
    <t>Mercedes S550e Plug In</t>
  </si>
  <si>
    <t>BMW X5 eDrive</t>
  </si>
  <si>
    <t>Porsche Cayenne Hybrid</t>
  </si>
  <si>
    <t>Volvo XC90 Hybrid</t>
  </si>
  <si>
    <t>Fiat 500e</t>
  </si>
  <si>
    <t>Chevrolet Spark EV</t>
  </si>
  <si>
    <t>Smart Fortwo</t>
  </si>
  <si>
    <t>Kia Soul EV</t>
  </si>
  <si>
    <t>Chevrolet Bolt</t>
  </si>
  <si>
    <t>Nissan leaf</t>
  </si>
  <si>
    <t>Volkswangen e-golf</t>
  </si>
  <si>
    <t>Ford Focus Electric</t>
  </si>
  <si>
    <t>BMW i3 (Luxury)</t>
  </si>
  <si>
    <t>Mercedes B-class EV</t>
  </si>
  <si>
    <t>Tesla S</t>
  </si>
  <si>
    <t>Tesla X</t>
  </si>
  <si>
    <r>
      <t>Average Price Paid</t>
    </r>
    <r>
      <rPr>
        <sz val="8"/>
        <color rgb="FF94DAFB"/>
        <rFont val="Calibri"/>
        <family val="2"/>
        <scheme val="minor"/>
      </rPr>
      <t>?</t>
    </r>
  </si>
  <si>
    <t>Hyundai Accent</t>
  </si>
  <si>
    <t xml:space="preserve">Average </t>
  </si>
  <si>
    <t>Toyota RAV4</t>
  </si>
  <si>
    <t>Honda CR-V</t>
  </si>
  <si>
    <t>Nissan Rogue</t>
  </si>
  <si>
    <t>Subaru Forester</t>
  </si>
  <si>
    <t>Mazda CX-5</t>
  </si>
  <si>
    <r>
      <t xml:space="preserve">Average Price Paid </t>
    </r>
    <r>
      <rPr>
        <b/>
        <sz val="8"/>
        <color rgb="FF94DAFB"/>
        <rFont val="Arial"/>
        <family val="2"/>
      </rPr>
      <t>?</t>
    </r>
  </si>
  <si>
    <t>Ford Explorer</t>
  </si>
  <si>
    <t>Toyota Highlander</t>
  </si>
  <si>
    <t>Subaru Outback</t>
  </si>
  <si>
    <t>Jeep Grand Cherokee</t>
  </si>
  <si>
    <t>Honda Pilot</t>
  </si>
  <si>
    <t>Lexus NX</t>
  </si>
  <si>
    <t>Mercedes GLC/GLK-Class</t>
  </si>
  <si>
    <t>Audi Q5</t>
  </si>
  <si>
    <t>Acura RDX</t>
  </si>
  <si>
    <t>BMW X3</t>
  </si>
  <si>
    <t>Mercedes GLS/GL Class</t>
  </si>
  <si>
    <t xml:space="preserve">Dodge Charger </t>
  </si>
  <si>
    <t>Toyota Avalon</t>
  </si>
  <si>
    <t>Chevrolet Impala</t>
  </si>
  <si>
    <t>Nissan Maxima</t>
  </si>
  <si>
    <t>Chrysler 300</t>
  </si>
  <si>
    <t>Average Price Paid ?</t>
  </si>
  <si>
    <t>Average Price Paid?</t>
  </si>
  <si>
    <t xml:space="preserve">Ford Mustang </t>
  </si>
  <si>
    <t xml:space="preserve">Chevrolet Camaro </t>
  </si>
  <si>
    <t xml:space="preserve">Dodge Challenger </t>
  </si>
  <si>
    <t>Hyundai Veloster</t>
  </si>
  <si>
    <t>Marzda-MX5</t>
  </si>
  <si>
    <t>Toyota Avalon hybrid</t>
  </si>
  <si>
    <t>Toyota RAV4 hybrid</t>
  </si>
  <si>
    <t>Toyota Highlander hybrid</t>
  </si>
  <si>
    <t>Lexus NX Hybrid</t>
  </si>
  <si>
    <t>BMW i8</t>
  </si>
  <si>
    <t>Honda HR-V</t>
  </si>
  <si>
    <t>Jeep Renegade</t>
  </si>
  <si>
    <t>Buick Encore</t>
  </si>
  <si>
    <t>Chevrolet Trax</t>
  </si>
  <si>
    <t>Mini Countryman</t>
  </si>
  <si>
    <t>Chevrolet Tahoe</t>
  </si>
  <si>
    <t>Chevrolet Suburban</t>
  </si>
  <si>
    <t>GMC Yukon</t>
  </si>
  <si>
    <t>Ford Flex</t>
  </si>
  <si>
    <t>GMC Yukon XL</t>
  </si>
  <si>
    <t>BMW X1</t>
  </si>
  <si>
    <t>Mercedes GLA-Class</t>
  </si>
  <si>
    <t>Audi Q3</t>
  </si>
  <si>
    <t>Infiniti QX30</t>
  </si>
  <si>
    <t>Not available</t>
  </si>
  <si>
    <t xml:space="preserve">Cadillac Escalade </t>
  </si>
  <si>
    <t>Land Rover Range Rover</t>
  </si>
  <si>
    <t>Infiniti QX80/QX56</t>
  </si>
  <si>
    <t>Mercedes G-Class</t>
  </si>
  <si>
    <t>Ownership costs</t>
  </si>
  <si>
    <t>Operating costs</t>
  </si>
  <si>
    <t xml:space="preserve">Reference to estimate the costs for the data of model is not available.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</si>
</sst>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444444"/>
      <name val="Arial"/>
      <family val="2"/>
    </font>
    <font>
      <b/>
      <sz val="11"/>
      <color rgb="FF333333"/>
      <name val="Arial"/>
      <family val="2"/>
    </font>
    <font>
      <sz val="8"/>
      <color rgb="FF94DAFB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94DAF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6" fontId="3" fillId="0" borderId="0" xfId="0" applyNumberFormat="1" applyFont="1" applyAlignment="1">
      <alignment horizontal="right" vertical="center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5" fillId="3" borderId="0" xfId="0" applyFont="1" applyFill="1"/>
    <xf numFmtId="3" fontId="5" fillId="3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4" borderId="0" xfId="1" applyFill="1"/>
    <xf numFmtId="0" fontId="0" fillId="4" borderId="0" xfId="0" applyFill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>
      <selection activeCell="P15" sqref="P15"/>
    </sheetView>
  </sheetViews>
  <sheetFormatPr defaultRowHeight="15" x14ac:dyDescent="0.25"/>
  <cols>
    <col min="1" max="1" width="12.28515625" bestFit="1" customWidth="1"/>
    <col min="2" max="2" width="9" bestFit="1" customWidth="1"/>
    <col min="3" max="3" width="12.42578125" bestFit="1" customWidth="1"/>
    <col min="4" max="4" width="12" customWidth="1"/>
    <col min="5" max="5" width="12" bestFit="1" customWidth="1"/>
    <col min="6" max="6" width="10.5703125" customWidth="1"/>
    <col min="7" max="7" width="11.42578125" customWidth="1"/>
    <col min="9" max="9" width="10.140625" customWidth="1"/>
    <col min="11" max="11" width="17.7109375" bestFit="1" customWidth="1"/>
    <col min="12" max="12" width="10.7109375" customWidth="1"/>
  </cols>
  <sheetData>
    <row r="1" spans="1:21" x14ac:dyDescent="0.25">
      <c r="A1" t="s">
        <v>1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L1" t="s">
        <v>140</v>
      </c>
      <c r="M1" t="s">
        <v>141</v>
      </c>
    </row>
    <row r="2" spans="1:21" x14ac:dyDescent="0.25">
      <c r="B2" t="s">
        <v>2</v>
      </c>
      <c r="C2">
        <v>2936</v>
      </c>
      <c r="D2">
        <v>1298</v>
      </c>
      <c r="E2">
        <v>581</v>
      </c>
      <c r="F2">
        <v>1541</v>
      </c>
      <c r="G2">
        <v>1363</v>
      </c>
      <c r="H2">
        <v>383</v>
      </c>
      <c r="I2">
        <v>0</v>
      </c>
      <c r="J2">
        <v>11990</v>
      </c>
      <c r="L2">
        <f>SUM(C2:E2,G2)</f>
        <v>6178</v>
      </c>
      <c r="M2">
        <f>SUM(H2:I2)</f>
        <v>383</v>
      </c>
    </row>
    <row r="3" spans="1:21" x14ac:dyDescent="0.25">
      <c r="B3" t="s">
        <v>3</v>
      </c>
      <c r="C3">
        <v>1348</v>
      </c>
      <c r="D3">
        <v>140</v>
      </c>
      <c r="E3">
        <v>465</v>
      </c>
      <c r="F3">
        <v>1587</v>
      </c>
      <c r="G3">
        <v>1411</v>
      </c>
      <c r="H3">
        <v>642</v>
      </c>
      <c r="I3">
        <v>0</v>
      </c>
      <c r="L3">
        <f t="shared" ref="L3:L6" si="0">SUM(C3:E3,G3)</f>
        <v>3364</v>
      </c>
      <c r="M3">
        <f t="shared" ref="M3:M6" si="1">SUM(H3:I3)</f>
        <v>642</v>
      </c>
    </row>
    <row r="4" spans="1:21" x14ac:dyDescent="0.25">
      <c r="B4" t="s">
        <v>4</v>
      </c>
      <c r="C4">
        <v>1185</v>
      </c>
      <c r="D4">
        <v>131</v>
      </c>
      <c r="E4">
        <v>341</v>
      </c>
      <c r="F4">
        <v>1634</v>
      </c>
      <c r="G4">
        <v>1460</v>
      </c>
      <c r="H4">
        <v>503</v>
      </c>
      <c r="I4">
        <v>111</v>
      </c>
      <c r="L4">
        <f t="shared" si="0"/>
        <v>3117</v>
      </c>
      <c r="M4">
        <f t="shared" si="1"/>
        <v>614</v>
      </c>
    </row>
    <row r="5" spans="1:21" x14ac:dyDescent="0.25">
      <c r="B5" t="s">
        <v>5</v>
      </c>
      <c r="C5">
        <v>1049</v>
      </c>
      <c r="D5">
        <v>123</v>
      </c>
      <c r="E5">
        <v>212</v>
      </c>
      <c r="F5">
        <v>1684</v>
      </c>
      <c r="G5">
        <v>1511</v>
      </c>
      <c r="H5">
        <v>978</v>
      </c>
      <c r="I5">
        <v>269</v>
      </c>
      <c r="L5">
        <f t="shared" si="0"/>
        <v>2895</v>
      </c>
      <c r="M5">
        <f t="shared" si="1"/>
        <v>1247</v>
      </c>
    </row>
    <row r="6" spans="1:21" x14ac:dyDescent="0.25">
      <c r="B6" t="s">
        <v>6</v>
      </c>
      <c r="C6">
        <v>941</v>
      </c>
      <c r="D6">
        <v>116</v>
      </c>
      <c r="E6">
        <v>76</v>
      </c>
      <c r="F6">
        <v>1734</v>
      </c>
      <c r="G6">
        <v>1564</v>
      </c>
      <c r="H6">
        <v>1304</v>
      </c>
      <c r="I6">
        <v>393</v>
      </c>
      <c r="L6">
        <f t="shared" si="0"/>
        <v>2697</v>
      </c>
      <c r="M6">
        <f t="shared" si="1"/>
        <v>1697</v>
      </c>
    </row>
    <row r="7" spans="1:21" x14ac:dyDescent="0.25">
      <c r="B7" t="s">
        <v>7</v>
      </c>
      <c r="C7">
        <f>SUM(C2:C6)</f>
        <v>7459</v>
      </c>
      <c r="D7">
        <f t="shared" ref="D7:I7" si="2">SUM(D2:D6)</f>
        <v>1808</v>
      </c>
      <c r="E7">
        <f t="shared" si="2"/>
        <v>1675</v>
      </c>
      <c r="F7">
        <f t="shared" si="2"/>
        <v>8180</v>
      </c>
      <c r="G7">
        <f t="shared" si="2"/>
        <v>7309</v>
      </c>
      <c r="H7">
        <f t="shared" si="2"/>
        <v>3810</v>
      </c>
      <c r="I7">
        <f t="shared" si="2"/>
        <v>773</v>
      </c>
    </row>
    <row r="9" spans="1:21" x14ac:dyDescent="0.25">
      <c r="A9" t="s">
        <v>14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16</v>
      </c>
    </row>
    <row r="10" spans="1:21" x14ac:dyDescent="0.25">
      <c r="B10" t="s">
        <v>2</v>
      </c>
      <c r="C10">
        <v>4246</v>
      </c>
      <c r="D10">
        <v>1706</v>
      </c>
      <c r="E10">
        <v>767</v>
      </c>
      <c r="F10">
        <v>1657</v>
      </c>
      <c r="G10">
        <v>1204</v>
      </c>
      <c r="H10">
        <v>562</v>
      </c>
      <c r="I10">
        <v>0</v>
      </c>
      <c r="J10">
        <v>16100</v>
      </c>
      <c r="L10">
        <f>SUM(C10:E10,G10)</f>
        <v>7923</v>
      </c>
      <c r="M10">
        <f>SUM(H10:I10)</f>
        <v>562</v>
      </c>
    </row>
    <row r="11" spans="1:21" x14ac:dyDescent="0.25">
      <c r="B11" t="s">
        <v>3</v>
      </c>
      <c r="C11">
        <v>1353</v>
      </c>
      <c r="D11">
        <v>161</v>
      </c>
      <c r="E11">
        <v>612</v>
      </c>
      <c r="F11">
        <v>1707</v>
      </c>
      <c r="G11">
        <v>1246</v>
      </c>
      <c r="H11">
        <v>782</v>
      </c>
      <c r="I11">
        <v>0</v>
      </c>
      <c r="L11">
        <f t="shared" ref="L11:L14" si="3">SUM(C11:E11,G11)</f>
        <v>3372</v>
      </c>
      <c r="M11">
        <f t="shared" ref="M11:M14" si="4">SUM(H11:I11)</f>
        <v>782</v>
      </c>
    </row>
    <row r="12" spans="1:21" x14ac:dyDescent="0.25">
      <c r="B12" t="s">
        <v>4</v>
      </c>
      <c r="C12">
        <v>1191</v>
      </c>
      <c r="D12">
        <v>152</v>
      </c>
      <c r="E12">
        <v>450</v>
      </c>
      <c r="F12">
        <v>1758</v>
      </c>
      <c r="G12">
        <v>1290</v>
      </c>
      <c r="H12">
        <v>690</v>
      </c>
      <c r="I12">
        <v>0</v>
      </c>
      <c r="L12">
        <f t="shared" si="3"/>
        <v>3083</v>
      </c>
      <c r="M12">
        <f t="shared" si="4"/>
        <v>690</v>
      </c>
      <c r="P12" s="1"/>
      <c r="U12" s="1"/>
    </row>
    <row r="13" spans="1:21" x14ac:dyDescent="0.25">
      <c r="B13" t="s">
        <v>5</v>
      </c>
      <c r="C13">
        <v>1055</v>
      </c>
      <c r="D13">
        <v>144</v>
      </c>
      <c r="E13">
        <v>280</v>
      </c>
      <c r="F13">
        <v>1811</v>
      </c>
      <c r="G13">
        <v>1335</v>
      </c>
      <c r="H13">
        <v>1154</v>
      </c>
      <c r="I13">
        <v>0</v>
      </c>
      <c r="L13">
        <f t="shared" si="3"/>
        <v>2814</v>
      </c>
      <c r="M13">
        <f t="shared" si="4"/>
        <v>1154</v>
      </c>
    </row>
    <row r="14" spans="1:21" x14ac:dyDescent="0.25">
      <c r="B14" t="s">
        <v>6</v>
      </c>
      <c r="C14">
        <v>955</v>
      </c>
      <c r="D14">
        <v>138</v>
      </c>
      <c r="E14">
        <v>100</v>
      </c>
      <c r="F14">
        <v>1865</v>
      </c>
      <c r="G14">
        <v>1382</v>
      </c>
      <c r="H14">
        <v>1672</v>
      </c>
      <c r="I14">
        <v>670</v>
      </c>
      <c r="L14">
        <f t="shared" si="3"/>
        <v>2575</v>
      </c>
      <c r="M14">
        <f t="shared" si="4"/>
        <v>2342</v>
      </c>
    </row>
    <row r="15" spans="1:21" x14ac:dyDescent="0.25">
      <c r="B15" t="s">
        <v>7</v>
      </c>
      <c r="C15">
        <v>8800</v>
      </c>
      <c r="D15">
        <v>2301</v>
      </c>
      <c r="E15">
        <v>2209</v>
      </c>
      <c r="F15">
        <v>8798</v>
      </c>
      <c r="G15">
        <v>6457</v>
      </c>
      <c r="H15">
        <v>4860</v>
      </c>
      <c r="I15">
        <v>670</v>
      </c>
    </row>
    <row r="17" spans="1:21" x14ac:dyDescent="0.25">
      <c r="A17" t="s">
        <v>22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16</v>
      </c>
    </row>
    <row r="18" spans="1:21" x14ac:dyDescent="0.25">
      <c r="B18" t="s">
        <v>2</v>
      </c>
      <c r="C18">
        <v>4753</v>
      </c>
      <c r="D18">
        <v>1630</v>
      </c>
      <c r="E18">
        <v>790</v>
      </c>
      <c r="F18">
        <v>1243</v>
      </c>
      <c r="G18">
        <v>1198</v>
      </c>
      <c r="H18">
        <v>242</v>
      </c>
      <c r="I18">
        <v>0</v>
      </c>
      <c r="J18">
        <v>16090</v>
      </c>
      <c r="L18">
        <f>SUM(C18:E18,G18)</f>
        <v>8371</v>
      </c>
      <c r="M18">
        <f>SUM(H18:I18)</f>
        <v>242</v>
      </c>
    </row>
    <row r="19" spans="1:21" x14ac:dyDescent="0.25">
      <c r="B19" t="s">
        <v>3</v>
      </c>
      <c r="C19">
        <v>1594</v>
      </c>
      <c r="D19">
        <v>152</v>
      </c>
      <c r="E19">
        <v>631</v>
      </c>
      <c r="F19">
        <v>1280</v>
      </c>
      <c r="G19">
        <v>1240</v>
      </c>
      <c r="H19">
        <v>566</v>
      </c>
      <c r="I19">
        <v>0</v>
      </c>
      <c r="L19">
        <f t="shared" ref="L19:L22" si="5">SUM(C19:E19,G19)</f>
        <v>3617</v>
      </c>
      <c r="M19">
        <f t="shared" ref="M19:M22" si="6">SUM(H19:I19)</f>
        <v>566</v>
      </c>
    </row>
    <row r="20" spans="1:21" x14ac:dyDescent="0.25">
      <c r="B20" t="s">
        <v>4</v>
      </c>
      <c r="C20">
        <v>1402</v>
      </c>
      <c r="D20">
        <v>142</v>
      </c>
      <c r="E20">
        <v>464</v>
      </c>
      <c r="F20">
        <v>1318</v>
      </c>
      <c r="G20">
        <v>1283</v>
      </c>
      <c r="H20">
        <v>367</v>
      </c>
      <c r="I20">
        <v>111</v>
      </c>
      <c r="L20">
        <f t="shared" si="5"/>
        <v>3291</v>
      </c>
      <c r="M20">
        <f t="shared" si="6"/>
        <v>478</v>
      </c>
    </row>
    <row r="21" spans="1:21" x14ac:dyDescent="0.25">
      <c r="B21" t="s">
        <v>5</v>
      </c>
      <c r="C21">
        <v>1242</v>
      </c>
      <c r="D21">
        <v>133</v>
      </c>
      <c r="E21">
        <v>288</v>
      </c>
      <c r="F21">
        <v>1358</v>
      </c>
      <c r="G21">
        <v>1328</v>
      </c>
      <c r="H21">
        <v>1238</v>
      </c>
      <c r="I21">
        <v>269</v>
      </c>
      <c r="L21">
        <f t="shared" si="5"/>
        <v>2991</v>
      </c>
      <c r="M21">
        <f t="shared" si="6"/>
        <v>1507</v>
      </c>
      <c r="P21" s="1"/>
      <c r="U21" s="1"/>
    </row>
    <row r="22" spans="1:21" x14ac:dyDescent="0.25">
      <c r="B22" t="s">
        <v>6</v>
      </c>
      <c r="C22">
        <v>1114</v>
      </c>
      <c r="D22">
        <v>125</v>
      </c>
      <c r="E22">
        <v>104</v>
      </c>
      <c r="F22">
        <v>1399</v>
      </c>
      <c r="G22">
        <v>1375</v>
      </c>
      <c r="H22">
        <v>1272</v>
      </c>
      <c r="I22">
        <v>393</v>
      </c>
      <c r="L22">
        <f t="shared" si="5"/>
        <v>2718</v>
      </c>
      <c r="M22">
        <f t="shared" si="6"/>
        <v>1665</v>
      </c>
    </row>
    <row r="23" spans="1:21" x14ac:dyDescent="0.25">
      <c r="B23" t="s">
        <v>7</v>
      </c>
      <c r="C23">
        <v>10105</v>
      </c>
      <c r="D23">
        <v>2182</v>
      </c>
      <c r="E23">
        <v>2277</v>
      </c>
      <c r="F23">
        <v>6598</v>
      </c>
      <c r="G23">
        <v>6424</v>
      </c>
      <c r="H23">
        <v>3685</v>
      </c>
      <c r="I23">
        <v>773</v>
      </c>
    </row>
    <row r="25" spans="1:21" x14ac:dyDescent="0.25">
      <c r="A25" t="s">
        <v>85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16</v>
      </c>
      <c r="K25" t="s">
        <v>23</v>
      </c>
    </row>
    <row r="26" spans="1:21" x14ac:dyDescent="0.25">
      <c r="B26" t="s">
        <v>2</v>
      </c>
      <c r="C26">
        <v>3204</v>
      </c>
      <c r="D26">
        <v>1506</v>
      </c>
      <c r="E26">
        <v>624</v>
      </c>
      <c r="F26">
        <v>1490</v>
      </c>
      <c r="G26">
        <v>1409</v>
      </c>
      <c r="H26">
        <v>302</v>
      </c>
      <c r="I26">
        <v>0</v>
      </c>
      <c r="J26">
        <v>16870</v>
      </c>
      <c r="K26">
        <v>16141</v>
      </c>
      <c r="L26">
        <f>SUM(C26:E26,G26)</f>
        <v>6743</v>
      </c>
      <c r="M26">
        <f>SUM(H26:I26)</f>
        <v>302</v>
      </c>
    </row>
    <row r="27" spans="1:21" x14ac:dyDescent="0.25">
      <c r="B27" t="s">
        <v>3</v>
      </c>
      <c r="C27">
        <v>1291</v>
      </c>
      <c r="D27">
        <v>153</v>
      </c>
      <c r="E27">
        <v>499</v>
      </c>
      <c r="F27">
        <v>1535</v>
      </c>
      <c r="G27">
        <v>1458</v>
      </c>
      <c r="H27">
        <v>510</v>
      </c>
      <c r="I27">
        <v>0</v>
      </c>
      <c r="J27">
        <v>14745</v>
      </c>
      <c r="L27">
        <f t="shared" ref="L27:L30" si="7">SUM(C27:E27,G27)</f>
        <v>3401</v>
      </c>
      <c r="M27">
        <f t="shared" ref="M27:M30" si="8">SUM(H27:I27)</f>
        <v>510</v>
      </c>
    </row>
    <row r="28" spans="1:21" x14ac:dyDescent="0.25">
      <c r="B28" t="s">
        <v>4</v>
      </c>
      <c r="C28">
        <v>1136</v>
      </c>
      <c r="D28">
        <v>145</v>
      </c>
      <c r="E28">
        <v>367</v>
      </c>
      <c r="F28">
        <v>1581</v>
      </c>
      <c r="G28">
        <v>1509</v>
      </c>
      <c r="H28">
        <v>386</v>
      </c>
      <c r="I28">
        <v>0</v>
      </c>
      <c r="L28">
        <f t="shared" si="7"/>
        <v>3157</v>
      </c>
      <c r="M28">
        <f t="shared" si="8"/>
        <v>386</v>
      </c>
    </row>
    <row r="29" spans="1:21" x14ac:dyDescent="0.25">
      <c r="B29" t="s">
        <v>5</v>
      </c>
      <c r="C29">
        <v>1005</v>
      </c>
      <c r="D29">
        <v>137</v>
      </c>
      <c r="E29">
        <v>228</v>
      </c>
      <c r="F29">
        <v>1628</v>
      </c>
      <c r="G29">
        <v>1562</v>
      </c>
      <c r="H29">
        <v>894</v>
      </c>
      <c r="I29">
        <v>0</v>
      </c>
      <c r="L29">
        <f t="shared" si="7"/>
        <v>2932</v>
      </c>
      <c r="M29">
        <f t="shared" si="8"/>
        <v>894</v>
      </c>
    </row>
    <row r="30" spans="1:21" x14ac:dyDescent="0.25">
      <c r="B30" t="s">
        <v>6</v>
      </c>
      <c r="C30">
        <v>902</v>
      </c>
      <c r="D30">
        <v>131</v>
      </c>
      <c r="E30">
        <v>81</v>
      </c>
      <c r="F30">
        <v>1677</v>
      </c>
      <c r="G30">
        <v>1617</v>
      </c>
      <c r="H30">
        <v>1267</v>
      </c>
      <c r="I30">
        <v>670</v>
      </c>
      <c r="L30">
        <f t="shared" si="7"/>
        <v>2731</v>
      </c>
      <c r="M30">
        <f t="shared" si="8"/>
        <v>1937</v>
      </c>
      <c r="U30" s="1"/>
    </row>
    <row r="31" spans="1:21" x14ac:dyDescent="0.25">
      <c r="B31" t="s">
        <v>7</v>
      </c>
      <c r="C31">
        <v>7538</v>
      </c>
      <c r="D31">
        <v>2072</v>
      </c>
      <c r="E31">
        <v>1799</v>
      </c>
      <c r="F31">
        <v>7911</v>
      </c>
      <c r="G31">
        <v>7555</v>
      </c>
      <c r="H31">
        <v>3359</v>
      </c>
      <c r="I31">
        <v>670</v>
      </c>
      <c r="U31" s="3"/>
    </row>
    <row r="32" spans="1:21" x14ac:dyDescent="0.25">
      <c r="U32" s="2"/>
    </row>
    <row r="33" spans="1:21" x14ac:dyDescent="0.25">
      <c r="A33" t="s">
        <v>24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16</v>
      </c>
      <c r="K33" t="s">
        <v>84</v>
      </c>
      <c r="O33" s="1"/>
      <c r="U33" s="2"/>
    </row>
    <row r="34" spans="1:21" x14ac:dyDescent="0.25">
      <c r="B34" t="s">
        <v>2</v>
      </c>
      <c r="C34">
        <v>8683</v>
      </c>
      <c r="D34">
        <v>1606</v>
      </c>
      <c r="E34">
        <v>778</v>
      </c>
      <c r="F34">
        <v>1665</v>
      </c>
      <c r="G34">
        <v>1162</v>
      </c>
      <c r="H34">
        <v>75</v>
      </c>
      <c r="I34">
        <v>0</v>
      </c>
      <c r="J34">
        <v>17875</v>
      </c>
      <c r="K34">
        <v>17272</v>
      </c>
      <c r="L34">
        <f>SUM(C34:E34,G34)</f>
        <v>12229</v>
      </c>
      <c r="M34">
        <f>SUM(H34:I34)</f>
        <v>75</v>
      </c>
      <c r="O34" s="3"/>
    </row>
    <row r="35" spans="1:21" x14ac:dyDescent="0.25">
      <c r="B35" t="s">
        <v>3</v>
      </c>
      <c r="C35">
        <v>1327</v>
      </c>
      <c r="D35">
        <v>125</v>
      </c>
      <c r="E35">
        <v>622</v>
      </c>
      <c r="F35">
        <v>1715</v>
      </c>
      <c r="G35">
        <v>1203</v>
      </c>
      <c r="H35">
        <v>260</v>
      </c>
      <c r="I35">
        <v>0</v>
      </c>
      <c r="J35">
        <v>16490</v>
      </c>
      <c r="L35">
        <f t="shared" ref="L35:L38" si="9">SUM(C35:E35,G35)</f>
        <v>3277</v>
      </c>
      <c r="M35">
        <f t="shared" ref="M35:M38" si="10">SUM(H35:I35)</f>
        <v>260</v>
      </c>
      <c r="O35" s="2"/>
      <c r="U35" s="1"/>
    </row>
    <row r="36" spans="1:21" x14ac:dyDescent="0.25">
      <c r="B36" t="s">
        <v>4</v>
      </c>
      <c r="C36">
        <v>1168</v>
      </c>
      <c r="D36">
        <v>116</v>
      </c>
      <c r="E36">
        <v>457</v>
      </c>
      <c r="F36">
        <v>1766</v>
      </c>
      <c r="G36">
        <v>1245</v>
      </c>
      <c r="H36">
        <v>590</v>
      </c>
      <c r="I36">
        <v>0</v>
      </c>
      <c r="L36">
        <f t="shared" si="9"/>
        <v>2986</v>
      </c>
      <c r="M36">
        <f t="shared" si="10"/>
        <v>590</v>
      </c>
      <c r="O36" s="2"/>
    </row>
    <row r="37" spans="1:21" x14ac:dyDescent="0.25">
      <c r="B37" t="s">
        <v>5</v>
      </c>
      <c r="C37">
        <v>1035</v>
      </c>
      <c r="D37">
        <v>109</v>
      </c>
      <c r="E37">
        <v>284</v>
      </c>
      <c r="F37">
        <v>1819</v>
      </c>
      <c r="G37">
        <v>1288</v>
      </c>
      <c r="H37">
        <v>1349</v>
      </c>
      <c r="I37">
        <v>373</v>
      </c>
      <c r="L37">
        <f t="shared" si="9"/>
        <v>2716</v>
      </c>
      <c r="M37">
        <f t="shared" si="10"/>
        <v>1722</v>
      </c>
      <c r="O37" s="2"/>
    </row>
    <row r="38" spans="1:21" x14ac:dyDescent="0.25">
      <c r="B38" t="s">
        <v>6</v>
      </c>
      <c r="C38">
        <v>929</v>
      </c>
      <c r="D38">
        <v>102</v>
      </c>
      <c r="E38">
        <v>102</v>
      </c>
      <c r="F38">
        <v>1874</v>
      </c>
      <c r="G38">
        <v>1333</v>
      </c>
      <c r="H38">
        <v>987</v>
      </c>
      <c r="I38">
        <v>573</v>
      </c>
      <c r="L38">
        <f t="shared" si="9"/>
        <v>2466</v>
      </c>
      <c r="M38">
        <f t="shared" si="10"/>
        <v>1560</v>
      </c>
      <c r="O38" s="2"/>
    </row>
    <row r="39" spans="1:21" x14ac:dyDescent="0.25">
      <c r="B39" t="s">
        <v>7</v>
      </c>
      <c r="C39">
        <v>13142</v>
      </c>
      <c r="D39">
        <v>2058</v>
      </c>
      <c r="E39">
        <v>2243</v>
      </c>
      <c r="F39">
        <v>8839</v>
      </c>
      <c r="G39">
        <v>6231</v>
      </c>
      <c r="H39">
        <v>3261</v>
      </c>
      <c r="I39">
        <v>946</v>
      </c>
      <c r="O39" s="2"/>
    </row>
    <row r="40" spans="1:21" x14ac:dyDescent="0.25">
      <c r="O40" s="2"/>
    </row>
    <row r="42" spans="1:21" x14ac:dyDescent="0.25">
      <c r="O42" s="1"/>
    </row>
    <row r="43" spans="1:21" x14ac:dyDescent="0.25">
      <c r="O43" s="3"/>
    </row>
    <row r="44" spans="1:21" x14ac:dyDescent="0.25">
      <c r="O44" s="2"/>
    </row>
    <row r="45" spans="1:21" x14ac:dyDescent="0.25">
      <c r="O45" s="2"/>
    </row>
    <row r="46" spans="1:21" x14ac:dyDescent="0.25">
      <c r="O46" s="2"/>
    </row>
    <row r="47" spans="1:21" x14ac:dyDescent="0.25">
      <c r="O47" s="2"/>
    </row>
    <row r="48" spans="1:21" x14ac:dyDescent="0.25">
      <c r="O48" s="2"/>
    </row>
    <row r="49" spans="15:15" x14ac:dyDescent="0.25">
      <c r="O49" s="2"/>
    </row>
    <row r="51" spans="15:15" x14ac:dyDescent="0.25">
      <c r="O51" s="1"/>
    </row>
    <row r="52" spans="15:15" x14ac:dyDescent="0.25">
      <c r="O52" s="3"/>
    </row>
    <row r="53" spans="15:15" x14ac:dyDescent="0.25">
      <c r="O53" s="2"/>
    </row>
    <row r="54" spans="15:15" x14ac:dyDescent="0.25">
      <c r="O54" s="2"/>
    </row>
    <row r="55" spans="15:15" x14ac:dyDescent="0.25">
      <c r="O55" s="2"/>
    </row>
    <row r="56" spans="15:15" x14ac:dyDescent="0.25">
      <c r="O56" s="2"/>
    </row>
    <row r="57" spans="15:15" x14ac:dyDescent="0.25">
      <c r="O57" s="2"/>
    </row>
    <row r="58" spans="15:15" x14ac:dyDescent="0.25">
      <c r="O58" s="2"/>
    </row>
    <row r="60" spans="15:15" x14ac:dyDescent="0.25">
      <c r="O60" s="1"/>
    </row>
    <row r="61" spans="15:15" x14ac:dyDescent="0.25">
      <c r="O61" s="3"/>
    </row>
    <row r="62" spans="15:15" x14ac:dyDescent="0.25">
      <c r="O62" s="2"/>
    </row>
    <row r="63" spans="15:15" x14ac:dyDescent="0.25">
      <c r="O63" s="2"/>
    </row>
    <row r="64" spans="15:15" x14ac:dyDescent="0.25">
      <c r="O64" s="2"/>
    </row>
    <row r="65" spans="15:15" x14ac:dyDescent="0.25">
      <c r="O65" s="2"/>
    </row>
    <row r="66" spans="15:15" x14ac:dyDescent="0.25">
      <c r="O66" s="2"/>
    </row>
    <row r="67" spans="15:15" x14ac:dyDescent="0.25">
      <c r="O67" s="2"/>
    </row>
    <row r="96" spans="12:12" x14ac:dyDescent="0.25">
      <c r="L96" s="1"/>
    </row>
    <row r="97" spans="12:12" x14ac:dyDescent="0.25">
      <c r="L97" s="3"/>
    </row>
    <row r="98" spans="12:12" x14ac:dyDescent="0.25">
      <c r="L98" s="2"/>
    </row>
    <row r="99" spans="12:12" x14ac:dyDescent="0.25">
      <c r="L99" s="2"/>
    </row>
    <row r="101" spans="12:12" x14ac:dyDescent="0.25">
      <c r="L101" s="1"/>
    </row>
    <row r="102" spans="12:12" x14ac:dyDescent="0.25">
      <c r="L102" s="4"/>
    </row>
    <row r="103" spans="12:12" x14ac:dyDescent="0.25">
      <c r="L103" s="5"/>
    </row>
    <row r="104" spans="12:12" x14ac:dyDescent="0.25">
      <c r="L104" s="5"/>
    </row>
    <row r="105" spans="12:12" x14ac:dyDescent="0.25">
      <c r="L105" s="5"/>
    </row>
    <row r="106" spans="12:12" x14ac:dyDescent="0.25">
      <c r="L106" s="5"/>
    </row>
    <row r="107" spans="12:12" x14ac:dyDescent="0.25">
      <c r="L107" s="5"/>
    </row>
    <row r="108" spans="12:12" x14ac:dyDescent="0.25">
      <c r="L10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93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8005</v>
      </c>
      <c r="D2">
        <v>2933</v>
      </c>
      <c r="E2">
        <v>1345</v>
      </c>
      <c r="F2">
        <v>2235</v>
      </c>
      <c r="G2">
        <v>1286</v>
      </c>
      <c r="H2">
        <v>298</v>
      </c>
      <c r="I2">
        <v>0</v>
      </c>
      <c r="L2">
        <f>SUM(C2:E2,G2)</f>
        <v>13569</v>
      </c>
      <c r="M2">
        <f>SUM(H2:I2)</f>
        <v>298</v>
      </c>
    </row>
    <row r="3" spans="1:13" x14ac:dyDescent="0.25">
      <c r="B3" t="s">
        <v>3</v>
      </c>
      <c r="C3">
        <v>2337</v>
      </c>
      <c r="D3">
        <v>226</v>
      </c>
      <c r="E3">
        <v>1074</v>
      </c>
      <c r="F3">
        <v>2302</v>
      </c>
      <c r="G3">
        <v>1331</v>
      </c>
      <c r="H3">
        <v>888</v>
      </c>
      <c r="I3">
        <v>0</v>
      </c>
      <c r="L3">
        <f t="shared" ref="L3:L6" si="0">SUM(C3:E3,G3)</f>
        <v>4968</v>
      </c>
      <c r="M3">
        <f t="shared" ref="M3:M6" si="1">SUM(H3:I3)</f>
        <v>888</v>
      </c>
    </row>
    <row r="4" spans="1:13" x14ac:dyDescent="0.25">
      <c r="B4" t="s">
        <v>4</v>
      </c>
      <c r="C4">
        <v>2054</v>
      </c>
      <c r="D4">
        <v>211</v>
      </c>
      <c r="E4">
        <v>789</v>
      </c>
      <c r="F4">
        <v>2371</v>
      </c>
      <c r="G4">
        <v>1378</v>
      </c>
      <c r="H4">
        <v>441</v>
      </c>
      <c r="I4">
        <v>141</v>
      </c>
      <c r="L4">
        <f t="shared" si="0"/>
        <v>4432</v>
      </c>
      <c r="M4">
        <f t="shared" si="1"/>
        <v>582</v>
      </c>
    </row>
    <row r="5" spans="1:13" x14ac:dyDescent="0.25">
      <c r="B5" t="s">
        <v>5</v>
      </c>
      <c r="C5">
        <v>1820</v>
      </c>
      <c r="D5">
        <v>198</v>
      </c>
      <c r="E5">
        <v>491</v>
      </c>
      <c r="F5">
        <v>2442</v>
      </c>
      <c r="G5">
        <v>1426</v>
      </c>
      <c r="H5">
        <v>2317</v>
      </c>
      <c r="I5">
        <v>335</v>
      </c>
      <c r="L5">
        <f>SUM(C5:E5,G5)</f>
        <v>3935</v>
      </c>
      <c r="M5">
        <f t="shared" si="1"/>
        <v>2652</v>
      </c>
    </row>
    <row r="6" spans="1:13" x14ac:dyDescent="0.25">
      <c r="B6" t="s">
        <v>6</v>
      </c>
      <c r="C6">
        <v>1632</v>
      </c>
      <c r="D6">
        <v>186</v>
      </c>
      <c r="E6">
        <v>176</v>
      </c>
      <c r="F6">
        <v>2516</v>
      </c>
      <c r="G6">
        <v>1476</v>
      </c>
      <c r="H6">
        <v>947</v>
      </c>
      <c r="I6">
        <v>490</v>
      </c>
      <c r="L6">
        <f t="shared" si="0"/>
        <v>3470</v>
      </c>
      <c r="M6">
        <f t="shared" si="1"/>
        <v>1437</v>
      </c>
    </row>
    <row r="7" spans="1:13" x14ac:dyDescent="0.25">
      <c r="B7" t="s">
        <v>7</v>
      </c>
      <c r="C7">
        <v>15848</v>
      </c>
      <c r="D7">
        <v>3754</v>
      </c>
      <c r="E7">
        <v>3875</v>
      </c>
      <c r="F7">
        <v>11866</v>
      </c>
      <c r="G7">
        <v>6897</v>
      </c>
      <c r="H7">
        <v>4891</v>
      </c>
      <c r="I7">
        <v>966</v>
      </c>
    </row>
    <row r="9" spans="1:13" x14ac:dyDescent="0.25">
      <c r="A9" t="s">
        <v>94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4741</v>
      </c>
      <c r="D10">
        <v>2818</v>
      </c>
      <c r="E10">
        <v>1389</v>
      </c>
      <c r="F10">
        <v>2032</v>
      </c>
      <c r="G10">
        <v>1190</v>
      </c>
      <c r="H10">
        <v>58</v>
      </c>
      <c r="I10">
        <v>0</v>
      </c>
      <c r="J10" t="s">
        <v>16</v>
      </c>
      <c r="L10">
        <f>SUM(C10:E10,G10)</f>
        <v>10138</v>
      </c>
      <c r="M10">
        <f>SUM(H10:I10)</f>
        <v>58</v>
      </c>
    </row>
    <row r="11" spans="1:13" x14ac:dyDescent="0.25">
      <c r="B11" t="s">
        <v>3</v>
      </c>
      <c r="C11">
        <v>2944</v>
      </c>
      <c r="D11">
        <v>239</v>
      </c>
      <c r="E11">
        <v>1110</v>
      </c>
      <c r="F11">
        <v>2093</v>
      </c>
      <c r="G11">
        <v>1232</v>
      </c>
      <c r="H11">
        <v>474</v>
      </c>
      <c r="I11">
        <v>0</v>
      </c>
      <c r="J11">
        <v>41703</v>
      </c>
      <c r="L11">
        <f t="shared" ref="L11:L14" si="2">SUM(C11:E11,G11)</f>
        <v>5525</v>
      </c>
      <c r="M11">
        <f t="shared" ref="M11:M14" si="3">SUM(H11:I11)</f>
        <v>474</v>
      </c>
    </row>
    <row r="12" spans="1:13" x14ac:dyDescent="0.25">
      <c r="B12" t="s">
        <v>4</v>
      </c>
      <c r="C12">
        <v>2589</v>
      </c>
      <c r="D12">
        <v>220</v>
      </c>
      <c r="E12">
        <v>816</v>
      </c>
      <c r="F12">
        <v>2156</v>
      </c>
      <c r="G12">
        <v>1275</v>
      </c>
      <c r="H12">
        <v>435</v>
      </c>
      <c r="I12">
        <v>111</v>
      </c>
      <c r="J12" t="s">
        <v>38</v>
      </c>
      <c r="L12">
        <f t="shared" si="2"/>
        <v>4900</v>
      </c>
      <c r="M12">
        <f t="shared" si="3"/>
        <v>546</v>
      </c>
    </row>
    <row r="13" spans="1:13" x14ac:dyDescent="0.25">
      <c r="B13" t="s">
        <v>5</v>
      </c>
      <c r="C13">
        <v>2294</v>
      </c>
      <c r="D13">
        <v>203</v>
      </c>
      <c r="E13">
        <v>507</v>
      </c>
      <c r="F13">
        <v>2221</v>
      </c>
      <c r="G13">
        <v>1319</v>
      </c>
      <c r="H13">
        <v>1671</v>
      </c>
      <c r="I13">
        <v>269</v>
      </c>
      <c r="J13">
        <v>39140</v>
      </c>
      <c r="L13">
        <f t="shared" si="2"/>
        <v>4323</v>
      </c>
      <c r="M13">
        <f t="shared" si="3"/>
        <v>1940</v>
      </c>
    </row>
    <row r="14" spans="1:13" x14ac:dyDescent="0.25">
      <c r="B14" t="s">
        <v>6</v>
      </c>
      <c r="C14">
        <v>2057</v>
      </c>
      <c r="D14">
        <v>188</v>
      </c>
      <c r="E14">
        <v>182</v>
      </c>
      <c r="F14">
        <v>2287</v>
      </c>
      <c r="G14">
        <v>1366</v>
      </c>
      <c r="H14">
        <v>2055</v>
      </c>
      <c r="I14">
        <v>393</v>
      </c>
      <c r="L14">
        <f t="shared" si="2"/>
        <v>3793</v>
      </c>
      <c r="M14">
        <f t="shared" si="3"/>
        <v>2448</v>
      </c>
    </row>
    <row r="15" spans="1:13" x14ac:dyDescent="0.25">
      <c r="B15" t="s">
        <v>7</v>
      </c>
      <c r="C15">
        <v>14625</v>
      </c>
      <c r="D15">
        <v>3668</v>
      </c>
      <c r="E15">
        <v>4004</v>
      </c>
      <c r="F15">
        <v>10789</v>
      </c>
      <c r="G15">
        <v>6382</v>
      </c>
      <c r="H15">
        <v>4693</v>
      </c>
      <c r="I15">
        <v>773</v>
      </c>
    </row>
    <row r="17" spans="1:13" x14ac:dyDescent="0.25">
      <c r="A17" t="s">
        <v>95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4831</v>
      </c>
      <c r="D18">
        <v>2250</v>
      </c>
      <c r="E18">
        <v>1103</v>
      </c>
      <c r="F18">
        <v>1597</v>
      </c>
      <c r="G18">
        <v>1185</v>
      </c>
      <c r="H18">
        <v>428</v>
      </c>
      <c r="I18">
        <v>0</v>
      </c>
      <c r="L18">
        <f>SUM(C18:E18,G18)</f>
        <v>9369</v>
      </c>
      <c r="M18">
        <f>SUM(H18:I18)</f>
        <v>428</v>
      </c>
    </row>
    <row r="19" spans="1:13" x14ac:dyDescent="0.25">
      <c r="B19" t="s">
        <v>3</v>
      </c>
      <c r="C19">
        <v>2210</v>
      </c>
      <c r="D19">
        <v>197</v>
      </c>
      <c r="E19">
        <v>881</v>
      </c>
      <c r="F19">
        <v>1645</v>
      </c>
      <c r="G19">
        <v>1226</v>
      </c>
      <c r="H19">
        <v>862</v>
      </c>
      <c r="I19">
        <v>0</v>
      </c>
      <c r="L19">
        <f t="shared" ref="L19:L22" si="4">SUM(C19:E19,G19)</f>
        <v>4514</v>
      </c>
      <c r="M19">
        <f t="shared" ref="M19:M22" si="5">SUM(H19:I19)</f>
        <v>862</v>
      </c>
    </row>
    <row r="20" spans="1:13" x14ac:dyDescent="0.25">
      <c r="B20" t="s">
        <v>4</v>
      </c>
      <c r="C20">
        <v>1944</v>
      </c>
      <c r="D20">
        <v>183</v>
      </c>
      <c r="E20">
        <v>648</v>
      </c>
      <c r="F20">
        <v>1695</v>
      </c>
      <c r="G20">
        <v>1269</v>
      </c>
      <c r="H20">
        <v>549</v>
      </c>
      <c r="I20">
        <v>137</v>
      </c>
      <c r="L20">
        <f t="shared" si="4"/>
        <v>4044</v>
      </c>
      <c r="M20">
        <f t="shared" si="5"/>
        <v>686</v>
      </c>
    </row>
    <row r="21" spans="1:13" x14ac:dyDescent="0.25">
      <c r="B21" t="s">
        <v>5</v>
      </c>
      <c r="C21">
        <v>1722</v>
      </c>
      <c r="D21">
        <v>170</v>
      </c>
      <c r="E21">
        <v>403</v>
      </c>
      <c r="F21">
        <v>1745</v>
      </c>
      <c r="G21">
        <v>1314</v>
      </c>
      <c r="H21">
        <v>2553</v>
      </c>
      <c r="I21">
        <v>327</v>
      </c>
      <c r="L21">
        <f t="shared" si="4"/>
        <v>3609</v>
      </c>
      <c r="M21">
        <f t="shared" si="5"/>
        <v>2880</v>
      </c>
    </row>
    <row r="22" spans="1:13" x14ac:dyDescent="0.25">
      <c r="B22" t="s">
        <v>6</v>
      </c>
      <c r="C22">
        <v>1543</v>
      </c>
      <c r="D22">
        <v>159</v>
      </c>
      <c r="E22">
        <v>144</v>
      </c>
      <c r="F22">
        <v>1798</v>
      </c>
      <c r="G22">
        <v>1360</v>
      </c>
      <c r="H22">
        <v>1010</v>
      </c>
      <c r="I22">
        <v>481</v>
      </c>
      <c r="L22">
        <f t="shared" si="4"/>
        <v>3206</v>
      </c>
      <c r="M22">
        <f t="shared" si="5"/>
        <v>1491</v>
      </c>
    </row>
    <row r="23" spans="1:13" x14ac:dyDescent="0.25">
      <c r="B23" t="s">
        <v>7</v>
      </c>
      <c r="C23">
        <v>12250</v>
      </c>
      <c r="D23">
        <v>2959</v>
      </c>
      <c r="E23">
        <v>3179</v>
      </c>
      <c r="F23">
        <v>8480</v>
      </c>
      <c r="G23">
        <v>6354</v>
      </c>
      <c r="H23">
        <v>5402</v>
      </c>
      <c r="I23">
        <v>945</v>
      </c>
    </row>
    <row r="25" spans="1:13" x14ac:dyDescent="0.25">
      <c r="A25" t="s">
        <v>96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4438</v>
      </c>
      <c r="D26">
        <v>2407</v>
      </c>
      <c r="E26">
        <v>1182</v>
      </c>
      <c r="F26">
        <v>2032</v>
      </c>
      <c r="G26">
        <v>1178</v>
      </c>
      <c r="H26">
        <v>261</v>
      </c>
      <c r="I26">
        <v>0</v>
      </c>
      <c r="L26">
        <f>SUM(C26:E26,G26)</f>
        <v>9205</v>
      </c>
      <c r="M26">
        <f>SUM(H26:I26)</f>
        <v>261</v>
      </c>
    </row>
    <row r="27" spans="1:13" x14ac:dyDescent="0.25">
      <c r="B27" t="s">
        <v>3</v>
      </c>
      <c r="C27">
        <v>2318</v>
      </c>
      <c r="D27">
        <v>211</v>
      </c>
      <c r="E27">
        <v>944</v>
      </c>
      <c r="F27">
        <v>2093</v>
      </c>
      <c r="G27">
        <v>1219</v>
      </c>
      <c r="H27">
        <v>838</v>
      </c>
      <c r="I27">
        <v>0</v>
      </c>
      <c r="L27">
        <f t="shared" ref="L27:L30" si="6">SUM(C27:E27,G27)</f>
        <v>4692</v>
      </c>
      <c r="M27">
        <f t="shared" ref="M27:M30" si="7">SUM(H27:I27)</f>
        <v>838</v>
      </c>
    </row>
    <row r="28" spans="1:13" x14ac:dyDescent="0.25">
      <c r="B28" t="s">
        <v>4</v>
      </c>
      <c r="C28">
        <v>2041</v>
      </c>
      <c r="D28">
        <v>196</v>
      </c>
      <c r="E28">
        <v>694</v>
      </c>
      <c r="F28">
        <v>2156</v>
      </c>
      <c r="G28">
        <v>1262</v>
      </c>
      <c r="H28">
        <v>481</v>
      </c>
      <c r="I28">
        <v>217</v>
      </c>
      <c r="L28">
        <f t="shared" si="6"/>
        <v>4193</v>
      </c>
      <c r="M28">
        <f t="shared" si="7"/>
        <v>698</v>
      </c>
    </row>
    <row r="29" spans="1:13" x14ac:dyDescent="0.25">
      <c r="B29" t="s">
        <v>5</v>
      </c>
      <c r="C29">
        <v>1808</v>
      </c>
      <c r="D29">
        <v>183</v>
      </c>
      <c r="E29">
        <v>432</v>
      </c>
      <c r="F29">
        <v>2221</v>
      </c>
      <c r="G29">
        <v>1306</v>
      </c>
      <c r="H29">
        <v>2042</v>
      </c>
      <c r="I29">
        <v>517</v>
      </c>
      <c r="L29">
        <f t="shared" si="6"/>
        <v>3729</v>
      </c>
      <c r="M29">
        <f t="shared" si="7"/>
        <v>2559</v>
      </c>
    </row>
    <row r="30" spans="1:13" x14ac:dyDescent="0.25">
      <c r="B30" t="s">
        <v>6</v>
      </c>
      <c r="C30">
        <v>1623</v>
      </c>
      <c r="D30">
        <v>171</v>
      </c>
      <c r="E30">
        <v>154</v>
      </c>
      <c r="F30">
        <v>2287</v>
      </c>
      <c r="G30">
        <v>1352</v>
      </c>
      <c r="H30">
        <v>1298</v>
      </c>
      <c r="I30">
        <v>754</v>
      </c>
      <c r="L30">
        <f t="shared" si="6"/>
        <v>3300</v>
      </c>
      <c r="M30">
        <f t="shared" si="7"/>
        <v>2052</v>
      </c>
    </row>
    <row r="31" spans="1:13" x14ac:dyDescent="0.25">
      <c r="B31" t="s">
        <v>7</v>
      </c>
      <c r="C31">
        <v>12228</v>
      </c>
      <c r="D31">
        <v>3168</v>
      </c>
      <c r="E31">
        <v>3406</v>
      </c>
      <c r="F31">
        <v>10789</v>
      </c>
      <c r="G31">
        <v>6317</v>
      </c>
      <c r="H31">
        <v>4920</v>
      </c>
      <c r="I31">
        <v>1488</v>
      </c>
    </row>
    <row r="33" spans="1:13" x14ac:dyDescent="0.25">
      <c r="A33" t="s">
        <v>97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4644</v>
      </c>
      <c r="D34">
        <v>2713</v>
      </c>
      <c r="E34">
        <v>1337</v>
      </c>
      <c r="F34">
        <v>2032</v>
      </c>
      <c r="G34">
        <v>1112</v>
      </c>
      <c r="H34">
        <v>190</v>
      </c>
      <c r="I34">
        <v>0</v>
      </c>
      <c r="L34">
        <f>SUM(C34:E34,G34)</f>
        <v>9806</v>
      </c>
      <c r="M34">
        <f>SUM(H34:I34)</f>
        <v>190</v>
      </c>
    </row>
    <row r="35" spans="1:13" x14ac:dyDescent="0.25">
      <c r="B35" t="s">
        <v>3</v>
      </c>
      <c r="C35">
        <v>2930</v>
      </c>
      <c r="D35">
        <v>232</v>
      </c>
      <c r="E35">
        <v>1067</v>
      </c>
      <c r="F35">
        <v>2093</v>
      </c>
      <c r="G35">
        <v>1151</v>
      </c>
      <c r="H35">
        <v>722</v>
      </c>
      <c r="I35">
        <v>0</v>
      </c>
      <c r="L35">
        <f t="shared" ref="L35:L38" si="8">SUM(C35:E35,G35)</f>
        <v>5380</v>
      </c>
      <c r="M35">
        <f t="shared" ref="M35:M37" si="9">SUM(H35:I35)</f>
        <v>722</v>
      </c>
    </row>
    <row r="36" spans="1:13" x14ac:dyDescent="0.25">
      <c r="B36" t="s">
        <v>4</v>
      </c>
      <c r="C36">
        <v>2577</v>
      </c>
      <c r="D36">
        <v>213</v>
      </c>
      <c r="E36">
        <v>785</v>
      </c>
      <c r="F36">
        <v>2156</v>
      </c>
      <c r="G36">
        <v>1191</v>
      </c>
      <c r="H36">
        <v>494</v>
      </c>
      <c r="I36">
        <v>111</v>
      </c>
      <c r="L36">
        <f t="shared" si="8"/>
        <v>4766</v>
      </c>
      <c r="M36">
        <f t="shared" si="9"/>
        <v>605</v>
      </c>
    </row>
    <row r="37" spans="1:13" x14ac:dyDescent="0.25">
      <c r="B37" t="s">
        <v>5</v>
      </c>
      <c r="C37">
        <v>2283</v>
      </c>
      <c r="D37">
        <v>196</v>
      </c>
      <c r="E37">
        <v>488</v>
      </c>
      <c r="F37">
        <v>2221</v>
      </c>
      <c r="G37">
        <v>1233</v>
      </c>
      <c r="H37">
        <v>2419</v>
      </c>
      <c r="I37">
        <v>269</v>
      </c>
      <c r="L37">
        <f t="shared" si="8"/>
        <v>4200</v>
      </c>
      <c r="M37">
        <f t="shared" si="9"/>
        <v>2688</v>
      </c>
    </row>
    <row r="38" spans="1:13" x14ac:dyDescent="0.25">
      <c r="B38" t="s">
        <v>6</v>
      </c>
      <c r="C38">
        <v>2046</v>
      </c>
      <c r="D38">
        <v>181</v>
      </c>
      <c r="E38">
        <v>175</v>
      </c>
      <c r="F38">
        <v>2287</v>
      </c>
      <c r="G38">
        <v>1276</v>
      </c>
      <c r="H38">
        <v>1709</v>
      </c>
      <c r="I38">
        <v>393</v>
      </c>
      <c r="L38">
        <f t="shared" si="8"/>
        <v>3678</v>
      </c>
      <c r="M38">
        <f>SUM(H38:I38)</f>
        <v>2102</v>
      </c>
    </row>
    <row r="39" spans="1:13" x14ac:dyDescent="0.25">
      <c r="B39" t="s">
        <v>7</v>
      </c>
      <c r="C39">
        <v>14480</v>
      </c>
      <c r="D39">
        <v>3535</v>
      </c>
      <c r="E39">
        <v>3852</v>
      </c>
      <c r="F39">
        <v>10789</v>
      </c>
      <c r="G39">
        <v>5963</v>
      </c>
      <c r="H39">
        <v>5534</v>
      </c>
      <c r="I39">
        <v>773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126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6524</v>
      </c>
      <c r="D2">
        <v>4025</v>
      </c>
      <c r="E2">
        <v>2048</v>
      </c>
      <c r="F2">
        <v>2399</v>
      </c>
      <c r="G2">
        <v>1090</v>
      </c>
      <c r="H2">
        <v>56</v>
      </c>
      <c r="I2">
        <v>0</v>
      </c>
      <c r="L2">
        <f>SUM(C2:E2,G2)</f>
        <v>13687</v>
      </c>
      <c r="M2">
        <f>SUM(H2:I2)</f>
        <v>56</v>
      </c>
    </row>
    <row r="3" spans="1:13" x14ac:dyDescent="0.25">
      <c r="B3" t="s">
        <v>3</v>
      </c>
      <c r="C3">
        <v>3759</v>
      </c>
      <c r="D3">
        <v>316</v>
      </c>
      <c r="E3">
        <v>1638</v>
      </c>
      <c r="F3">
        <v>2471</v>
      </c>
      <c r="G3">
        <v>1128</v>
      </c>
      <c r="H3">
        <v>484</v>
      </c>
      <c r="I3">
        <v>0</v>
      </c>
      <c r="L3">
        <f t="shared" ref="L3:L6" si="0">SUM(C3:E3,G3)</f>
        <v>6841</v>
      </c>
      <c r="M3">
        <f t="shared" ref="M3:M6" si="1">SUM(H3:I3)</f>
        <v>484</v>
      </c>
    </row>
    <row r="4" spans="1:13" x14ac:dyDescent="0.25">
      <c r="B4" t="s">
        <v>4</v>
      </c>
      <c r="C4">
        <v>3308</v>
      </c>
      <c r="D4">
        <v>291</v>
      </c>
      <c r="E4">
        <v>1208</v>
      </c>
      <c r="F4">
        <v>2545</v>
      </c>
      <c r="G4">
        <v>1168</v>
      </c>
      <c r="H4">
        <v>773</v>
      </c>
      <c r="I4">
        <v>141</v>
      </c>
      <c r="L4">
        <f t="shared" si="0"/>
        <v>5975</v>
      </c>
      <c r="M4">
        <f t="shared" si="1"/>
        <v>914</v>
      </c>
    </row>
    <row r="5" spans="1:13" x14ac:dyDescent="0.25">
      <c r="B5" t="s">
        <v>5</v>
      </c>
      <c r="C5">
        <v>2932</v>
      </c>
      <c r="D5">
        <v>270</v>
      </c>
      <c r="E5">
        <v>751</v>
      </c>
      <c r="F5">
        <v>2621</v>
      </c>
      <c r="G5">
        <v>1209</v>
      </c>
      <c r="H5">
        <v>2018</v>
      </c>
      <c r="I5">
        <v>335</v>
      </c>
      <c r="L5">
        <f>SUM(C5:E5,G5)</f>
        <v>5162</v>
      </c>
      <c r="M5">
        <f t="shared" si="1"/>
        <v>2353</v>
      </c>
    </row>
    <row r="6" spans="1:13" x14ac:dyDescent="0.25">
      <c r="B6" t="s">
        <v>6</v>
      </c>
      <c r="C6">
        <v>2632</v>
      </c>
      <c r="D6">
        <v>251</v>
      </c>
      <c r="E6">
        <v>271</v>
      </c>
      <c r="F6">
        <v>2700</v>
      </c>
      <c r="G6">
        <v>1251</v>
      </c>
      <c r="H6">
        <v>1331</v>
      </c>
      <c r="I6">
        <v>490</v>
      </c>
      <c r="L6">
        <f t="shared" si="0"/>
        <v>4405</v>
      </c>
      <c r="M6">
        <f t="shared" si="1"/>
        <v>1821</v>
      </c>
    </row>
    <row r="7" spans="1:13" x14ac:dyDescent="0.25">
      <c r="B7" t="s">
        <v>7</v>
      </c>
      <c r="C7">
        <v>19155</v>
      </c>
      <c r="D7">
        <v>5153</v>
      </c>
      <c r="E7">
        <v>5916</v>
      </c>
      <c r="F7">
        <v>12736</v>
      </c>
      <c r="G7">
        <v>5846</v>
      </c>
      <c r="H7">
        <v>4662</v>
      </c>
      <c r="I7">
        <v>966</v>
      </c>
    </row>
    <row r="9" spans="1:13" x14ac:dyDescent="0.25">
      <c r="A9" t="s">
        <v>127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9801</v>
      </c>
      <c r="D10">
        <v>4515</v>
      </c>
      <c r="E10">
        <v>2317</v>
      </c>
      <c r="F10">
        <v>2399</v>
      </c>
      <c r="G10">
        <v>1135</v>
      </c>
      <c r="H10">
        <v>56</v>
      </c>
      <c r="I10">
        <v>0</v>
      </c>
      <c r="L10">
        <f>SUM(C10:E10,G10)</f>
        <v>17768</v>
      </c>
      <c r="M10">
        <f>SUM(H10:I10)</f>
        <v>56</v>
      </c>
    </row>
    <row r="11" spans="1:13" x14ac:dyDescent="0.25">
      <c r="B11" t="s">
        <v>3</v>
      </c>
      <c r="C11">
        <v>4344</v>
      </c>
      <c r="D11">
        <v>330</v>
      </c>
      <c r="E11">
        <v>1854</v>
      </c>
      <c r="F11">
        <v>2471</v>
      </c>
      <c r="G11">
        <v>1175</v>
      </c>
      <c r="H11">
        <v>484</v>
      </c>
      <c r="I11">
        <v>0</v>
      </c>
      <c r="L11">
        <f t="shared" ref="L11:L14" si="2">SUM(C11:E11,G11)</f>
        <v>7703</v>
      </c>
      <c r="M11">
        <f t="shared" ref="M11:M14" si="3">SUM(H11:I11)</f>
        <v>484</v>
      </c>
    </row>
    <row r="12" spans="1:13" x14ac:dyDescent="0.25">
      <c r="B12" t="s">
        <v>4</v>
      </c>
      <c r="C12">
        <v>3823</v>
      </c>
      <c r="D12">
        <v>302</v>
      </c>
      <c r="E12">
        <v>1367</v>
      </c>
      <c r="F12">
        <v>2545</v>
      </c>
      <c r="G12">
        <v>1216</v>
      </c>
      <c r="H12">
        <v>773</v>
      </c>
      <c r="I12">
        <v>141</v>
      </c>
      <c r="L12">
        <f t="shared" si="2"/>
        <v>6708</v>
      </c>
      <c r="M12">
        <f t="shared" si="3"/>
        <v>914</v>
      </c>
    </row>
    <row r="13" spans="1:13" x14ac:dyDescent="0.25">
      <c r="B13" t="s">
        <v>5</v>
      </c>
      <c r="C13">
        <v>3390</v>
      </c>
      <c r="D13">
        <v>277</v>
      </c>
      <c r="E13">
        <v>850</v>
      </c>
      <c r="F13">
        <v>2621</v>
      </c>
      <c r="G13">
        <v>1258</v>
      </c>
      <c r="H13">
        <v>2018</v>
      </c>
      <c r="I13">
        <v>335</v>
      </c>
      <c r="L13">
        <f t="shared" si="2"/>
        <v>5775</v>
      </c>
      <c r="M13">
        <f t="shared" si="3"/>
        <v>2353</v>
      </c>
    </row>
    <row r="14" spans="1:13" x14ac:dyDescent="0.25">
      <c r="B14" t="s">
        <v>6</v>
      </c>
      <c r="C14">
        <v>3043</v>
      </c>
      <c r="D14">
        <v>255</v>
      </c>
      <c r="E14">
        <v>306</v>
      </c>
      <c r="F14">
        <v>2700</v>
      </c>
      <c r="G14">
        <v>1302</v>
      </c>
      <c r="H14">
        <v>1331</v>
      </c>
      <c r="I14">
        <v>490</v>
      </c>
      <c r="L14">
        <f t="shared" si="2"/>
        <v>4906</v>
      </c>
      <c r="M14">
        <f t="shared" si="3"/>
        <v>1821</v>
      </c>
    </row>
    <row r="15" spans="1:13" x14ac:dyDescent="0.25">
      <c r="B15" t="s">
        <v>7</v>
      </c>
      <c r="C15">
        <v>24401</v>
      </c>
      <c r="D15">
        <v>5679</v>
      </c>
      <c r="E15">
        <v>6694</v>
      </c>
      <c r="F15">
        <v>12736</v>
      </c>
      <c r="G15">
        <v>6086</v>
      </c>
      <c r="H15">
        <v>4662</v>
      </c>
      <c r="I15">
        <v>966</v>
      </c>
    </row>
    <row r="17" spans="1:13" x14ac:dyDescent="0.25">
      <c r="A17" t="s">
        <v>128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14158</v>
      </c>
      <c r="D18">
        <v>4901</v>
      </c>
      <c r="E18">
        <v>2632</v>
      </c>
      <c r="F18">
        <v>2532</v>
      </c>
      <c r="G18">
        <v>1192</v>
      </c>
      <c r="H18">
        <v>56</v>
      </c>
      <c r="I18">
        <v>0</v>
      </c>
      <c r="L18">
        <f>SUM(C18:E18,G18)</f>
        <v>22883</v>
      </c>
      <c r="M18">
        <f>SUM(H18:I18)</f>
        <v>56</v>
      </c>
    </row>
    <row r="19" spans="1:13" x14ac:dyDescent="0.25">
      <c r="B19" t="s">
        <v>3</v>
      </c>
      <c r="C19">
        <v>4252</v>
      </c>
      <c r="D19">
        <v>330</v>
      </c>
      <c r="E19">
        <v>2106</v>
      </c>
      <c r="F19">
        <v>2608</v>
      </c>
      <c r="G19">
        <v>1234</v>
      </c>
      <c r="H19">
        <v>478</v>
      </c>
      <c r="I19">
        <v>0</v>
      </c>
      <c r="L19">
        <f t="shared" ref="L19:L22" si="4">SUM(C19:E19,G19)</f>
        <v>7922</v>
      </c>
      <c r="M19">
        <f t="shared" ref="M19:M22" si="5">SUM(H19:I19)</f>
        <v>478</v>
      </c>
    </row>
    <row r="20" spans="1:13" x14ac:dyDescent="0.25">
      <c r="B20" t="s">
        <v>4</v>
      </c>
      <c r="C20">
        <v>3741</v>
      </c>
      <c r="D20">
        <v>303</v>
      </c>
      <c r="E20">
        <v>1552</v>
      </c>
      <c r="F20">
        <v>2687</v>
      </c>
      <c r="G20">
        <v>1277</v>
      </c>
      <c r="H20">
        <v>773</v>
      </c>
      <c r="I20">
        <v>152</v>
      </c>
      <c r="L20">
        <f t="shared" si="4"/>
        <v>6873</v>
      </c>
      <c r="M20">
        <f t="shared" si="5"/>
        <v>925</v>
      </c>
    </row>
    <row r="21" spans="1:13" x14ac:dyDescent="0.25">
      <c r="B21" t="s">
        <v>5</v>
      </c>
      <c r="C21">
        <v>3315</v>
      </c>
      <c r="D21">
        <v>278</v>
      </c>
      <c r="E21">
        <v>966</v>
      </c>
      <c r="F21">
        <v>2767</v>
      </c>
      <c r="G21">
        <v>1322</v>
      </c>
      <c r="H21">
        <v>1983</v>
      </c>
      <c r="I21">
        <v>362</v>
      </c>
      <c r="L21">
        <f t="shared" si="4"/>
        <v>5881</v>
      </c>
      <c r="M21">
        <f t="shared" si="5"/>
        <v>2345</v>
      </c>
    </row>
    <row r="22" spans="1:13" x14ac:dyDescent="0.25">
      <c r="B22" t="s">
        <v>6</v>
      </c>
      <c r="C22">
        <v>2974</v>
      </c>
      <c r="D22">
        <v>257</v>
      </c>
      <c r="E22">
        <v>348</v>
      </c>
      <c r="F22">
        <v>2850</v>
      </c>
      <c r="G22">
        <v>1368</v>
      </c>
      <c r="H22">
        <v>1331</v>
      </c>
      <c r="I22">
        <v>529</v>
      </c>
      <c r="L22">
        <f t="shared" si="4"/>
        <v>4947</v>
      </c>
      <c r="M22">
        <f t="shared" si="5"/>
        <v>1860</v>
      </c>
    </row>
    <row r="23" spans="1:13" x14ac:dyDescent="0.25">
      <c r="B23" t="s">
        <v>7</v>
      </c>
      <c r="C23">
        <v>28440</v>
      </c>
      <c r="D23">
        <v>6069</v>
      </c>
      <c r="E23">
        <v>7604</v>
      </c>
      <c r="F23">
        <v>13444</v>
      </c>
      <c r="G23">
        <v>6393</v>
      </c>
      <c r="H23">
        <v>4621</v>
      </c>
      <c r="I23">
        <v>1043</v>
      </c>
    </row>
    <row r="25" spans="1:13" x14ac:dyDescent="0.25">
      <c r="A25" t="s">
        <v>129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10862</v>
      </c>
      <c r="D26">
        <v>2786</v>
      </c>
      <c r="E26">
        <v>1500</v>
      </c>
      <c r="F26">
        <v>2399</v>
      </c>
      <c r="G26">
        <v>1322</v>
      </c>
      <c r="H26">
        <v>155</v>
      </c>
      <c r="I26">
        <v>0</v>
      </c>
      <c r="L26">
        <f>SUM(C26:E26,G26)</f>
        <v>16470</v>
      </c>
      <c r="M26">
        <f>SUM(H26:I26)</f>
        <v>155</v>
      </c>
    </row>
    <row r="27" spans="1:13" x14ac:dyDescent="0.25">
      <c r="B27" t="s">
        <v>3</v>
      </c>
      <c r="C27">
        <v>2520</v>
      </c>
      <c r="D27">
        <v>197</v>
      </c>
      <c r="E27">
        <v>1201</v>
      </c>
      <c r="F27">
        <v>2471</v>
      </c>
      <c r="G27">
        <v>1368</v>
      </c>
      <c r="H27">
        <v>517</v>
      </c>
      <c r="I27">
        <v>0</v>
      </c>
      <c r="L27">
        <f t="shared" ref="L27:L30" si="6">SUM(C27:E27,G27)</f>
        <v>5286</v>
      </c>
      <c r="M27">
        <f t="shared" ref="M27:M30" si="7">SUM(H27:I27)</f>
        <v>517</v>
      </c>
    </row>
    <row r="28" spans="1:13" x14ac:dyDescent="0.25">
      <c r="B28" t="s">
        <v>4</v>
      </c>
      <c r="C28">
        <v>2218</v>
      </c>
      <c r="D28">
        <v>181</v>
      </c>
      <c r="E28">
        <v>884</v>
      </c>
      <c r="F28">
        <v>2545</v>
      </c>
      <c r="G28">
        <v>1416</v>
      </c>
      <c r="H28">
        <v>345</v>
      </c>
      <c r="I28">
        <v>141</v>
      </c>
      <c r="L28">
        <f t="shared" si="6"/>
        <v>4699</v>
      </c>
      <c r="M28">
        <f t="shared" si="7"/>
        <v>486</v>
      </c>
    </row>
    <row r="29" spans="1:13" x14ac:dyDescent="0.25">
      <c r="B29" t="s">
        <v>5</v>
      </c>
      <c r="C29">
        <v>1966</v>
      </c>
      <c r="D29">
        <v>166</v>
      </c>
      <c r="E29">
        <v>551</v>
      </c>
      <c r="F29">
        <v>2621</v>
      </c>
      <c r="G29">
        <v>1466</v>
      </c>
      <c r="H29">
        <v>1588</v>
      </c>
      <c r="I29">
        <v>335</v>
      </c>
      <c r="L29">
        <f t="shared" si="6"/>
        <v>4149</v>
      </c>
      <c r="M29">
        <f t="shared" si="7"/>
        <v>1923</v>
      </c>
    </row>
    <row r="30" spans="1:13" x14ac:dyDescent="0.25">
      <c r="B30" t="s">
        <v>6</v>
      </c>
      <c r="C30">
        <v>1765</v>
      </c>
      <c r="D30">
        <v>153</v>
      </c>
      <c r="E30">
        <v>198</v>
      </c>
      <c r="F30">
        <v>2700</v>
      </c>
      <c r="G30">
        <v>1517</v>
      </c>
      <c r="H30">
        <v>1806</v>
      </c>
      <c r="I30">
        <v>490</v>
      </c>
      <c r="L30">
        <f t="shared" si="6"/>
        <v>3633</v>
      </c>
      <c r="M30">
        <f t="shared" si="7"/>
        <v>2296</v>
      </c>
    </row>
    <row r="31" spans="1:13" x14ac:dyDescent="0.25">
      <c r="B31" t="s">
        <v>7</v>
      </c>
      <c r="C31">
        <v>19331</v>
      </c>
      <c r="D31">
        <v>3483</v>
      </c>
      <c r="E31">
        <v>4334</v>
      </c>
      <c r="F31">
        <v>12736</v>
      </c>
      <c r="G31">
        <v>7089</v>
      </c>
      <c r="H31">
        <v>4411</v>
      </c>
      <c r="I31">
        <v>966</v>
      </c>
    </row>
    <row r="33" spans="1:13" x14ac:dyDescent="0.25">
      <c r="A33" t="s">
        <v>130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15617</v>
      </c>
      <c r="D34">
        <v>5108</v>
      </c>
      <c r="E34">
        <v>2746</v>
      </c>
      <c r="F34">
        <v>2532</v>
      </c>
      <c r="G34">
        <v>1228</v>
      </c>
      <c r="H34">
        <v>56</v>
      </c>
      <c r="I34">
        <v>0</v>
      </c>
      <c r="L34">
        <f>SUM(C34:E34,G34)</f>
        <v>24699</v>
      </c>
      <c r="M34">
        <f>SUM(H34:I34)</f>
        <v>56</v>
      </c>
    </row>
    <row r="35" spans="1:13" x14ac:dyDescent="0.25">
      <c r="B35" t="s">
        <v>3</v>
      </c>
      <c r="C35">
        <v>4448</v>
      </c>
      <c r="D35">
        <v>336</v>
      </c>
      <c r="E35">
        <v>2198</v>
      </c>
      <c r="F35">
        <v>2608</v>
      </c>
      <c r="G35">
        <v>1271</v>
      </c>
      <c r="H35">
        <v>478</v>
      </c>
      <c r="I35">
        <v>0</v>
      </c>
      <c r="L35">
        <f t="shared" ref="L35:L38" si="8">SUM(C35:E35,G35)</f>
        <v>8253</v>
      </c>
      <c r="M35">
        <f t="shared" ref="M35:M37" si="9">SUM(H35:I35)</f>
        <v>478</v>
      </c>
    </row>
    <row r="36" spans="1:13" x14ac:dyDescent="0.25">
      <c r="B36" t="s">
        <v>4</v>
      </c>
      <c r="C36">
        <v>3918</v>
      </c>
      <c r="D36">
        <v>307</v>
      </c>
      <c r="E36">
        <v>1620</v>
      </c>
      <c r="F36">
        <v>2687</v>
      </c>
      <c r="G36">
        <v>1315</v>
      </c>
      <c r="H36">
        <v>773</v>
      </c>
      <c r="I36">
        <v>152</v>
      </c>
      <c r="L36">
        <f t="shared" si="8"/>
        <v>7160</v>
      </c>
      <c r="M36">
        <f t="shared" si="9"/>
        <v>925</v>
      </c>
    </row>
    <row r="37" spans="1:13" x14ac:dyDescent="0.25">
      <c r="B37" t="s">
        <v>5</v>
      </c>
      <c r="C37">
        <v>3471</v>
      </c>
      <c r="D37">
        <v>282</v>
      </c>
      <c r="E37">
        <v>1008</v>
      </c>
      <c r="F37">
        <v>2767</v>
      </c>
      <c r="G37">
        <v>1362</v>
      </c>
      <c r="H37">
        <v>1983</v>
      </c>
      <c r="I37">
        <v>362</v>
      </c>
      <c r="L37">
        <f t="shared" si="8"/>
        <v>6123</v>
      </c>
      <c r="M37">
        <f t="shared" si="9"/>
        <v>2345</v>
      </c>
    </row>
    <row r="38" spans="1:13" x14ac:dyDescent="0.25">
      <c r="B38" t="s">
        <v>6</v>
      </c>
      <c r="C38">
        <v>3114</v>
      </c>
      <c r="D38">
        <v>259</v>
      </c>
      <c r="E38">
        <v>363</v>
      </c>
      <c r="F38">
        <v>2850</v>
      </c>
      <c r="G38">
        <v>1409</v>
      </c>
      <c r="H38">
        <v>1331</v>
      </c>
      <c r="I38">
        <v>529</v>
      </c>
      <c r="L38">
        <f t="shared" si="8"/>
        <v>5145</v>
      </c>
      <c r="M38">
        <f>SUM(H38:I38)</f>
        <v>1860</v>
      </c>
    </row>
    <row r="39" spans="1:13" x14ac:dyDescent="0.25">
      <c r="B39" t="s">
        <v>7</v>
      </c>
      <c r="C39">
        <v>30568</v>
      </c>
      <c r="D39">
        <v>6292</v>
      </c>
      <c r="E39">
        <v>7935</v>
      </c>
      <c r="F39">
        <v>13444</v>
      </c>
      <c r="G39">
        <v>6585</v>
      </c>
      <c r="H39">
        <v>4621</v>
      </c>
      <c r="I39">
        <v>1043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131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10957</v>
      </c>
      <c r="D2">
        <v>3376</v>
      </c>
      <c r="E2">
        <v>1825</v>
      </c>
      <c r="F2">
        <v>1893</v>
      </c>
      <c r="G2">
        <v>1370</v>
      </c>
      <c r="H2">
        <v>0</v>
      </c>
      <c r="I2">
        <v>0</v>
      </c>
      <c r="L2">
        <f>SUM(C2:E2,G2)</f>
        <v>17528</v>
      </c>
      <c r="M2">
        <f>SUM(H2:I2)</f>
        <v>0</v>
      </c>
    </row>
    <row r="3" spans="1:13" x14ac:dyDescent="0.25">
      <c r="B3" t="s">
        <v>3</v>
      </c>
      <c r="C3">
        <v>3679</v>
      </c>
      <c r="D3">
        <v>240</v>
      </c>
      <c r="E3">
        <v>1461</v>
      </c>
      <c r="F3">
        <v>1949</v>
      </c>
      <c r="G3">
        <v>1418</v>
      </c>
      <c r="H3">
        <v>0</v>
      </c>
      <c r="I3">
        <v>0</v>
      </c>
      <c r="L3">
        <f t="shared" ref="L3:L6" si="0">SUM(C3:E3,G3)</f>
        <v>6798</v>
      </c>
      <c r="M3">
        <f t="shared" ref="M3:M6" si="1">SUM(H3:I3)</f>
        <v>0</v>
      </c>
    </row>
    <row r="4" spans="1:13" x14ac:dyDescent="0.25">
      <c r="B4" t="s">
        <v>4</v>
      </c>
      <c r="C4">
        <v>3238</v>
      </c>
      <c r="D4">
        <v>216</v>
      </c>
      <c r="E4">
        <v>1076</v>
      </c>
      <c r="F4">
        <v>2008</v>
      </c>
      <c r="G4">
        <v>1468</v>
      </c>
      <c r="H4">
        <v>750</v>
      </c>
      <c r="I4">
        <v>0</v>
      </c>
      <c r="L4">
        <f t="shared" si="0"/>
        <v>5998</v>
      </c>
      <c r="M4">
        <f t="shared" si="1"/>
        <v>750</v>
      </c>
    </row>
    <row r="5" spans="1:13" x14ac:dyDescent="0.25">
      <c r="B5" t="s">
        <v>5</v>
      </c>
      <c r="C5">
        <v>2872</v>
      </c>
      <c r="D5">
        <v>195</v>
      </c>
      <c r="E5">
        <v>670</v>
      </c>
      <c r="F5">
        <v>2068</v>
      </c>
      <c r="G5">
        <v>1519</v>
      </c>
      <c r="H5">
        <v>3079</v>
      </c>
      <c r="I5">
        <v>1185</v>
      </c>
      <c r="L5">
        <f>SUM(C5:E5,G5)</f>
        <v>5256</v>
      </c>
      <c r="M5">
        <f t="shared" si="1"/>
        <v>4264</v>
      </c>
    </row>
    <row r="6" spans="1:13" x14ac:dyDescent="0.25">
      <c r="B6" t="s">
        <v>6</v>
      </c>
      <c r="C6">
        <v>2577</v>
      </c>
      <c r="D6">
        <v>176</v>
      </c>
      <c r="E6">
        <v>241</v>
      </c>
      <c r="F6">
        <v>2130</v>
      </c>
      <c r="G6">
        <v>1572</v>
      </c>
      <c r="H6">
        <v>3725</v>
      </c>
      <c r="I6">
        <v>1822</v>
      </c>
      <c r="L6">
        <f t="shared" si="0"/>
        <v>4566</v>
      </c>
      <c r="M6">
        <f t="shared" si="1"/>
        <v>5547</v>
      </c>
    </row>
    <row r="7" spans="1:13" x14ac:dyDescent="0.25">
      <c r="B7" t="s">
        <v>7</v>
      </c>
      <c r="C7">
        <v>23323</v>
      </c>
      <c r="D7">
        <v>4203</v>
      </c>
      <c r="E7">
        <v>5273</v>
      </c>
      <c r="F7">
        <v>10048</v>
      </c>
      <c r="G7">
        <v>7347</v>
      </c>
      <c r="H7">
        <v>7554</v>
      </c>
      <c r="I7">
        <v>3007</v>
      </c>
    </row>
    <row r="9" spans="1:13" x14ac:dyDescent="0.25">
      <c r="A9" t="s">
        <v>132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6173</v>
      </c>
      <c r="D10">
        <v>3027</v>
      </c>
      <c r="E10">
        <v>1633</v>
      </c>
      <c r="F10">
        <v>1824</v>
      </c>
      <c r="G10">
        <v>1402</v>
      </c>
      <c r="H10">
        <v>318</v>
      </c>
      <c r="I10">
        <v>0</v>
      </c>
      <c r="L10">
        <f>SUM(C10:E10,G10)</f>
        <v>12235</v>
      </c>
      <c r="M10">
        <f>SUM(H10:I10)</f>
        <v>318</v>
      </c>
    </row>
    <row r="11" spans="1:13" x14ac:dyDescent="0.25">
      <c r="B11" t="s">
        <v>3</v>
      </c>
      <c r="C11">
        <v>3416</v>
      </c>
      <c r="D11">
        <v>245</v>
      </c>
      <c r="E11">
        <v>1308</v>
      </c>
      <c r="F11">
        <v>1878</v>
      </c>
      <c r="G11">
        <v>1451</v>
      </c>
      <c r="H11">
        <v>1151</v>
      </c>
      <c r="I11">
        <v>0</v>
      </c>
      <c r="L11">
        <f t="shared" ref="L11:L14" si="2">SUM(C11:E11,G11)</f>
        <v>6420</v>
      </c>
      <c r="M11">
        <f t="shared" ref="M11:M14" si="3">SUM(H11:I11)</f>
        <v>1151</v>
      </c>
    </row>
    <row r="12" spans="1:13" x14ac:dyDescent="0.25">
      <c r="B12" t="s">
        <v>4</v>
      </c>
      <c r="C12">
        <v>3007</v>
      </c>
      <c r="D12">
        <v>223</v>
      </c>
      <c r="E12">
        <v>963</v>
      </c>
      <c r="F12">
        <v>1935</v>
      </c>
      <c r="G12">
        <v>1502</v>
      </c>
      <c r="H12">
        <v>1061</v>
      </c>
      <c r="I12">
        <v>0</v>
      </c>
      <c r="L12">
        <f t="shared" si="2"/>
        <v>5695</v>
      </c>
      <c r="M12">
        <f t="shared" si="3"/>
        <v>1061</v>
      </c>
    </row>
    <row r="13" spans="1:13" x14ac:dyDescent="0.25">
      <c r="B13" t="s">
        <v>5</v>
      </c>
      <c r="C13">
        <v>2664</v>
      </c>
      <c r="D13">
        <v>203</v>
      </c>
      <c r="E13">
        <v>599</v>
      </c>
      <c r="F13">
        <v>1993</v>
      </c>
      <c r="G13">
        <v>1554</v>
      </c>
      <c r="H13">
        <v>2852</v>
      </c>
      <c r="I13">
        <v>1272</v>
      </c>
      <c r="L13">
        <f t="shared" si="2"/>
        <v>5020</v>
      </c>
      <c r="M13">
        <f t="shared" si="3"/>
        <v>4124</v>
      </c>
    </row>
    <row r="14" spans="1:13" x14ac:dyDescent="0.25">
      <c r="B14" t="s">
        <v>6</v>
      </c>
      <c r="C14">
        <v>2392</v>
      </c>
      <c r="D14">
        <v>186</v>
      </c>
      <c r="E14">
        <v>216</v>
      </c>
      <c r="F14">
        <v>2053</v>
      </c>
      <c r="G14">
        <v>1609</v>
      </c>
      <c r="H14">
        <v>2569</v>
      </c>
      <c r="I14">
        <v>1952</v>
      </c>
      <c r="L14">
        <f t="shared" si="2"/>
        <v>4403</v>
      </c>
      <c r="M14">
        <f t="shared" si="3"/>
        <v>4521</v>
      </c>
    </row>
    <row r="15" spans="1:13" x14ac:dyDescent="0.25">
      <c r="B15" t="s">
        <v>7</v>
      </c>
      <c r="C15">
        <v>17652</v>
      </c>
      <c r="D15">
        <v>3884</v>
      </c>
      <c r="E15">
        <v>4719</v>
      </c>
      <c r="F15">
        <v>9683</v>
      </c>
      <c r="G15">
        <v>7518</v>
      </c>
      <c r="H15">
        <v>7951</v>
      </c>
      <c r="I15">
        <v>3224</v>
      </c>
    </row>
    <row r="17" spans="1:13" x14ac:dyDescent="0.25">
      <c r="A17" t="s">
        <v>133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6853</v>
      </c>
      <c r="D18">
        <v>3105</v>
      </c>
      <c r="E18">
        <v>1676</v>
      </c>
      <c r="F18">
        <v>2139</v>
      </c>
      <c r="G18">
        <v>1408</v>
      </c>
      <c r="H18">
        <v>100</v>
      </c>
      <c r="I18">
        <v>0</v>
      </c>
      <c r="L18">
        <f>SUM(C18:E18,G18)</f>
        <v>13042</v>
      </c>
      <c r="M18">
        <f>SUM(H18:I18)</f>
        <v>100</v>
      </c>
    </row>
    <row r="19" spans="1:13" x14ac:dyDescent="0.25">
      <c r="B19" t="s">
        <v>3</v>
      </c>
      <c r="C19">
        <v>3443</v>
      </c>
      <c r="D19">
        <v>246</v>
      </c>
      <c r="E19">
        <v>1342</v>
      </c>
      <c r="F19">
        <v>2203</v>
      </c>
      <c r="G19">
        <v>1457</v>
      </c>
      <c r="H19">
        <v>1199</v>
      </c>
      <c r="I19">
        <v>0</v>
      </c>
      <c r="L19">
        <f t="shared" ref="L19:L22" si="4">SUM(C19:E19,G19)</f>
        <v>6488</v>
      </c>
      <c r="M19">
        <f t="shared" ref="M19:M22" si="5">SUM(H19:I19)</f>
        <v>1199</v>
      </c>
    </row>
    <row r="20" spans="1:13" x14ac:dyDescent="0.25">
      <c r="B20" t="s">
        <v>4</v>
      </c>
      <c r="C20">
        <v>3030</v>
      </c>
      <c r="D20">
        <v>224</v>
      </c>
      <c r="E20">
        <v>988</v>
      </c>
      <c r="F20">
        <v>2269</v>
      </c>
      <c r="G20">
        <v>1508</v>
      </c>
      <c r="H20">
        <v>1736</v>
      </c>
      <c r="I20">
        <v>0</v>
      </c>
      <c r="L20">
        <f t="shared" si="4"/>
        <v>5750</v>
      </c>
      <c r="M20">
        <f t="shared" si="5"/>
        <v>1736</v>
      </c>
    </row>
    <row r="21" spans="1:13" x14ac:dyDescent="0.25">
      <c r="B21" t="s">
        <v>5</v>
      </c>
      <c r="C21">
        <v>2687</v>
      </c>
      <c r="D21">
        <v>204</v>
      </c>
      <c r="E21">
        <v>615</v>
      </c>
      <c r="F21">
        <v>2337</v>
      </c>
      <c r="G21">
        <v>1561</v>
      </c>
      <c r="H21">
        <v>2861</v>
      </c>
      <c r="I21">
        <v>922</v>
      </c>
      <c r="L21">
        <f t="shared" si="4"/>
        <v>5067</v>
      </c>
      <c r="M21">
        <f t="shared" si="5"/>
        <v>3783</v>
      </c>
    </row>
    <row r="22" spans="1:13" x14ac:dyDescent="0.25">
      <c r="B22" t="s">
        <v>6</v>
      </c>
      <c r="C22">
        <v>2411</v>
      </c>
      <c r="D22">
        <v>187</v>
      </c>
      <c r="E22">
        <v>221</v>
      </c>
      <c r="F22">
        <v>2407</v>
      </c>
      <c r="G22">
        <v>1616</v>
      </c>
      <c r="H22">
        <v>1288</v>
      </c>
      <c r="I22">
        <v>1415</v>
      </c>
      <c r="L22">
        <f t="shared" si="4"/>
        <v>4435</v>
      </c>
      <c r="M22">
        <f t="shared" si="5"/>
        <v>2703</v>
      </c>
    </row>
    <row r="23" spans="1:13" x14ac:dyDescent="0.25">
      <c r="B23" t="s">
        <v>7</v>
      </c>
      <c r="C23">
        <v>18424</v>
      </c>
      <c r="D23">
        <v>3966</v>
      </c>
      <c r="E23">
        <v>4842</v>
      </c>
      <c r="F23">
        <v>11355</v>
      </c>
      <c r="G23">
        <v>7550</v>
      </c>
      <c r="H23">
        <v>7184</v>
      </c>
      <c r="I23">
        <v>2337</v>
      </c>
    </row>
    <row r="25" spans="1:13" x14ac:dyDescent="0.25">
      <c r="A25" t="s">
        <v>134</v>
      </c>
      <c r="C25" t="s">
        <v>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J1" sqref="J1:K28"/>
    </sheetView>
  </sheetViews>
  <sheetFormatPr defaultRowHeight="15" x14ac:dyDescent="0.25"/>
  <sheetData>
    <row r="1" spans="1:13" x14ac:dyDescent="0.25">
      <c r="A1" t="s">
        <v>98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6844</v>
      </c>
      <c r="D2">
        <v>3447</v>
      </c>
      <c r="E2">
        <v>1707</v>
      </c>
      <c r="F2">
        <v>1932</v>
      </c>
      <c r="G2">
        <v>1490</v>
      </c>
      <c r="H2">
        <v>456</v>
      </c>
      <c r="I2">
        <v>0</v>
      </c>
      <c r="L2">
        <f>SUM(C2:E2,G2)</f>
        <v>13488</v>
      </c>
      <c r="M2">
        <f>SUM(H2:I2)</f>
        <v>456</v>
      </c>
    </row>
    <row r="3" spans="1:13" x14ac:dyDescent="0.25">
      <c r="B3" t="s">
        <v>3</v>
      </c>
      <c r="C3">
        <v>3776</v>
      </c>
      <c r="D3">
        <v>271</v>
      </c>
      <c r="E3">
        <v>1363</v>
      </c>
      <c r="F3">
        <v>1990</v>
      </c>
      <c r="G3">
        <v>1542</v>
      </c>
      <c r="H3">
        <v>1027</v>
      </c>
      <c r="I3">
        <v>0</v>
      </c>
      <c r="L3">
        <f t="shared" ref="L3:L6" si="0">SUM(C3:E3,G3)</f>
        <v>6952</v>
      </c>
      <c r="M3">
        <f t="shared" ref="M3:M6" si="1">SUM(H3:I3)</f>
        <v>1027</v>
      </c>
    </row>
    <row r="4" spans="1:13" x14ac:dyDescent="0.25">
      <c r="B4" t="s">
        <v>4</v>
      </c>
      <c r="C4">
        <v>3320</v>
      </c>
      <c r="D4">
        <v>247</v>
      </c>
      <c r="E4">
        <v>1001</v>
      </c>
      <c r="F4">
        <v>2050</v>
      </c>
      <c r="G4">
        <v>1596</v>
      </c>
      <c r="H4">
        <v>681</v>
      </c>
      <c r="I4">
        <v>0</v>
      </c>
      <c r="L4">
        <f t="shared" si="0"/>
        <v>6164</v>
      </c>
      <c r="M4">
        <f t="shared" si="1"/>
        <v>681</v>
      </c>
    </row>
    <row r="5" spans="1:13" x14ac:dyDescent="0.25">
      <c r="B5" t="s">
        <v>5</v>
      </c>
      <c r="C5">
        <v>2941</v>
      </c>
      <c r="D5">
        <v>225</v>
      </c>
      <c r="E5">
        <v>623</v>
      </c>
      <c r="F5">
        <v>2111</v>
      </c>
      <c r="G5">
        <v>1652</v>
      </c>
      <c r="H5">
        <v>2298</v>
      </c>
      <c r="I5">
        <v>517</v>
      </c>
      <c r="L5">
        <f>SUM(C5:E5,G5)</f>
        <v>5441</v>
      </c>
      <c r="M5">
        <f t="shared" si="1"/>
        <v>2815</v>
      </c>
    </row>
    <row r="6" spans="1:13" x14ac:dyDescent="0.25">
      <c r="B6" t="s">
        <v>6</v>
      </c>
      <c r="C6">
        <v>2637</v>
      </c>
      <c r="D6">
        <v>206</v>
      </c>
      <c r="E6">
        <v>224</v>
      </c>
      <c r="F6">
        <v>2174</v>
      </c>
      <c r="G6">
        <v>1710</v>
      </c>
      <c r="H6">
        <v>2601</v>
      </c>
      <c r="I6">
        <v>793</v>
      </c>
      <c r="L6">
        <f t="shared" si="0"/>
        <v>4777</v>
      </c>
      <c r="M6">
        <f t="shared" si="1"/>
        <v>3394</v>
      </c>
    </row>
    <row r="7" spans="1:13" x14ac:dyDescent="0.25">
      <c r="B7" t="s">
        <v>7</v>
      </c>
      <c r="C7">
        <v>19518</v>
      </c>
      <c r="D7">
        <v>4396</v>
      </c>
      <c r="E7">
        <v>4918</v>
      </c>
      <c r="F7">
        <v>10257</v>
      </c>
      <c r="G7">
        <v>7990</v>
      </c>
      <c r="H7">
        <v>7063</v>
      </c>
      <c r="I7">
        <v>1310</v>
      </c>
    </row>
    <row r="9" spans="1:13" x14ac:dyDescent="0.25">
      <c r="A9" t="s">
        <v>99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11434</v>
      </c>
      <c r="D10">
        <v>3734</v>
      </c>
      <c r="E10">
        <v>1851</v>
      </c>
      <c r="F10">
        <v>2013</v>
      </c>
      <c r="G10">
        <v>1507</v>
      </c>
      <c r="H10">
        <v>318</v>
      </c>
      <c r="I10">
        <v>0</v>
      </c>
      <c r="L10">
        <f>SUM(C10:E10,G10)</f>
        <v>18526</v>
      </c>
      <c r="M10">
        <f>SUM(H10:I10)</f>
        <v>318</v>
      </c>
    </row>
    <row r="11" spans="1:13" x14ac:dyDescent="0.25">
      <c r="B11" t="s">
        <v>3</v>
      </c>
      <c r="C11">
        <v>3580</v>
      </c>
      <c r="D11">
        <v>262</v>
      </c>
      <c r="E11">
        <v>1479</v>
      </c>
      <c r="F11">
        <v>2073</v>
      </c>
      <c r="G11">
        <v>1560</v>
      </c>
      <c r="H11">
        <v>1151</v>
      </c>
      <c r="I11">
        <v>0</v>
      </c>
      <c r="L11">
        <f t="shared" ref="L11:L14" si="2">SUM(C11:E11,G11)</f>
        <v>6881</v>
      </c>
      <c r="M11">
        <f t="shared" ref="M11:M14" si="3">SUM(H11:I11)</f>
        <v>1151</v>
      </c>
    </row>
    <row r="12" spans="1:13" x14ac:dyDescent="0.25">
      <c r="B12" t="s">
        <v>4</v>
      </c>
      <c r="C12">
        <v>3144</v>
      </c>
      <c r="D12">
        <v>239</v>
      </c>
      <c r="E12">
        <v>1087</v>
      </c>
      <c r="F12">
        <v>2135</v>
      </c>
      <c r="G12">
        <v>1614</v>
      </c>
      <c r="H12">
        <v>1061</v>
      </c>
      <c r="I12">
        <v>0</v>
      </c>
      <c r="L12">
        <f t="shared" si="2"/>
        <v>6084</v>
      </c>
      <c r="M12">
        <f t="shared" si="3"/>
        <v>1061</v>
      </c>
    </row>
    <row r="13" spans="1:13" x14ac:dyDescent="0.25">
      <c r="B13" t="s">
        <v>5</v>
      </c>
      <c r="C13">
        <v>2787</v>
      </c>
      <c r="D13">
        <v>219</v>
      </c>
      <c r="E13">
        <v>675</v>
      </c>
      <c r="F13">
        <v>2199</v>
      </c>
      <c r="G13">
        <v>1671</v>
      </c>
      <c r="H13">
        <v>2934</v>
      </c>
      <c r="I13">
        <v>1272</v>
      </c>
      <c r="L13">
        <f t="shared" si="2"/>
        <v>5352</v>
      </c>
      <c r="M13">
        <f t="shared" si="3"/>
        <v>4206</v>
      </c>
    </row>
    <row r="14" spans="1:13" x14ac:dyDescent="0.25">
      <c r="B14" t="s">
        <v>6</v>
      </c>
      <c r="C14">
        <v>2480</v>
      </c>
      <c r="D14">
        <v>200</v>
      </c>
      <c r="E14">
        <v>243</v>
      </c>
      <c r="F14">
        <v>2265</v>
      </c>
      <c r="G14">
        <v>1729</v>
      </c>
      <c r="H14">
        <v>2788</v>
      </c>
      <c r="I14">
        <v>1952</v>
      </c>
      <c r="L14">
        <f t="shared" si="2"/>
        <v>4652</v>
      </c>
      <c r="M14">
        <f t="shared" si="3"/>
        <v>4740</v>
      </c>
    </row>
    <row r="15" spans="1:13" x14ac:dyDescent="0.25">
      <c r="B15" t="s">
        <v>7</v>
      </c>
      <c r="C15">
        <v>23425</v>
      </c>
      <c r="D15">
        <v>4654</v>
      </c>
      <c r="E15">
        <v>5335</v>
      </c>
      <c r="F15">
        <v>10685</v>
      </c>
      <c r="G15">
        <v>8081</v>
      </c>
      <c r="H15">
        <v>8252</v>
      </c>
      <c r="I15">
        <v>3224</v>
      </c>
    </row>
    <row r="17" spans="1:13" x14ac:dyDescent="0.25">
      <c r="A17" t="s">
        <v>100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6248</v>
      </c>
      <c r="D18">
        <v>3745</v>
      </c>
      <c r="E18">
        <v>1857</v>
      </c>
      <c r="F18">
        <v>2196</v>
      </c>
      <c r="G18">
        <v>1574</v>
      </c>
      <c r="H18">
        <v>321</v>
      </c>
      <c r="I18">
        <v>0</v>
      </c>
      <c r="L18">
        <f>SUM(C18:E18,G18)</f>
        <v>13424</v>
      </c>
      <c r="M18">
        <f>SUM(H18:I18)</f>
        <v>321</v>
      </c>
    </row>
    <row r="19" spans="1:13" x14ac:dyDescent="0.25">
      <c r="B19" t="s">
        <v>3</v>
      </c>
      <c r="C19">
        <v>4323</v>
      </c>
      <c r="D19">
        <v>297</v>
      </c>
      <c r="E19">
        <v>1484</v>
      </c>
      <c r="F19">
        <v>2262</v>
      </c>
      <c r="G19">
        <v>1629</v>
      </c>
      <c r="H19">
        <v>1453</v>
      </c>
      <c r="I19">
        <v>0</v>
      </c>
      <c r="L19">
        <f t="shared" ref="L19:L22" si="4">SUM(C19:E19,G19)</f>
        <v>7733</v>
      </c>
      <c r="M19">
        <f t="shared" ref="M19:M22" si="5">SUM(H19:I19)</f>
        <v>1453</v>
      </c>
    </row>
    <row r="20" spans="1:13" x14ac:dyDescent="0.25">
      <c r="B20" t="s">
        <v>4</v>
      </c>
      <c r="C20">
        <v>3802</v>
      </c>
      <c r="D20">
        <v>269</v>
      </c>
      <c r="E20">
        <v>1090</v>
      </c>
      <c r="F20">
        <v>2330</v>
      </c>
      <c r="G20">
        <v>1686</v>
      </c>
      <c r="H20">
        <v>1882</v>
      </c>
      <c r="I20">
        <v>0</v>
      </c>
      <c r="L20">
        <f t="shared" si="4"/>
        <v>6847</v>
      </c>
      <c r="M20">
        <f t="shared" si="5"/>
        <v>1882</v>
      </c>
    </row>
    <row r="21" spans="1:13" x14ac:dyDescent="0.25">
      <c r="B21" t="s">
        <v>5</v>
      </c>
      <c r="C21">
        <v>3369</v>
      </c>
      <c r="D21">
        <v>244</v>
      </c>
      <c r="E21">
        <v>678</v>
      </c>
      <c r="F21">
        <v>2400</v>
      </c>
      <c r="G21">
        <v>1745</v>
      </c>
      <c r="H21">
        <v>3023</v>
      </c>
      <c r="I21">
        <v>1452</v>
      </c>
      <c r="L21">
        <f t="shared" si="4"/>
        <v>6036</v>
      </c>
      <c r="M21">
        <f t="shared" si="5"/>
        <v>4475</v>
      </c>
    </row>
    <row r="22" spans="1:13" x14ac:dyDescent="0.25">
      <c r="B22" t="s">
        <v>6</v>
      </c>
      <c r="C22">
        <v>3021</v>
      </c>
      <c r="D22">
        <v>222</v>
      </c>
      <c r="E22">
        <v>243</v>
      </c>
      <c r="F22">
        <v>2472</v>
      </c>
      <c r="G22">
        <v>1806</v>
      </c>
      <c r="H22">
        <v>1448</v>
      </c>
      <c r="I22">
        <v>2230</v>
      </c>
      <c r="L22">
        <f t="shared" si="4"/>
        <v>5292</v>
      </c>
      <c r="M22">
        <f t="shared" si="5"/>
        <v>3678</v>
      </c>
    </row>
    <row r="23" spans="1:13" x14ac:dyDescent="0.25">
      <c r="B23" t="s">
        <v>7</v>
      </c>
      <c r="C23">
        <v>20763</v>
      </c>
      <c r="D23">
        <v>4777</v>
      </c>
      <c r="E23">
        <v>5352</v>
      </c>
      <c r="F23">
        <v>11660</v>
      </c>
      <c r="G23">
        <v>8440</v>
      </c>
      <c r="H23">
        <v>8127</v>
      </c>
      <c r="I23">
        <v>3682</v>
      </c>
    </row>
    <row r="25" spans="1:13" x14ac:dyDescent="0.25">
      <c r="A25" t="s">
        <v>101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5683</v>
      </c>
      <c r="D26">
        <v>3048</v>
      </c>
      <c r="E26">
        <v>1506</v>
      </c>
      <c r="F26">
        <v>2099</v>
      </c>
      <c r="G26">
        <v>1154</v>
      </c>
      <c r="H26">
        <v>187</v>
      </c>
      <c r="I26">
        <v>0</v>
      </c>
      <c r="L26">
        <f>SUM(C26:E26,G26)</f>
        <v>11391</v>
      </c>
      <c r="M26">
        <f>SUM(H26:I26)</f>
        <v>187</v>
      </c>
    </row>
    <row r="27" spans="1:13" x14ac:dyDescent="0.25">
      <c r="B27" t="s">
        <v>3</v>
      </c>
      <c r="C27">
        <v>3318</v>
      </c>
      <c r="D27">
        <v>250</v>
      </c>
      <c r="E27">
        <v>1202</v>
      </c>
      <c r="F27">
        <v>2162</v>
      </c>
      <c r="G27">
        <v>1194</v>
      </c>
      <c r="H27">
        <v>917</v>
      </c>
      <c r="I27">
        <v>0</v>
      </c>
      <c r="L27">
        <f t="shared" ref="L27:L30" si="6">SUM(C27:E27,G27)</f>
        <v>5964</v>
      </c>
      <c r="M27">
        <f t="shared" ref="M27:M30" si="7">SUM(H27:I27)</f>
        <v>917</v>
      </c>
    </row>
    <row r="28" spans="1:13" x14ac:dyDescent="0.25">
      <c r="B28" t="s">
        <v>4</v>
      </c>
      <c r="C28">
        <v>2919</v>
      </c>
      <c r="D28">
        <v>228</v>
      </c>
      <c r="E28">
        <v>884</v>
      </c>
      <c r="F28">
        <v>2227</v>
      </c>
      <c r="G28">
        <v>1236</v>
      </c>
      <c r="H28">
        <v>421</v>
      </c>
      <c r="I28">
        <v>0</v>
      </c>
      <c r="L28">
        <f t="shared" si="6"/>
        <v>5267</v>
      </c>
      <c r="M28">
        <f t="shared" si="7"/>
        <v>421</v>
      </c>
    </row>
    <row r="29" spans="1:13" x14ac:dyDescent="0.25">
      <c r="B29" t="s">
        <v>5</v>
      </c>
      <c r="C29">
        <v>2586</v>
      </c>
      <c r="D29">
        <v>209</v>
      </c>
      <c r="E29">
        <v>549</v>
      </c>
      <c r="F29">
        <v>2294</v>
      </c>
      <c r="G29">
        <v>1279</v>
      </c>
      <c r="H29">
        <v>2361</v>
      </c>
      <c r="I29">
        <v>414</v>
      </c>
      <c r="L29">
        <f t="shared" si="6"/>
        <v>4623</v>
      </c>
      <c r="M29">
        <f t="shared" si="7"/>
        <v>2775</v>
      </c>
    </row>
    <row r="30" spans="1:13" x14ac:dyDescent="0.25">
      <c r="B30" t="s">
        <v>6</v>
      </c>
      <c r="C30">
        <v>2319</v>
      </c>
      <c r="D30">
        <v>192</v>
      </c>
      <c r="E30">
        <v>197</v>
      </c>
      <c r="F30">
        <v>2363</v>
      </c>
      <c r="G30">
        <v>1324</v>
      </c>
      <c r="H30">
        <v>2020</v>
      </c>
      <c r="I30">
        <v>634</v>
      </c>
      <c r="L30">
        <f t="shared" si="6"/>
        <v>4032</v>
      </c>
      <c r="M30">
        <f t="shared" si="7"/>
        <v>2654</v>
      </c>
    </row>
    <row r="31" spans="1:13" x14ac:dyDescent="0.25">
      <c r="B31" t="s">
        <v>7</v>
      </c>
      <c r="C31">
        <v>16825</v>
      </c>
      <c r="D31">
        <v>3927</v>
      </c>
      <c r="E31">
        <v>4338</v>
      </c>
      <c r="F31">
        <v>11145</v>
      </c>
      <c r="G31">
        <v>6187</v>
      </c>
      <c r="H31">
        <v>5906</v>
      </c>
      <c r="I31">
        <v>1048</v>
      </c>
    </row>
    <row r="33" spans="1:13" x14ac:dyDescent="0.25">
      <c r="A33" t="s">
        <v>102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11160</v>
      </c>
      <c r="D34">
        <v>3882</v>
      </c>
      <c r="E34">
        <v>1926</v>
      </c>
      <c r="F34">
        <v>2013</v>
      </c>
      <c r="G34">
        <v>1381</v>
      </c>
      <c r="H34">
        <v>0</v>
      </c>
      <c r="I34">
        <v>0</v>
      </c>
      <c r="L34">
        <f>SUM(C34:E34,G34)</f>
        <v>18349</v>
      </c>
      <c r="M34">
        <f>SUM(H34:I34)</f>
        <v>0</v>
      </c>
    </row>
    <row r="35" spans="1:13" x14ac:dyDescent="0.25">
      <c r="B35" t="s">
        <v>3</v>
      </c>
      <c r="C35">
        <v>4363</v>
      </c>
      <c r="D35">
        <v>275</v>
      </c>
      <c r="E35">
        <v>1539</v>
      </c>
      <c r="F35">
        <v>2073</v>
      </c>
      <c r="G35">
        <v>1429</v>
      </c>
      <c r="H35">
        <v>0</v>
      </c>
      <c r="I35">
        <v>0</v>
      </c>
      <c r="L35">
        <f t="shared" ref="L35:L38" si="8">SUM(C35:E35,G35)</f>
        <v>7606</v>
      </c>
      <c r="M35">
        <f t="shared" ref="M35:M37" si="9">SUM(H35:I35)</f>
        <v>0</v>
      </c>
    </row>
    <row r="36" spans="1:13" x14ac:dyDescent="0.25">
      <c r="B36" t="s">
        <v>4</v>
      </c>
      <c r="C36">
        <v>3838</v>
      </c>
      <c r="D36">
        <v>247</v>
      </c>
      <c r="E36">
        <v>1131</v>
      </c>
      <c r="F36">
        <v>2135</v>
      </c>
      <c r="G36">
        <v>1479</v>
      </c>
      <c r="H36">
        <v>750</v>
      </c>
      <c r="I36">
        <v>0</v>
      </c>
      <c r="L36">
        <f t="shared" si="8"/>
        <v>6695</v>
      </c>
      <c r="M36">
        <f t="shared" si="9"/>
        <v>750</v>
      </c>
    </row>
    <row r="37" spans="1:13" x14ac:dyDescent="0.25">
      <c r="B37" t="s">
        <v>5</v>
      </c>
      <c r="C37">
        <v>3400</v>
      </c>
      <c r="D37">
        <v>222</v>
      </c>
      <c r="E37">
        <v>702</v>
      </c>
      <c r="F37">
        <v>2199</v>
      </c>
      <c r="G37">
        <v>1531</v>
      </c>
      <c r="H37">
        <v>3166</v>
      </c>
      <c r="I37">
        <v>1185</v>
      </c>
      <c r="L37">
        <f t="shared" si="8"/>
        <v>5855</v>
      </c>
      <c r="M37">
        <f t="shared" si="9"/>
        <v>4351</v>
      </c>
    </row>
    <row r="38" spans="1:13" x14ac:dyDescent="0.25">
      <c r="B38" t="s">
        <v>6</v>
      </c>
      <c r="C38">
        <v>3050</v>
      </c>
      <c r="D38">
        <v>200</v>
      </c>
      <c r="E38">
        <v>253</v>
      </c>
      <c r="F38">
        <v>2265</v>
      </c>
      <c r="G38">
        <v>1585</v>
      </c>
      <c r="H38">
        <v>3950</v>
      </c>
      <c r="I38">
        <v>1822</v>
      </c>
      <c r="L38">
        <f t="shared" si="8"/>
        <v>5088</v>
      </c>
      <c r="M38">
        <f>SUM(H38:I38)</f>
        <v>5772</v>
      </c>
    </row>
    <row r="39" spans="1:13" x14ac:dyDescent="0.25">
      <c r="B39" t="s">
        <v>7</v>
      </c>
      <c r="C39">
        <v>25811</v>
      </c>
      <c r="D39">
        <v>4826</v>
      </c>
      <c r="E39">
        <v>5551</v>
      </c>
      <c r="F39">
        <v>10685</v>
      </c>
      <c r="G39">
        <v>7405</v>
      </c>
      <c r="H39">
        <v>7866</v>
      </c>
      <c r="I39">
        <v>3007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" sqref="L1:M30"/>
    </sheetView>
  </sheetViews>
  <sheetFormatPr defaultRowHeight="15" x14ac:dyDescent="0.25"/>
  <cols>
    <col min="15" max="15" width="10.5703125" customWidth="1"/>
  </cols>
  <sheetData>
    <row r="1" spans="1:13" x14ac:dyDescent="0.25">
      <c r="A1" t="s">
        <v>44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7986</v>
      </c>
      <c r="D2">
        <v>4397</v>
      </c>
      <c r="E2">
        <v>2083</v>
      </c>
      <c r="F2">
        <v>1943</v>
      </c>
      <c r="G2">
        <v>1508</v>
      </c>
      <c r="H2">
        <v>456</v>
      </c>
      <c r="I2">
        <v>0</v>
      </c>
      <c r="L2">
        <f>SUM(C2:E2,G2)</f>
        <v>15974</v>
      </c>
      <c r="M2">
        <f>SUM(H2:I2)</f>
        <v>456</v>
      </c>
    </row>
    <row r="3" spans="1:13" x14ac:dyDescent="0.25">
      <c r="B3" t="s">
        <v>3</v>
      </c>
      <c r="C3">
        <v>4471</v>
      </c>
      <c r="D3">
        <v>333</v>
      </c>
      <c r="E3">
        <v>1664</v>
      </c>
      <c r="F3">
        <v>2001</v>
      </c>
      <c r="G3">
        <v>1561</v>
      </c>
      <c r="H3">
        <v>972</v>
      </c>
      <c r="I3">
        <v>0</v>
      </c>
      <c r="L3">
        <f t="shared" ref="L3:L6" si="0">SUM(C3:E3,G3)</f>
        <v>8029</v>
      </c>
      <c r="M3">
        <f t="shared" ref="M3:M6" si="1">SUM(H3:I3)</f>
        <v>972</v>
      </c>
    </row>
    <row r="4" spans="1:13" x14ac:dyDescent="0.25">
      <c r="B4" t="s">
        <v>4</v>
      </c>
      <c r="C4">
        <v>3930</v>
      </c>
      <c r="D4">
        <v>304</v>
      </c>
      <c r="E4">
        <v>1223</v>
      </c>
      <c r="F4">
        <v>2061</v>
      </c>
      <c r="G4">
        <v>1615</v>
      </c>
      <c r="H4">
        <v>1030</v>
      </c>
      <c r="I4">
        <v>0</v>
      </c>
      <c r="L4">
        <f t="shared" si="0"/>
        <v>7072</v>
      </c>
      <c r="M4">
        <f t="shared" si="1"/>
        <v>1030</v>
      </c>
    </row>
    <row r="5" spans="1:13" x14ac:dyDescent="0.25">
      <c r="B5" t="s">
        <v>5</v>
      </c>
      <c r="C5">
        <v>3480</v>
      </c>
      <c r="D5">
        <v>279</v>
      </c>
      <c r="E5">
        <v>760</v>
      </c>
      <c r="F5">
        <v>2123</v>
      </c>
      <c r="G5">
        <v>1672</v>
      </c>
      <c r="H5">
        <v>2245</v>
      </c>
      <c r="I5">
        <v>429</v>
      </c>
      <c r="L5">
        <f>SUM(C5:E5,G5)</f>
        <v>6191</v>
      </c>
      <c r="M5">
        <f t="shared" si="1"/>
        <v>2674</v>
      </c>
    </row>
    <row r="6" spans="1:13" x14ac:dyDescent="0.25">
      <c r="B6" t="s">
        <v>6</v>
      </c>
      <c r="C6">
        <v>3123</v>
      </c>
      <c r="D6">
        <v>256</v>
      </c>
      <c r="E6">
        <v>273</v>
      </c>
      <c r="F6">
        <v>2187</v>
      </c>
      <c r="G6">
        <v>1730</v>
      </c>
      <c r="H6">
        <v>2914</v>
      </c>
      <c r="I6">
        <v>658</v>
      </c>
      <c r="L6">
        <f t="shared" si="0"/>
        <v>5382</v>
      </c>
      <c r="M6">
        <f t="shared" si="1"/>
        <v>3572</v>
      </c>
    </row>
    <row r="7" spans="1:13" x14ac:dyDescent="0.25">
      <c r="B7" t="s">
        <v>7</v>
      </c>
      <c r="C7">
        <v>22990</v>
      </c>
      <c r="D7">
        <v>5569</v>
      </c>
      <c r="E7">
        <v>6003</v>
      </c>
      <c r="F7">
        <v>10315</v>
      </c>
      <c r="G7">
        <v>8086</v>
      </c>
      <c r="H7">
        <v>7617</v>
      </c>
      <c r="I7">
        <v>1087</v>
      </c>
    </row>
    <row r="9" spans="1:13" x14ac:dyDescent="0.25">
      <c r="A9" t="s">
        <v>45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12311</v>
      </c>
      <c r="D10">
        <v>4937</v>
      </c>
      <c r="E10">
        <v>2458</v>
      </c>
      <c r="F10">
        <v>2415</v>
      </c>
      <c r="G10">
        <v>1538</v>
      </c>
      <c r="H10">
        <v>265</v>
      </c>
      <c r="I10">
        <v>0</v>
      </c>
      <c r="L10">
        <f>SUM(C10:E10,G10)</f>
        <v>21244</v>
      </c>
      <c r="M10">
        <f>SUM(H10:I10)</f>
        <v>265</v>
      </c>
    </row>
    <row r="11" spans="1:13" x14ac:dyDescent="0.25">
      <c r="B11" t="s">
        <v>3</v>
      </c>
      <c r="C11">
        <v>5501</v>
      </c>
      <c r="D11">
        <v>344</v>
      </c>
      <c r="E11">
        <v>1964</v>
      </c>
      <c r="F11">
        <v>2487</v>
      </c>
      <c r="G11">
        <v>1592</v>
      </c>
      <c r="H11">
        <v>1334</v>
      </c>
      <c r="I11">
        <v>0</v>
      </c>
      <c r="L11">
        <f t="shared" ref="L11:L14" si="2">SUM(C11:E11,G11)</f>
        <v>9401</v>
      </c>
      <c r="M11">
        <f t="shared" ref="M11:M14" si="3">SUM(H11:I11)</f>
        <v>1334</v>
      </c>
    </row>
    <row r="12" spans="1:13" x14ac:dyDescent="0.25">
      <c r="B12" t="s">
        <v>4</v>
      </c>
      <c r="C12">
        <v>4839</v>
      </c>
      <c r="D12">
        <v>309</v>
      </c>
      <c r="E12">
        <v>1443</v>
      </c>
      <c r="F12">
        <v>2562</v>
      </c>
      <c r="G12">
        <v>1648</v>
      </c>
      <c r="H12">
        <v>1104</v>
      </c>
      <c r="I12">
        <v>0</v>
      </c>
      <c r="L12">
        <f t="shared" si="2"/>
        <v>8239</v>
      </c>
      <c r="M12">
        <f t="shared" si="3"/>
        <v>1104</v>
      </c>
    </row>
    <row r="13" spans="1:13" x14ac:dyDescent="0.25">
      <c r="B13" t="s">
        <v>5</v>
      </c>
      <c r="C13">
        <v>4284</v>
      </c>
      <c r="D13">
        <v>277</v>
      </c>
      <c r="E13">
        <v>897</v>
      </c>
      <c r="F13">
        <v>2639</v>
      </c>
      <c r="G13">
        <v>1705</v>
      </c>
      <c r="H13">
        <v>3113</v>
      </c>
      <c r="I13">
        <v>1175</v>
      </c>
      <c r="L13">
        <f t="shared" si="2"/>
        <v>7163</v>
      </c>
      <c r="M13">
        <f t="shared" si="3"/>
        <v>4288</v>
      </c>
    </row>
    <row r="14" spans="1:13" x14ac:dyDescent="0.25">
      <c r="B14" t="s">
        <v>6</v>
      </c>
      <c r="C14">
        <v>3845</v>
      </c>
      <c r="D14">
        <v>249</v>
      </c>
      <c r="E14">
        <v>322</v>
      </c>
      <c r="F14">
        <v>2718</v>
      </c>
      <c r="G14">
        <v>1765</v>
      </c>
      <c r="H14">
        <v>4150</v>
      </c>
      <c r="I14">
        <v>1805</v>
      </c>
      <c r="L14">
        <f t="shared" si="2"/>
        <v>6181</v>
      </c>
      <c r="M14">
        <f t="shared" si="3"/>
        <v>5955</v>
      </c>
    </row>
    <row r="15" spans="1:13" x14ac:dyDescent="0.25">
      <c r="B15" t="s">
        <v>7</v>
      </c>
      <c r="C15">
        <v>30780</v>
      </c>
      <c r="D15">
        <v>6116</v>
      </c>
      <c r="E15">
        <v>7084</v>
      </c>
      <c r="F15">
        <v>12821</v>
      </c>
      <c r="G15">
        <v>8248</v>
      </c>
      <c r="H15">
        <v>9966</v>
      </c>
      <c r="I15">
        <v>2980</v>
      </c>
    </row>
    <row r="17" spans="1:13" x14ac:dyDescent="0.25">
      <c r="A17" t="s">
        <v>46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12283</v>
      </c>
      <c r="D18">
        <v>5380</v>
      </c>
      <c r="E18">
        <v>2682</v>
      </c>
      <c r="F18">
        <v>2299</v>
      </c>
      <c r="G18">
        <v>1584</v>
      </c>
      <c r="H18">
        <v>0</v>
      </c>
      <c r="I18">
        <v>0</v>
      </c>
      <c r="L18">
        <f>SUM(C18:E18,G18)</f>
        <v>21929</v>
      </c>
      <c r="M18">
        <f>SUM(H18:I18)</f>
        <v>0</v>
      </c>
    </row>
    <row r="19" spans="1:13" x14ac:dyDescent="0.25">
      <c r="B19" t="s">
        <v>3</v>
      </c>
      <c r="C19">
        <v>7402</v>
      </c>
      <c r="D19">
        <v>377</v>
      </c>
      <c r="E19">
        <v>2142</v>
      </c>
      <c r="F19">
        <v>2368</v>
      </c>
      <c r="G19">
        <v>1639</v>
      </c>
      <c r="H19">
        <v>0</v>
      </c>
      <c r="I19">
        <v>0</v>
      </c>
      <c r="L19">
        <f t="shared" ref="L19:L22" si="4">SUM(C19:E19,G19)</f>
        <v>11560</v>
      </c>
      <c r="M19">
        <f t="shared" ref="M19:M22" si="5">SUM(H19:I19)</f>
        <v>0</v>
      </c>
    </row>
    <row r="20" spans="1:13" x14ac:dyDescent="0.25">
      <c r="B20" t="s">
        <v>4</v>
      </c>
      <c r="C20">
        <v>6510</v>
      </c>
      <c r="D20">
        <v>329</v>
      </c>
      <c r="E20">
        <v>1575</v>
      </c>
      <c r="F20">
        <v>2439</v>
      </c>
      <c r="G20">
        <v>1697</v>
      </c>
      <c r="H20">
        <v>741</v>
      </c>
      <c r="I20">
        <v>0</v>
      </c>
      <c r="L20">
        <f t="shared" si="4"/>
        <v>10111</v>
      </c>
      <c r="M20">
        <f t="shared" si="5"/>
        <v>741</v>
      </c>
    </row>
    <row r="21" spans="1:13" x14ac:dyDescent="0.25">
      <c r="B21" t="s">
        <v>5</v>
      </c>
      <c r="C21">
        <v>5765</v>
      </c>
      <c r="D21">
        <v>287</v>
      </c>
      <c r="E21">
        <v>978</v>
      </c>
      <c r="F21">
        <v>2512</v>
      </c>
      <c r="G21">
        <v>1756</v>
      </c>
      <c r="H21">
        <v>4135</v>
      </c>
      <c r="I21">
        <v>1185</v>
      </c>
      <c r="L21">
        <f t="shared" si="4"/>
        <v>8786</v>
      </c>
      <c r="M21">
        <f t="shared" si="5"/>
        <v>5320</v>
      </c>
    </row>
    <row r="22" spans="1:13" x14ac:dyDescent="0.25">
      <c r="B22" t="s">
        <v>6</v>
      </c>
      <c r="C22">
        <v>5171</v>
      </c>
      <c r="D22">
        <v>249</v>
      </c>
      <c r="E22">
        <v>351</v>
      </c>
      <c r="F22">
        <v>2588</v>
      </c>
      <c r="G22">
        <v>1818</v>
      </c>
      <c r="H22">
        <v>3940</v>
      </c>
      <c r="I22">
        <v>1822</v>
      </c>
      <c r="L22">
        <f t="shared" si="4"/>
        <v>7589</v>
      </c>
      <c r="M22">
        <f t="shared" si="5"/>
        <v>5762</v>
      </c>
    </row>
    <row r="23" spans="1:13" x14ac:dyDescent="0.25">
      <c r="B23" t="s">
        <v>7</v>
      </c>
      <c r="C23">
        <v>37131</v>
      </c>
      <c r="D23">
        <v>6622</v>
      </c>
      <c r="E23">
        <v>7728</v>
      </c>
      <c r="F23">
        <v>12206</v>
      </c>
      <c r="G23">
        <v>8494</v>
      </c>
      <c r="H23">
        <v>8816</v>
      </c>
      <c r="I23">
        <v>3007</v>
      </c>
    </row>
    <row r="25" spans="1:13" x14ac:dyDescent="0.25">
      <c r="A25" t="s">
        <v>47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4253</v>
      </c>
      <c r="D26">
        <v>3574</v>
      </c>
      <c r="E26">
        <v>1771</v>
      </c>
      <c r="F26">
        <v>2196</v>
      </c>
      <c r="G26">
        <v>1381</v>
      </c>
      <c r="H26">
        <v>410</v>
      </c>
      <c r="I26">
        <v>0</v>
      </c>
      <c r="L26">
        <f>SUM(C26:E26,G26)</f>
        <v>10979</v>
      </c>
      <c r="M26">
        <f>SUM(H26:I26)</f>
        <v>410</v>
      </c>
    </row>
    <row r="27" spans="1:13" x14ac:dyDescent="0.25">
      <c r="B27" t="s">
        <v>3</v>
      </c>
      <c r="C27">
        <v>4360</v>
      </c>
      <c r="D27">
        <v>297</v>
      </c>
      <c r="E27">
        <v>1415</v>
      </c>
      <c r="F27">
        <v>2262</v>
      </c>
      <c r="G27">
        <v>1429</v>
      </c>
      <c r="H27">
        <v>668</v>
      </c>
      <c r="I27">
        <v>0</v>
      </c>
      <c r="L27">
        <f t="shared" ref="L27:L30" si="6">SUM(C27:E27,G27)</f>
        <v>7501</v>
      </c>
      <c r="M27">
        <f t="shared" ref="M27:M30" si="7">SUM(H27:I27)</f>
        <v>668</v>
      </c>
    </row>
    <row r="28" spans="1:13" x14ac:dyDescent="0.25">
      <c r="B28" t="s">
        <v>4</v>
      </c>
      <c r="C28">
        <v>3837</v>
      </c>
      <c r="D28">
        <v>269</v>
      </c>
      <c r="E28">
        <v>1040</v>
      </c>
      <c r="F28">
        <v>2330</v>
      </c>
      <c r="G28">
        <v>1479</v>
      </c>
      <c r="H28">
        <v>596</v>
      </c>
      <c r="I28">
        <v>0</v>
      </c>
      <c r="L28">
        <f t="shared" si="6"/>
        <v>6625</v>
      </c>
      <c r="M28">
        <f t="shared" si="7"/>
        <v>596</v>
      </c>
    </row>
    <row r="29" spans="1:13" x14ac:dyDescent="0.25">
      <c r="B29" t="s">
        <v>5</v>
      </c>
      <c r="C29">
        <v>3399</v>
      </c>
      <c r="D29">
        <v>244</v>
      </c>
      <c r="E29">
        <v>646</v>
      </c>
      <c r="F29">
        <v>2400</v>
      </c>
      <c r="G29">
        <v>1531</v>
      </c>
      <c r="H29">
        <v>2258</v>
      </c>
      <c r="I29">
        <v>414</v>
      </c>
      <c r="L29">
        <f t="shared" si="6"/>
        <v>5820</v>
      </c>
      <c r="M29">
        <f t="shared" si="7"/>
        <v>2672</v>
      </c>
    </row>
    <row r="30" spans="1:13" x14ac:dyDescent="0.25">
      <c r="B30" t="s">
        <v>6</v>
      </c>
      <c r="C30">
        <v>3050</v>
      </c>
      <c r="D30">
        <v>222</v>
      </c>
      <c r="E30">
        <v>232</v>
      </c>
      <c r="F30">
        <v>2472</v>
      </c>
      <c r="G30">
        <v>1585</v>
      </c>
      <c r="H30">
        <v>1101</v>
      </c>
      <c r="I30">
        <v>634</v>
      </c>
      <c r="L30">
        <f t="shared" si="6"/>
        <v>5089</v>
      </c>
      <c r="M30">
        <f t="shared" si="7"/>
        <v>1735</v>
      </c>
    </row>
    <row r="31" spans="1:13" x14ac:dyDescent="0.25">
      <c r="B31" t="s">
        <v>7</v>
      </c>
      <c r="C31">
        <v>18899</v>
      </c>
      <c r="D31">
        <v>4606</v>
      </c>
      <c r="E31">
        <v>5104</v>
      </c>
      <c r="F31">
        <v>11660</v>
      </c>
      <c r="G31">
        <v>7405</v>
      </c>
      <c r="H31">
        <v>5033</v>
      </c>
      <c r="I31">
        <v>1048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J1" sqref="J1:K10"/>
    </sheetView>
  </sheetViews>
  <sheetFormatPr defaultRowHeight="15" x14ac:dyDescent="0.25"/>
  <sheetData>
    <row r="1" spans="1:13" x14ac:dyDescent="0.25">
      <c r="A1" t="s">
        <v>103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16222</v>
      </c>
      <c r="D2">
        <v>6533</v>
      </c>
      <c r="E2">
        <v>3264</v>
      </c>
      <c r="F2">
        <v>2541</v>
      </c>
      <c r="G2">
        <v>1701</v>
      </c>
      <c r="H2">
        <v>323</v>
      </c>
      <c r="I2">
        <v>0</v>
      </c>
      <c r="L2">
        <f>SUM(C2:E2,G2)</f>
        <v>27720</v>
      </c>
      <c r="M2">
        <f>SUM(H2:I2)</f>
        <v>323</v>
      </c>
    </row>
    <row r="3" spans="1:13" x14ac:dyDescent="0.25">
      <c r="B3" t="s">
        <v>3</v>
      </c>
      <c r="C3">
        <v>8151</v>
      </c>
      <c r="D3">
        <v>436</v>
      </c>
      <c r="E3">
        <v>2606</v>
      </c>
      <c r="F3">
        <v>2617</v>
      </c>
      <c r="G3">
        <v>1761</v>
      </c>
      <c r="H3">
        <v>887</v>
      </c>
      <c r="I3">
        <v>0</v>
      </c>
      <c r="L3">
        <f t="shared" ref="L3:L6" si="0">SUM(C3:E3,G3)</f>
        <v>12954</v>
      </c>
      <c r="M3">
        <f t="shared" ref="M3:M6" si="1">SUM(H3:I3)</f>
        <v>887</v>
      </c>
    </row>
    <row r="4" spans="1:13" x14ac:dyDescent="0.25">
      <c r="B4" t="s">
        <v>4</v>
      </c>
      <c r="C4">
        <v>7185</v>
      </c>
      <c r="D4">
        <v>383</v>
      </c>
      <c r="E4">
        <v>1916</v>
      </c>
      <c r="F4">
        <v>2695</v>
      </c>
      <c r="G4">
        <v>1822</v>
      </c>
      <c r="H4">
        <v>750</v>
      </c>
      <c r="I4">
        <v>0</v>
      </c>
      <c r="L4">
        <f t="shared" si="0"/>
        <v>11306</v>
      </c>
      <c r="M4">
        <f t="shared" si="1"/>
        <v>750</v>
      </c>
    </row>
    <row r="5" spans="1:13" x14ac:dyDescent="0.25">
      <c r="B5" t="s">
        <v>5</v>
      </c>
      <c r="C5">
        <v>6370</v>
      </c>
      <c r="D5">
        <v>336</v>
      </c>
      <c r="E5">
        <v>1191</v>
      </c>
      <c r="F5">
        <v>2776</v>
      </c>
      <c r="G5">
        <v>1886</v>
      </c>
      <c r="H5">
        <v>4394</v>
      </c>
      <c r="I5">
        <v>1341</v>
      </c>
      <c r="L5">
        <f>SUM(C5:E5,G5)</f>
        <v>9783</v>
      </c>
      <c r="M5">
        <f t="shared" si="1"/>
        <v>5735</v>
      </c>
    </row>
    <row r="6" spans="1:13" x14ac:dyDescent="0.25">
      <c r="B6" t="s">
        <v>6</v>
      </c>
      <c r="C6">
        <v>5719</v>
      </c>
      <c r="D6">
        <v>295</v>
      </c>
      <c r="E6">
        <v>427</v>
      </c>
      <c r="F6">
        <v>2859</v>
      </c>
      <c r="G6">
        <v>1952</v>
      </c>
      <c r="H6">
        <v>2837</v>
      </c>
      <c r="I6">
        <v>2059</v>
      </c>
      <c r="L6">
        <f t="shared" si="0"/>
        <v>8393</v>
      </c>
      <c r="M6">
        <f t="shared" si="1"/>
        <v>4896</v>
      </c>
    </row>
    <row r="7" spans="1:13" x14ac:dyDescent="0.25">
      <c r="B7" t="s">
        <v>7</v>
      </c>
      <c r="C7">
        <v>43647</v>
      </c>
      <c r="D7">
        <v>7983</v>
      </c>
      <c r="E7">
        <v>9404</v>
      </c>
      <c r="F7">
        <v>13488</v>
      </c>
      <c r="G7">
        <v>9122</v>
      </c>
      <c r="H7">
        <v>9191</v>
      </c>
      <c r="I7">
        <v>3400</v>
      </c>
    </row>
    <row r="9" spans="1:13" x14ac:dyDescent="0.25">
      <c r="A9" t="s">
        <v>136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16397</v>
      </c>
      <c r="D10">
        <v>6323</v>
      </c>
      <c r="E10">
        <v>3449</v>
      </c>
      <c r="F10">
        <v>2893</v>
      </c>
      <c r="G10">
        <v>1652</v>
      </c>
      <c r="H10">
        <v>61</v>
      </c>
      <c r="I10">
        <v>0</v>
      </c>
      <c r="L10">
        <f>SUM(C10:E10,G10)</f>
        <v>27821</v>
      </c>
      <c r="M10">
        <f>SUM(H10:I10)</f>
        <v>61</v>
      </c>
    </row>
    <row r="11" spans="1:13" x14ac:dyDescent="0.25">
      <c r="B11" t="s">
        <v>3</v>
      </c>
      <c r="C11">
        <v>6835</v>
      </c>
      <c r="D11">
        <v>420</v>
      </c>
      <c r="E11">
        <v>2760</v>
      </c>
      <c r="F11">
        <v>2980</v>
      </c>
      <c r="G11">
        <v>1710</v>
      </c>
      <c r="H11">
        <v>285</v>
      </c>
      <c r="I11">
        <v>0</v>
      </c>
      <c r="L11">
        <f t="shared" ref="L11:L14" si="2">SUM(C11:E11,G11)</f>
        <v>11725</v>
      </c>
      <c r="M11">
        <f t="shared" ref="M11:M14" si="3">SUM(H11:I11)</f>
        <v>285</v>
      </c>
    </row>
    <row r="12" spans="1:13" x14ac:dyDescent="0.25">
      <c r="B12" t="s">
        <v>4</v>
      </c>
      <c r="C12">
        <v>6012</v>
      </c>
      <c r="D12">
        <v>375</v>
      </c>
      <c r="E12">
        <v>2034</v>
      </c>
      <c r="F12">
        <v>3069</v>
      </c>
      <c r="G12">
        <v>1770</v>
      </c>
      <c r="H12">
        <v>908</v>
      </c>
      <c r="I12">
        <v>0</v>
      </c>
      <c r="L12">
        <f t="shared" si="2"/>
        <v>10191</v>
      </c>
      <c r="M12">
        <f t="shared" si="3"/>
        <v>908</v>
      </c>
    </row>
    <row r="13" spans="1:13" x14ac:dyDescent="0.25">
      <c r="B13" t="s">
        <v>5</v>
      </c>
      <c r="C13">
        <v>5331</v>
      </c>
      <c r="D13">
        <v>336</v>
      </c>
      <c r="E13">
        <v>1266</v>
      </c>
      <c r="F13">
        <v>3161</v>
      </c>
      <c r="G13">
        <v>1832</v>
      </c>
      <c r="H13">
        <v>2294</v>
      </c>
      <c r="I13">
        <v>822</v>
      </c>
      <c r="L13">
        <f t="shared" si="2"/>
        <v>8765</v>
      </c>
      <c r="M13">
        <f t="shared" si="3"/>
        <v>3116</v>
      </c>
    </row>
    <row r="14" spans="1:13" x14ac:dyDescent="0.25">
      <c r="B14" t="s">
        <v>6</v>
      </c>
      <c r="C14">
        <v>4783</v>
      </c>
      <c r="D14">
        <v>302</v>
      </c>
      <c r="E14">
        <v>456</v>
      </c>
      <c r="F14">
        <v>3256</v>
      </c>
      <c r="G14">
        <v>1896</v>
      </c>
      <c r="H14">
        <v>1434</v>
      </c>
      <c r="I14">
        <v>1263</v>
      </c>
      <c r="L14">
        <f t="shared" si="2"/>
        <v>7437</v>
      </c>
      <c r="M14">
        <f t="shared" si="3"/>
        <v>2697</v>
      </c>
    </row>
    <row r="15" spans="1:13" x14ac:dyDescent="0.25">
      <c r="B15" t="s">
        <v>7</v>
      </c>
      <c r="C15">
        <v>39358</v>
      </c>
      <c r="D15">
        <v>7756</v>
      </c>
      <c r="E15">
        <v>9965</v>
      </c>
      <c r="F15">
        <v>15359</v>
      </c>
      <c r="G15">
        <v>8860</v>
      </c>
      <c r="H15">
        <v>4982</v>
      </c>
      <c r="I15">
        <v>2085</v>
      </c>
    </row>
    <row r="17" spans="1:13" x14ac:dyDescent="0.25">
      <c r="A17" t="s">
        <v>137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16993</v>
      </c>
      <c r="D18">
        <v>8382</v>
      </c>
      <c r="E18">
        <v>4448</v>
      </c>
      <c r="F18">
        <v>2588</v>
      </c>
      <c r="G18">
        <v>1933</v>
      </c>
      <c r="H18">
        <v>156</v>
      </c>
      <c r="I18">
        <v>0</v>
      </c>
      <c r="L18">
        <f>SUM(C18:E18,G18)</f>
        <v>31756</v>
      </c>
      <c r="M18">
        <f>SUM(H18:I18)</f>
        <v>156</v>
      </c>
    </row>
    <row r="19" spans="1:13" x14ac:dyDescent="0.25">
      <c r="B19" t="s">
        <v>3</v>
      </c>
      <c r="C19">
        <v>8637</v>
      </c>
      <c r="D19">
        <v>566</v>
      </c>
      <c r="E19">
        <v>3561</v>
      </c>
      <c r="F19">
        <v>2666</v>
      </c>
      <c r="G19">
        <v>2001</v>
      </c>
      <c r="H19">
        <v>1014</v>
      </c>
      <c r="I19">
        <v>0</v>
      </c>
      <c r="L19">
        <f t="shared" ref="L19:L22" si="4">SUM(C19:E19,G19)</f>
        <v>14765</v>
      </c>
      <c r="M19">
        <f t="shared" ref="M19:M22" si="5">SUM(H19:I19)</f>
        <v>1014</v>
      </c>
    </row>
    <row r="20" spans="1:13" x14ac:dyDescent="0.25">
      <c r="B20" t="s">
        <v>4</v>
      </c>
      <c r="C20">
        <v>7603</v>
      </c>
      <c r="D20">
        <v>510</v>
      </c>
      <c r="E20">
        <v>2622</v>
      </c>
      <c r="F20">
        <v>2746</v>
      </c>
      <c r="G20">
        <v>2071</v>
      </c>
      <c r="H20">
        <v>1276</v>
      </c>
      <c r="I20">
        <v>0</v>
      </c>
      <c r="L20">
        <f t="shared" si="4"/>
        <v>12806</v>
      </c>
      <c r="M20">
        <f t="shared" si="5"/>
        <v>1276</v>
      </c>
    </row>
    <row r="21" spans="1:13" x14ac:dyDescent="0.25">
      <c r="B21" t="s">
        <v>5</v>
      </c>
      <c r="C21">
        <v>6735</v>
      </c>
      <c r="D21">
        <v>461</v>
      </c>
      <c r="E21">
        <v>1633</v>
      </c>
      <c r="F21">
        <v>2828</v>
      </c>
      <c r="G21">
        <v>2143</v>
      </c>
      <c r="H21">
        <v>2748</v>
      </c>
      <c r="I21">
        <v>2084</v>
      </c>
      <c r="L21">
        <f t="shared" si="4"/>
        <v>10972</v>
      </c>
      <c r="M21">
        <f t="shared" si="5"/>
        <v>4832</v>
      </c>
    </row>
    <row r="22" spans="1:13" x14ac:dyDescent="0.25">
      <c r="B22" t="s">
        <v>6</v>
      </c>
      <c r="C22">
        <v>6044</v>
      </c>
      <c r="D22">
        <v>417</v>
      </c>
      <c r="E22">
        <v>588</v>
      </c>
      <c r="F22">
        <v>2913</v>
      </c>
      <c r="G22">
        <v>2218</v>
      </c>
      <c r="H22">
        <v>2491</v>
      </c>
      <c r="I22">
        <v>3200</v>
      </c>
      <c r="L22">
        <f t="shared" si="4"/>
        <v>9267</v>
      </c>
      <c r="M22">
        <f t="shared" si="5"/>
        <v>5691</v>
      </c>
    </row>
    <row r="23" spans="1:13" x14ac:dyDescent="0.25">
      <c r="B23" t="s">
        <v>7</v>
      </c>
      <c r="C23">
        <v>46012</v>
      </c>
      <c r="D23">
        <v>10336</v>
      </c>
      <c r="E23">
        <v>12852</v>
      </c>
      <c r="F23">
        <v>13741</v>
      </c>
      <c r="G23">
        <v>10366</v>
      </c>
      <c r="H23">
        <v>7685</v>
      </c>
      <c r="I23">
        <v>5284</v>
      </c>
    </row>
    <row r="25" spans="1:13" x14ac:dyDescent="0.25">
      <c r="A25" t="s">
        <v>138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9874</v>
      </c>
      <c r="D26">
        <v>5252</v>
      </c>
      <c r="E26">
        <v>2859</v>
      </c>
      <c r="F26">
        <v>3077</v>
      </c>
      <c r="G26">
        <v>1638</v>
      </c>
      <c r="H26">
        <v>540</v>
      </c>
      <c r="I26">
        <v>0</v>
      </c>
      <c r="L26">
        <f>SUM(C26:E26,G26)</f>
        <v>19623</v>
      </c>
      <c r="M26">
        <f>SUM(H26:I26)</f>
        <v>540</v>
      </c>
    </row>
    <row r="27" spans="1:13" x14ac:dyDescent="0.25">
      <c r="B27" t="s">
        <v>3</v>
      </c>
      <c r="C27">
        <v>5730</v>
      </c>
      <c r="D27">
        <v>384</v>
      </c>
      <c r="E27">
        <v>2289</v>
      </c>
      <c r="F27">
        <v>3169</v>
      </c>
      <c r="G27">
        <v>1695</v>
      </c>
      <c r="H27">
        <v>913</v>
      </c>
      <c r="I27">
        <v>0</v>
      </c>
      <c r="L27">
        <f t="shared" ref="L27:L30" si="6">SUM(C27:E27,G27)</f>
        <v>10098</v>
      </c>
      <c r="M27">
        <f t="shared" ref="M27:M30" si="7">SUM(H27:I27)</f>
        <v>913</v>
      </c>
    </row>
    <row r="28" spans="1:13" x14ac:dyDescent="0.25">
      <c r="B28" t="s">
        <v>4</v>
      </c>
      <c r="C28">
        <v>5039</v>
      </c>
      <c r="D28">
        <v>347</v>
      </c>
      <c r="E28">
        <v>1685</v>
      </c>
      <c r="F28">
        <v>3264</v>
      </c>
      <c r="G28">
        <v>1755</v>
      </c>
      <c r="H28">
        <v>1077</v>
      </c>
      <c r="I28">
        <v>0</v>
      </c>
      <c r="L28">
        <f t="shared" si="6"/>
        <v>8826</v>
      </c>
      <c r="M28">
        <f t="shared" si="7"/>
        <v>1077</v>
      </c>
    </row>
    <row r="29" spans="1:13" x14ac:dyDescent="0.25">
      <c r="B29" t="s">
        <v>5</v>
      </c>
      <c r="C29">
        <v>4467</v>
      </c>
      <c r="D29">
        <v>314</v>
      </c>
      <c r="E29">
        <v>1050</v>
      </c>
      <c r="F29">
        <v>3362</v>
      </c>
      <c r="G29">
        <v>1816</v>
      </c>
      <c r="H29">
        <v>2499</v>
      </c>
      <c r="I29">
        <v>0</v>
      </c>
      <c r="L29">
        <f t="shared" si="6"/>
        <v>7647</v>
      </c>
      <c r="M29">
        <f t="shared" si="7"/>
        <v>2499</v>
      </c>
    </row>
    <row r="30" spans="1:13" x14ac:dyDescent="0.25">
      <c r="B30" t="s">
        <v>6</v>
      </c>
      <c r="C30">
        <v>4010</v>
      </c>
      <c r="D30">
        <v>285</v>
      </c>
      <c r="E30">
        <v>378</v>
      </c>
      <c r="F30">
        <v>3463</v>
      </c>
      <c r="G30">
        <v>1880</v>
      </c>
      <c r="H30">
        <v>1290</v>
      </c>
      <c r="I30">
        <v>1102</v>
      </c>
      <c r="L30">
        <f t="shared" si="6"/>
        <v>6553</v>
      </c>
      <c r="M30">
        <f t="shared" si="7"/>
        <v>2392</v>
      </c>
    </row>
    <row r="31" spans="1:13" x14ac:dyDescent="0.25">
      <c r="B31" t="s">
        <v>7</v>
      </c>
      <c r="C31">
        <v>29120</v>
      </c>
      <c r="D31">
        <v>6582</v>
      </c>
      <c r="E31">
        <v>8261</v>
      </c>
      <c r="F31">
        <v>16335</v>
      </c>
      <c r="G31">
        <v>8784</v>
      </c>
      <c r="H31">
        <v>6319</v>
      </c>
      <c r="I31">
        <v>1102</v>
      </c>
    </row>
    <row r="33" spans="1:13" x14ac:dyDescent="0.25">
      <c r="A33" t="s">
        <v>139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34470</v>
      </c>
      <c r="D34">
        <v>13196</v>
      </c>
      <c r="E34">
        <v>7236</v>
      </c>
      <c r="F34">
        <v>3785</v>
      </c>
      <c r="G34">
        <v>1811</v>
      </c>
      <c r="H34">
        <v>272</v>
      </c>
      <c r="I34">
        <v>0</v>
      </c>
      <c r="L34">
        <f>SUM(C34:E34,G34)</f>
        <v>56713</v>
      </c>
      <c r="M34">
        <f>SUM(H34:I34)</f>
        <v>272</v>
      </c>
    </row>
    <row r="35" spans="1:13" x14ac:dyDescent="0.25">
      <c r="B35" t="s">
        <v>3</v>
      </c>
      <c r="C35">
        <v>10606</v>
      </c>
      <c r="D35">
        <v>805</v>
      </c>
      <c r="E35">
        <v>5791</v>
      </c>
      <c r="F35">
        <v>3899</v>
      </c>
      <c r="G35">
        <v>1874</v>
      </c>
      <c r="H35">
        <v>1547</v>
      </c>
      <c r="I35">
        <v>0</v>
      </c>
      <c r="L35">
        <f t="shared" ref="L35:L38" si="8">SUM(C35:E35,G35)</f>
        <v>19076</v>
      </c>
      <c r="M35">
        <f t="shared" ref="M35:M37" si="9">SUM(H35:I35)</f>
        <v>1547</v>
      </c>
    </row>
    <row r="36" spans="1:13" x14ac:dyDescent="0.25">
      <c r="B36" t="s">
        <v>4</v>
      </c>
      <c r="C36">
        <v>9335</v>
      </c>
      <c r="D36">
        <v>736</v>
      </c>
      <c r="E36">
        <v>4267</v>
      </c>
      <c r="F36">
        <v>4016</v>
      </c>
      <c r="G36">
        <v>1940</v>
      </c>
      <c r="H36">
        <v>1091</v>
      </c>
      <c r="I36">
        <v>0</v>
      </c>
      <c r="L36">
        <f t="shared" si="8"/>
        <v>16278</v>
      </c>
      <c r="M36">
        <f t="shared" si="9"/>
        <v>1091</v>
      </c>
    </row>
    <row r="37" spans="1:13" x14ac:dyDescent="0.25">
      <c r="B37" t="s">
        <v>5</v>
      </c>
      <c r="C37">
        <v>8271</v>
      </c>
      <c r="D37">
        <v>675</v>
      </c>
      <c r="E37">
        <v>2656</v>
      </c>
      <c r="F37">
        <v>4136</v>
      </c>
      <c r="G37">
        <v>2008</v>
      </c>
      <c r="H37">
        <v>4009</v>
      </c>
      <c r="I37">
        <v>1341</v>
      </c>
      <c r="L37">
        <f t="shared" si="8"/>
        <v>13610</v>
      </c>
      <c r="M37">
        <f t="shared" si="9"/>
        <v>5350</v>
      </c>
    </row>
    <row r="38" spans="1:13" x14ac:dyDescent="0.25">
      <c r="B38" t="s">
        <v>6</v>
      </c>
      <c r="C38">
        <v>7427</v>
      </c>
      <c r="D38">
        <v>621</v>
      </c>
      <c r="E38">
        <v>956</v>
      </c>
      <c r="F38">
        <v>4260</v>
      </c>
      <c r="G38">
        <v>2078</v>
      </c>
      <c r="H38">
        <v>4037</v>
      </c>
      <c r="I38">
        <v>2059</v>
      </c>
      <c r="L38">
        <f t="shared" si="8"/>
        <v>11082</v>
      </c>
      <c r="M38">
        <f>SUM(H38:I38)</f>
        <v>6096</v>
      </c>
    </row>
    <row r="39" spans="1:13" x14ac:dyDescent="0.25">
      <c r="B39" t="s">
        <v>7</v>
      </c>
      <c r="C39">
        <v>70109</v>
      </c>
      <c r="D39">
        <v>16033</v>
      </c>
      <c r="E39">
        <v>20906</v>
      </c>
      <c r="F39">
        <v>20096</v>
      </c>
      <c r="G39">
        <v>9711</v>
      </c>
      <c r="H39">
        <v>10956</v>
      </c>
      <c r="I39">
        <v>3400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" sqref="L1:M1"/>
    </sheetView>
  </sheetViews>
  <sheetFormatPr defaultRowHeight="15" x14ac:dyDescent="0.25"/>
  <cols>
    <col min="1" max="1" width="13.5703125" bestFit="1" customWidth="1"/>
  </cols>
  <sheetData>
    <row r="1" spans="1:13" x14ac:dyDescent="0.25">
      <c r="A1" t="s">
        <v>48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2232</v>
      </c>
      <c r="D2">
        <v>1841</v>
      </c>
      <c r="E2">
        <v>773</v>
      </c>
      <c r="F2">
        <v>971</v>
      </c>
      <c r="G2">
        <v>1448</v>
      </c>
      <c r="H2">
        <v>53</v>
      </c>
      <c r="I2">
        <v>0</v>
      </c>
      <c r="L2">
        <f>SUM(C2:E2,G2)</f>
        <v>6294</v>
      </c>
      <c r="M2">
        <f>SUM(H2:I2)</f>
        <v>53</v>
      </c>
    </row>
    <row r="3" spans="1:13" x14ac:dyDescent="0.25">
      <c r="B3" t="s">
        <v>3</v>
      </c>
      <c r="C3">
        <v>1738</v>
      </c>
      <c r="D3">
        <v>184</v>
      </c>
      <c r="E3">
        <v>618</v>
      </c>
      <c r="F3">
        <v>1001</v>
      </c>
      <c r="G3">
        <v>1499</v>
      </c>
      <c r="H3">
        <v>619</v>
      </c>
      <c r="I3">
        <v>0</v>
      </c>
      <c r="L3">
        <f t="shared" ref="L3:L6" si="0">SUM(C3:E3,G3)</f>
        <v>4039</v>
      </c>
      <c r="M3">
        <f t="shared" ref="M3:M6" si="1">SUM(H3:I3)</f>
        <v>619</v>
      </c>
    </row>
    <row r="4" spans="1:13" x14ac:dyDescent="0.25">
      <c r="B4" t="s">
        <v>4</v>
      </c>
      <c r="C4">
        <v>1529</v>
      </c>
      <c r="D4">
        <v>173</v>
      </c>
      <c r="E4">
        <v>454</v>
      </c>
      <c r="F4">
        <v>1031</v>
      </c>
      <c r="G4">
        <v>1551</v>
      </c>
      <c r="H4">
        <v>488</v>
      </c>
      <c r="I4">
        <v>111</v>
      </c>
      <c r="L4">
        <f t="shared" si="0"/>
        <v>3707</v>
      </c>
      <c r="M4">
        <f t="shared" si="1"/>
        <v>599</v>
      </c>
    </row>
    <row r="5" spans="1:13" x14ac:dyDescent="0.25">
      <c r="B5" t="s">
        <v>5</v>
      </c>
      <c r="C5">
        <v>1354</v>
      </c>
      <c r="D5">
        <v>163</v>
      </c>
      <c r="E5">
        <v>282</v>
      </c>
      <c r="F5">
        <v>1062</v>
      </c>
      <c r="G5">
        <v>1605</v>
      </c>
      <c r="H5">
        <v>1264</v>
      </c>
      <c r="I5">
        <v>269</v>
      </c>
      <c r="L5">
        <f>SUM(C5:E5,G5)</f>
        <v>3404</v>
      </c>
      <c r="M5">
        <f t="shared" si="1"/>
        <v>1533</v>
      </c>
    </row>
    <row r="6" spans="1:13" x14ac:dyDescent="0.25">
      <c r="B6" t="s">
        <v>6</v>
      </c>
      <c r="C6">
        <v>1214</v>
      </c>
      <c r="D6">
        <v>154</v>
      </c>
      <c r="E6">
        <v>101</v>
      </c>
      <c r="F6">
        <v>1093</v>
      </c>
      <c r="G6">
        <v>1662</v>
      </c>
      <c r="H6">
        <v>1369</v>
      </c>
      <c r="I6">
        <v>393</v>
      </c>
      <c r="L6">
        <f t="shared" si="0"/>
        <v>3131</v>
      </c>
      <c r="M6">
        <f t="shared" si="1"/>
        <v>1762</v>
      </c>
    </row>
    <row r="7" spans="1:13" x14ac:dyDescent="0.25">
      <c r="B7" t="s">
        <v>7</v>
      </c>
      <c r="C7">
        <v>8067</v>
      </c>
      <c r="D7">
        <v>2515</v>
      </c>
      <c r="E7">
        <v>2228</v>
      </c>
      <c r="F7">
        <v>5158</v>
      </c>
      <c r="G7">
        <v>7765</v>
      </c>
      <c r="H7">
        <v>3793</v>
      </c>
      <c r="I7">
        <v>773</v>
      </c>
    </row>
    <row r="9" spans="1:13" x14ac:dyDescent="0.25">
      <c r="A9" t="s">
        <v>49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10937</v>
      </c>
      <c r="D10">
        <v>2406</v>
      </c>
      <c r="E10">
        <v>1182</v>
      </c>
      <c r="F10">
        <v>1118</v>
      </c>
      <c r="G10">
        <v>1453</v>
      </c>
      <c r="H10">
        <v>276</v>
      </c>
      <c r="I10">
        <v>0</v>
      </c>
      <c r="L10">
        <f>SUM(C10:E10,G10)</f>
        <v>15978</v>
      </c>
      <c r="M10">
        <f>SUM(H10:I10)</f>
        <v>276</v>
      </c>
    </row>
    <row r="11" spans="1:13" x14ac:dyDescent="0.25">
      <c r="B11" t="s">
        <v>3</v>
      </c>
      <c r="C11">
        <v>2080</v>
      </c>
      <c r="D11">
        <v>169</v>
      </c>
      <c r="E11">
        <v>943</v>
      </c>
      <c r="F11">
        <v>1151</v>
      </c>
      <c r="G11">
        <v>1504</v>
      </c>
      <c r="H11">
        <v>760</v>
      </c>
      <c r="I11">
        <v>0</v>
      </c>
      <c r="L11">
        <f t="shared" ref="L11:L14" si="2">SUM(C11:E11,G11)</f>
        <v>4696</v>
      </c>
      <c r="M11">
        <f t="shared" ref="M11:M14" si="3">SUM(H11:I11)</f>
        <v>760</v>
      </c>
    </row>
    <row r="12" spans="1:13" x14ac:dyDescent="0.25">
      <c r="B12" t="s">
        <v>4</v>
      </c>
      <c r="C12">
        <v>1829</v>
      </c>
      <c r="D12">
        <v>155</v>
      </c>
      <c r="E12">
        <v>694</v>
      </c>
      <c r="F12">
        <v>1186</v>
      </c>
      <c r="G12">
        <v>1556</v>
      </c>
      <c r="H12">
        <v>470</v>
      </c>
      <c r="I12">
        <v>134</v>
      </c>
      <c r="L12">
        <f t="shared" si="2"/>
        <v>4234</v>
      </c>
      <c r="M12">
        <f t="shared" si="3"/>
        <v>604</v>
      </c>
    </row>
    <row r="13" spans="1:13" x14ac:dyDescent="0.25">
      <c r="B13" t="s">
        <v>5</v>
      </c>
      <c r="C13">
        <v>1621</v>
      </c>
      <c r="D13">
        <v>143</v>
      </c>
      <c r="E13">
        <v>431</v>
      </c>
      <c r="F13">
        <v>1221</v>
      </c>
      <c r="G13">
        <v>1611</v>
      </c>
      <c r="H13">
        <v>1122</v>
      </c>
      <c r="I13">
        <v>318</v>
      </c>
      <c r="L13">
        <f t="shared" si="2"/>
        <v>3806</v>
      </c>
      <c r="M13">
        <f t="shared" si="3"/>
        <v>1440</v>
      </c>
    </row>
    <row r="14" spans="1:13" x14ac:dyDescent="0.25">
      <c r="B14" t="s">
        <v>6</v>
      </c>
      <c r="C14">
        <v>1453</v>
      </c>
      <c r="D14">
        <v>133</v>
      </c>
      <c r="E14">
        <v>155</v>
      </c>
      <c r="F14">
        <v>1258</v>
      </c>
      <c r="G14">
        <v>1667</v>
      </c>
      <c r="H14">
        <v>1812</v>
      </c>
      <c r="I14">
        <v>465</v>
      </c>
      <c r="L14">
        <f t="shared" si="2"/>
        <v>3408</v>
      </c>
      <c r="M14">
        <f t="shared" si="3"/>
        <v>2277</v>
      </c>
    </row>
    <row r="15" spans="1:13" x14ac:dyDescent="0.25">
      <c r="B15" t="s">
        <v>7</v>
      </c>
      <c r="C15">
        <v>17920</v>
      </c>
      <c r="D15">
        <v>3006</v>
      </c>
      <c r="E15">
        <v>3405</v>
      </c>
      <c r="F15">
        <v>5934</v>
      </c>
      <c r="G15">
        <v>7791</v>
      </c>
      <c r="H15">
        <v>4440</v>
      </c>
      <c r="I15">
        <v>917</v>
      </c>
    </row>
    <row r="17" spans="1:13" x14ac:dyDescent="0.25">
      <c r="A17" t="s">
        <v>50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4739</v>
      </c>
      <c r="D18">
        <v>2249</v>
      </c>
      <c r="E18">
        <v>1020</v>
      </c>
      <c r="F18">
        <v>858</v>
      </c>
      <c r="G18">
        <v>1281</v>
      </c>
      <c r="H18">
        <v>59</v>
      </c>
      <c r="I18">
        <v>0</v>
      </c>
      <c r="L18">
        <f>SUM(C18:E18,G18)</f>
        <v>9289</v>
      </c>
      <c r="M18">
        <f>SUM(H18:I18)</f>
        <v>59</v>
      </c>
    </row>
    <row r="19" spans="1:13" x14ac:dyDescent="0.25">
      <c r="B19" t="s">
        <v>3</v>
      </c>
      <c r="C19">
        <v>2171</v>
      </c>
      <c r="D19">
        <v>197</v>
      </c>
      <c r="E19">
        <v>815</v>
      </c>
      <c r="F19">
        <v>884</v>
      </c>
      <c r="G19">
        <v>1326</v>
      </c>
      <c r="H19">
        <v>475</v>
      </c>
      <c r="I19">
        <v>0</v>
      </c>
      <c r="L19">
        <f t="shared" ref="L19:L22" si="4">SUM(C19:E19,G19)</f>
        <v>4509</v>
      </c>
      <c r="M19">
        <f t="shared" ref="M19:M22" si="5">SUM(H19:I19)</f>
        <v>475</v>
      </c>
    </row>
    <row r="20" spans="1:13" x14ac:dyDescent="0.25">
      <c r="B20" t="s">
        <v>4</v>
      </c>
      <c r="C20">
        <v>1910</v>
      </c>
      <c r="D20">
        <v>183</v>
      </c>
      <c r="E20">
        <v>599</v>
      </c>
      <c r="F20">
        <v>911</v>
      </c>
      <c r="G20">
        <v>1372</v>
      </c>
      <c r="H20">
        <v>433</v>
      </c>
      <c r="I20">
        <v>111</v>
      </c>
      <c r="L20">
        <f t="shared" si="4"/>
        <v>4064</v>
      </c>
      <c r="M20">
        <f t="shared" si="5"/>
        <v>544</v>
      </c>
    </row>
    <row r="21" spans="1:13" x14ac:dyDescent="0.25">
      <c r="B21" t="s">
        <v>5</v>
      </c>
      <c r="C21">
        <v>1691</v>
      </c>
      <c r="D21">
        <v>171</v>
      </c>
      <c r="E21">
        <v>372</v>
      </c>
      <c r="F21">
        <v>938</v>
      </c>
      <c r="G21">
        <v>1420</v>
      </c>
      <c r="H21">
        <v>985</v>
      </c>
      <c r="I21">
        <v>269</v>
      </c>
      <c r="L21">
        <f t="shared" si="4"/>
        <v>3654</v>
      </c>
      <c r="M21">
        <f t="shared" si="5"/>
        <v>1254</v>
      </c>
    </row>
    <row r="22" spans="1:13" x14ac:dyDescent="0.25">
      <c r="B22" t="s">
        <v>6</v>
      </c>
      <c r="C22">
        <v>1517</v>
      </c>
      <c r="D22">
        <v>160</v>
      </c>
      <c r="E22">
        <v>133</v>
      </c>
      <c r="F22">
        <v>966</v>
      </c>
      <c r="G22">
        <v>1470</v>
      </c>
      <c r="H22">
        <v>1775</v>
      </c>
      <c r="I22">
        <v>393</v>
      </c>
      <c r="L22">
        <f t="shared" si="4"/>
        <v>3280</v>
      </c>
      <c r="M22">
        <f t="shared" si="5"/>
        <v>2168</v>
      </c>
    </row>
    <row r="23" spans="1:13" x14ac:dyDescent="0.25">
      <c r="B23" t="s">
        <v>7</v>
      </c>
      <c r="C23">
        <v>12028</v>
      </c>
      <c r="D23">
        <v>2960</v>
      </c>
      <c r="E23">
        <v>2939</v>
      </c>
      <c r="F23">
        <v>4557</v>
      </c>
      <c r="G23">
        <v>6869</v>
      </c>
      <c r="H23">
        <v>3727</v>
      </c>
      <c r="I23">
        <v>773</v>
      </c>
    </row>
    <row r="25" spans="1:13" x14ac:dyDescent="0.25">
      <c r="A25" t="s">
        <v>51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5839</v>
      </c>
      <c r="D26">
        <v>2380</v>
      </c>
      <c r="E26">
        <v>1086</v>
      </c>
      <c r="F26">
        <v>1091</v>
      </c>
      <c r="G26">
        <v>1337</v>
      </c>
      <c r="H26">
        <v>45</v>
      </c>
      <c r="I26">
        <v>0</v>
      </c>
      <c r="L26">
        <f>SUM(C26:E26,G26)</f>
        <v>10642</v>
      </c>
      <c r="M26">
        <f>SUM(H26:I26)</f>
        <v>45</v>
      </c>
    </row>
    <row r="27" spans="1:13" x14ac:dyDescent="0.25">
      <c r="B27" t="s">
        <v>3</v>
      </c>
      <c r="C27">
        <v>1813</v>
      </c>
      <c r="D27">
        <v>200</v>
      </c>
      <c r="E27">
        <v>868</v>
      </c>
      <c r="F27">
        <v>1123</v>
      </c>
      <c r="G27">
        <v>1384</v>
      </c>
      <c r="H27">
        <v>492</v>
      </c>
      <c r="I27">
        <v>0</v>
      </c>
      <c r="L27">
        <f t="shared" ref="L27:L30" si="6">SUM(C27:E27,G27)</f>
        <v>4265</v>
      </c>
      <c r="M27">
        <f t="shared" ref="M27:M30" si="7">SUM(H27:I27)</f>
        <v>492</v>
      </c>
    </row>
    <row r="28" spans="1:13" x14ac:dyDescent="0.25">
      <c r="B28" t="s">
        <v>4</v>
      </c>
      <c r="C28">
        <v>1592</v>
      </c>
      <c r="D28">
        <v>188</v>
      </c>
      <c r="E28">
        <v>638</v>
      </c>
      <c r="F28">
        <v>1157</v>
      </c>
      <c r="G28">
        <v>1432</v>
      </c>
      <c r="H28">
        <v>483</v>
      </c>
      <c r="I28">
        <v>111</v>
      </c>
      <c r="L28">
        <f t="shared" si="6"/>
        <v>3850</v>
      </c>
      <c r="M28">
        <f t="shared" si="7"/>
        <v>594</v>
      </c>
    </row>
    <row r="29" spans="1:13" x14ac:dyDescent="0.25">
      <c r="B29" t="s">
        <v>5</v>
      </c>
      <c r="C29">
        <v>1411</v>
      </c>
      <c r="D29">
        <v>178</v>
      </c>
      <c r="E29">
        <v>396</v>
      </c>
      <c r="F29">
        <v>1192</v>
      </c>
      <c r="G29">
        <v>1482</v>
      </c>
      <c r="H29">
        <v>1064</v>
      </c>
      <c r="I29">
        <v>269</v>
      </c>
      <c r="L29">
        <f t="shared" si="6"/>
        <v>3467</v>
      </c>
      <c r="M29">
        <f t="shared" si="7"/>
        <v>1333</v>
      </c>
    </row>
    <row r="30" spans="1:13" x14ac:dyDescent="0.25">
      <c r="B30" t="s">
        <v>6</v>
      </c>
      <c r="C30">
        <v>1265</v>
      </c>
      <c r="D30">
        <v>169</v>
      </c>
      <c r="E30">
        <v>142</v>
      </c>
      <c r="F30">
        <v>1228</v>
      </c>
      <c r="G30">
        <v>1534</v>
      </c>
      <c r="H30">
        <v>1973</v>
      </c>
      <c r="I30">
        <v>393</v>
      </c>
      <c r="L30">
        <f t="shared" si="6"/>
        <v>3110</v>
      </c>
      <c r="M30">
        <f t="shared" si="7"/>
        <v>2366</v>
      </c>
    </row>
    <row r="31" spans="1:13" x14ac:dyDescent="0.25">
      <c r="B31" t="s">
        <v>7</v>
      </c>
      <c r="C31">
        <v>11920</v>
      </c>
      <c r="D31">
        <v>3115</v>
      </c>
      <c r="E31">
        <v>3130</v>
      </c>
      <c r="F31">
        <v>5791</v>
      </c>
      <c r="G31">
        <v>7169</v>
      </c>
      <c r="H31">
        <v>4057</v>
      </c>
      <c r="I31">
        <v>773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P1" sqref="P1:U14"/>
    </sheetView>
  </sheetViews>
  <sheetFormatPr defaultRowHeight="15" x14ac:dyDescent="0.25"/>
  <cols>
    <col min="3" max="3" width="10.85546875" customWidth="1"/>
    <col min="4" max="4" width="10.28515625" customWidth="1"/>
    <col min="5" max="5" width="10.140625" customWidth="1"/>
  </cols>
  <sheetData>
    <row r="1" spans="1:13" x14ac:dyDescent="0.25">
      <c r="A1" t="s">
        <v>52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9472</v>
      </c>
      <c r="D2">
        <v>2331</v>
      </c>
      <c r="E2">
        <v>1103</v>
      </c>
      <c r="F2">
        <v>1064</v>
      </c>
      <c r="G2">
        <v>1469</v>
      </c>
      <c r="H2">
        <v>281</v>
      </c>
      <c r="I2">
        <v>0</v>
      </c>
      <c r="L2">
        <f>SUM(C2:E2,G2)</f>
        <v>14375</v>
      </c>
      <c r="M2">
        <f>SUM(H2:I2)</f>
        <v>281</v>
      </c>
    </row>
    <row r="3" spans="1:13" x14ac:dyDescent="0.25">
      <c r="B3" t="s">
        <v>3</v>
      </c>
      <c r="C3">
        <v>1607</v>
      </c>
      <c r="D3">
        <v>173</v>
      </c>
      <c r="E3">
        <v>881</v>
      </c>
      <c r="F3">
        <v>1096</v>
      </c>
      <c r="G3">
        <v>1520</v>
      </c>
      <c r="H3">
        <v>771</v>
      </c>
      <c r="I3">
        <v>0</v>
      </c>
      <c r="L3">
        <f t="shared" ref="L3:L6" si="0">SUM(C3:E3,G3)</f>
        <v>4181</v>
      </c>
      <c r="M3">
        <f t="shared" ref="M3:M6" si="1">SUM(H3:I3)</f>
        <v>771</v>
      </c>
    </row>
    <row r="4" spans="1:13" x14ac:dyDescent="0.25">
      <c r="B4" t="s">
        <v>4</v>
      </c>
      <c r="C4">
        <v>1413</v>
      </c>
      <c r="D4">
        <v>162</v>
      </c>
      <c r="E4">
        <v>647</v>
      </c>
      <c r="F4">
        <v>1129</v>
      </c>
      <c r="G4">
        <v>1574</v>
      </c>
      <c r="H4">
        <v>474</v>
      </c>
      <c r="I4">
        <v>128</v>
      </c>
      <c r="L4">
        <f t="shared" si="0"/>
        <v>3796</v>
      </c>
      <c r="M4">
        <f t="shared" si="1"/>
        <v>602</v>
      </c>
    </row>
    <row r="5" spans="1:13" x14ac:dyDescent="0.25">
      <c r="B5" t="s">
        <v>5</v>
      </c>
      <c r="C5">
        <v>1251</v>
      </c>
      <c r="D5">
        <v>153</v>
      </c>
      <c r="E5">
        <v>402</v>
      </c>
      <c r="F5">
        <v>1163</v>
      </c>
      <c r="G5">
        <v>1629</v>
      </c>
      <c r="H5">
        <v>1133</v>
      </c>
      <c r="I5">
        <v>307</v>
      </c>
      <c r="L5">
        <f>SUM(C5:E5,G5)</f>
        <v>3435</v>
      </c>
      <c r="M5">
        <f t="shared" si="1"/>
        <v>1440</v>
      </c>
    </row>
    <row r="6" spans="1:13" x14ac:dyDescent="0.25">
      <c r="B6" t="s">
        <v>6</v>
      </c>
      <c r="C6">
        <v>1122</v>
      </c>
      <c r="D6">
        <v>145</v>
      </c>
      <c r="E6">
        <v>145</v>
      </c>
      <c r="F6">
        <v>1197</v>
      </c>
      <c r="G6">
        <v>1686</v>
      </c>
      <c r="H6">
        <v>1407</v>
      </c>
      <c r="I6">
        <v>449</v>
      </c>
      <c r="L6">
        <f t="shared" si="0"/>
        <v>3098</v>
      </c>
      <c r="M6">
        <f t="shared" si="1"/>
        <v>1856</v>
      </c>
    </row>
    <row r="7" spans="1:13" x14ac:dyDescent="0.25">
      <c r="B7" t="s">
        <v>7</v>
      </c>
      <c r="C7">
        <v>14865</v>
      </c>
      <c r="D7">
        <v>2964</v>
      </c>
      <c r="E7">
        <v>3178</v>
      </c>
      <c r="F7">
        <v>5649</v>
      </c>
      <c r="G7">
        <v>7878</v>
      </c>
      <c r="H7">
        <v>4066</v>
      </c>
      <c r="I7">
        <v>884</v>
      </c>
    </row>
    <row r="9" spans="1:13" x14ac:dyDescent="0.25">
      <c r="A9" t="s">
        <v>53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5408</v>
      </c>
      <c r="D10">
        <v>2419</v>
      </c>
      <c r="E10">
        <v>1188</v>
      </c>
      <c r="F10">
        <v>933</v>
      </c>
      <c r="G10">
        <v>1463</v>
      </c>
      <c r="H10">
        <v>165</v>
      </c>
      <c r="I10">
        <v>0</v>
      </c>
      <c r="L10">
        <f>SUM(C10:E10,G10)</f>
        <v>10478</v>
      </c>
      <c r="M10">
        <f>SUM(H10:I10)</f>
        <v>165</v>
      </c>
    </row>
    <row r="11" spans="1:13" x14ac:dyDescent="0.25">
      <c r="B11" t="s">
        <v>3</v>
      </c>
      <c r="C11">
        <v>2676</v>
      </c>
      <c r="D11">
        <v>205</v>
      </c>
      <c r="E11">
        <v>949</v>
      </c>
      <c r="F11">
        <v>961</v>
      </c>
      <c r="G11">
        <v>1514</v>
      </c>
      <c r="H11">
        <v>648</v>
      </c>
      <c r="I11">
        <v>0</v>
      </c>
      <c r="L11">
        <f t="shared" ref="L11:L14" si="2">SUM(C11:E11,G11)</f>
        <v>5344</v>
      </c>
      <c r="M11">
        <f t="shared" ref="M11:M14" si="3">SUM(H11:I11)</f>
        <v>648</v>
      </c>
    </row>
    <row r="12" spans="1:13" x14ac:dyDescent="0.25">
      <c r="B12" t="s">
        <v>4</v>
      </c>
      <c r="C12">
        <v>2353</v>
      </c>
      <c r="D12">
        <v>188</v>
      </c>
      <c r="E12">
        <v>697</v>
      </c>
      <c r="F12">
        <v>990</v>
      </c>
      <c r="G12">
        <v>1567</v>
      </c>
      <c r="H12">
        <v>485</v>
      </c>
      <c r="I12">
        <v>111</v>
      </c>
      <c r="L12">
        <f t="shared" si="2"/>
        <v>4805</v>
      </c>
      <c r="M12">
        <f t="shared" si="3"/>
        <v>596</v>
      </c>
    </row>
    <row r="13" spans="1:13" x14ac:dyDescent="0.25">
      <c r="B13" t="s">
        <v>5</v>
      </c>
      <c r="C13">
        <v>2084</v>
      </c>
      <c r="D13">
        <v>173</v>
      </c>
      <c r="E13">
        <v>434</v>
      </c>
      <c r="F13">
        <v>1019</v>
      </c>
      <c r="G13">
        <v>1622</v>
      </c>
      <c r="H13">
        <v>1110</v>
      </c>
      <c r="I13">
        <v>269</v>
      </c>
      <c r="L13">
        <f t="shared" si="2"/>
        <v>4313</v>
      </c>
      <c r="M13">
        <f t="shared" si="3"/>
        <v>1379</v>
      </c>
    </row>
    <row r="14" spans="1:13" x14ac:dyDescent="0.25">
      <c r="B14" t="s">
        <v>6</v>
      </c>
      <c r="C14">
        <v>1870</v>
      </c>
      <c r="D14">
        <v>159</v>
      </c>
      <c r="E14">
        <v>155</v>
      </c>
      <c r="F14">
        <v>1050</v>
      </c>
      <c r="G14">
        <v>1679</v>
      </c>
      <c r="H14">
        <v>1913</v>
      </c>
      <c r="I14">
        <v>393</v>
      </c>
      <c r="L14">
        <f t="shared" si="2"/>
        <v>3863</v>
      </c>
      <c r="M14">
        <f t="shared" si="3"/>
        <v>2306</v>
      </c>
    </row>
    <row r="15" spans="1:13" x14ac:dyDescent="0.25">
      <c r="B15" t="s">
        <v>7</v>
      </c>
      <c r="C15">
        <v>14391</v>
      </c>
      <c r="D15">
        <v>3144</v>
      </c>
      <c r="E15">
        <v>3423</v>
      </c>
      <c r="F15">
        <v>4953</v>
      </c>
      <c r="G15">
        <v>7845</v>
      </c>
      <c r="H15">
        <v>4321</v>
      </c>
      <c r="I15">
        <v>773</v>
      </c>
    </row>
    <row r="17" spans="1:13" x14ac:dyDescent="0.25">
      <c r="A17" t="s">
        <v>54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5108</v>
      </c>
      <c r="D18">
        <v>2269</v>
      </c>
      <c r="E18">
        <v>1112</v>
      </c>
      <c r="F18">
        <v>1118</v>
      </c>
      <c r="G18">
        <v>1423</v>
      </c>
      <c r="H18">
        <v>45</v>
      </c>
      <c r="I18">
        <v>0</v>
      </c>
      <c r="L18">
        <f>SUM(C18:E18,G18)</f>
        <v>9912</v>
      </c>
      <c r="M18">
        <f>SUM(H18:I18)</f>
        <v>45</v>
      </c>
    </row>
    <row r="19" spans="1:13" x14ac:dyDescent="0.25">
      <c r="B19" t="s">
        <v>3</v>
      </c>
      <c r="C19">
        <v>2560</v>
      </c>
      <c r="D19">
        <v>196</v>
      </c>
      <c r="E19">
        <v>889</v>
      </c>
      <c r="F19">
        <v>1151</v>
      </c>
      <c r="G19">
        <v>1473</v>
      </c>
      <c r="H19">
        <v>463</v>
      </c>
      <c r="I19">
        <v>0</v>
      </c>
      <c r="L19">
        <f t="shared" ref="L19:L22" si="4">SUM(C19:E19,G19)</f>
        <v>5118</v>
      </c>
      <c r="M19">
        <f t="shared" ref="M19:M22" si="5">SUM(H19:I19)</f>
        <v>463</v>
      </c>
    </row>
    <row r="20" spans="1:13" x14ac:dyDescent="0.25">
      <c r="B20" t="s">
        <v>4</v>
      </c>
      <c r="C20">
        <v>2251</v>
      </c>
      <c r="D20">
        <v>180</v>
      </c>
      <c r="E20">
        <v>653</v>
      </c>
      <c r="F20">
        <v>1186</v>
      </c>
      <c r="G20">
        <v>1524</v>
      </c>
      <c r="H20">
        <v>360</v>
      </c>
      <c r="I20">
        <v>111</v>
      </c>
      <c r="L20">
        <f t="shared" si="4"/>
        <v>4608</v>
      </c>
      <c r="M20">
        <f t="shared" si="5"/>
        <v>471</v>
      </c>
    </row>
    <row r="21" spans="1:13" x14ac:dyDescent="0.25">
      <c r="B21" t="s">
        <v>5</v>
      </c>
      <c r="C21">
        <v>1995</v>
      </c>
      <c r="D21">
        <v>165</v>
      </c>
      <c r="E21">
        <v>405</v>
      </c>
      <c r="F21">
        <v>1221</v>
      </c>
      <c r="G21">
        <v>1578</v>
      </c>
      <c r="H21">
        <v>887</v>
      </c>
      <c r="I21">
        <v>269</v>
      </c>
      <c r="L21">
        <f t="shared" si="4"/>
        <v>4143</v>
      </c>
      <c r="M21">
        <f t="shared" si="5"/>
        <v>1156</v>
      </c>
    </row>
    <row r="22" spans="1:13" x14ac:dyDescent="0.25">
      <c r="B22" t="s">
        <v>6</v>
      </c>
      <c r="C22">
        <v>1789</v>
      </c>
      <c r="D22">
        <v>152</v>
      </c>
      <c r="E22">
        <v>146</v>
      </c>
      <c r="F22">
        <v>1258</v>
      </c>
      <c r="G22">
        <v>1633</v>
      </c>
      <c r="H22">
        <v>1313</v>
      </c>
      <c r="I22">
        <v>393</v>
      </c>
      <c r="L22">
        <f t="shared" si="4"/>
        <v>3720</v>
      </c>
      <c r="M22">
        <f t="shared" si="5"/>
        <v>1706</v>
      </c>
    </row>
    <row r="23" spans="1:13" x14ac:dyDescent="0.25">
      <c r="B23" t="s">
        <v>7</v>
      </c>
      <c r="C23">
        <v>13703</v>
      </c>
      <c r="D23">
        <v>2962</v>
      </c>
      <c r="E23">
        <v>3205</v>
      </c>
      <c r="F23">
        <v>5934</v>
      </c>
      <c r="G23">
        <v>7631</v>
      </c>
      <c r="H23">
        <v>3068</v>
      </c>
      <c r="I23">
        <v>773</v>
      </c>
    </row>
    <row r="25" spans="1:13" x14ac:dyDescent="0.25">
      <c r="A25" t="s">
        <v>55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7420</v>
      </c>
      <c r="D26">
        <v>2339</v>
      </c>
      <c r="E26">
        <v>1045</v>
      </c>
      <c r="F26">
        <v>1064</v>
      </c>
      <c r="G26">
        <v>1530</v>
      </c>
      <c r="H26">
        <v>349</v>
      </c>
      <c r="I26">
        <v>0</v>
      </c>
      <c r="L26">
        <f>SUM(C26:E26,G26)</f>
        <v>12334</v>
      </c>
      <c r="M26">
        <f>SUM(H26:I26)</f>
        <v>349</v>
      </c>
    </row>
    <row r="27" spans="1:13" x14ac:dyDescent="0.25">
      <c r="B27" t="s">
        <v>3</v>
      </c>
      <c r="C27">
        <v>1910</v>
      </c>
      <c r="D27">
        <v>187</v>
      </c>
      <c r="E27">
        <v>834</v>
      </c>
      <c r="F27">
        <v>1096</v>
      </c>
      <c r="G27">
        <v>1584</v>
      </c>
      <c r="H27">
        <v>559</v>
      </c>
      <c r="I27">
        <v>0</v>
      </c>
      <c r="L27">
        <f t="shared" ref="L27:L30" si="6">SUM(C27:E27,G27)</f>
        <v>4515</v>
      </c>
      <c r="M27">
        <f t="shared" ref="M27:M30" si="7">SUM(H27:I27)</f>
        <v>559</v>
      </c>
    </row>
    <row r="28" spans="1:13" x14ac:dyDescent="0.25">
      <c r="B28" t="s">
        <v>4</v>
      </c>
      <c r="C28">
        <v>1679</v>
      </c>
      <c r="D28">
        <v>174</v>
      </c>
      <c r="E28">
        <v>613</v>
      </c>
      <c r="F28">
        <v>1129</v>
      </c>
      <c r="G28">
        <v>1639</v>
      </c>
      <c r="H28">
        <v>446</v>
      </c>
      <c r="I28">
        <v>0</v>
      </c>
      <c r="L28">
        <f t="shared" si="6"/>
        <v>4105</v>
      </c>
      <c r="M28">
        <f t="shared" si="7"/>
        <v>446</v>
      </c>
    </row>
    <row r="29" spans="1:13" x14ac:dyDescent="0.25">
      <c r="B29" t="s">
        <v>5</v>
      </c>
      <c r="C29">
        <v>1487</v>
      </c>
      <c r="D29">
        <v>163</v>
      </c>
      <c r="E29">
        <v>381</v>
      </c>
      <c r="F29">
        <v>1163</v>
      </c>
      <c r="G29">
        <v>1696</v>
      </c>
      <c r="H29">
        <v>1136</v>
      </c>
      <c r="I29">
        <v>0</v>
      </c>
      <c r="L29">
        <f t="shared" si="6"/>
        <v>3727</v>
      </c>
      <c r="M29">
        <f t="shared" si="7"/>
        <v>1136</v>
      </c>
    </row>
    <row r="30" spans="1:13" x14ac:dyDescent="0.25">
      <c r="B30" t="s">
        <v>6</v>
      </c>
      <c r="C30">
        <v>1333</v>
      </c>
      <c r="D30">
        <v>154</v>
      </c>
      <c r="E30">
        <v>137</v>
      </c>
      <c r="F30">
        <v>1197</v>
      </c>
      <c r="G30">
        <v>1756</v>
      </c>
      <c r="H30">
        <v>1700</v>
      </c>
      <c r="I30">
        <v>670</v>
      </c>
      <c r="L30">
        <f t="shared" si="6"/>
        <v>3380</v>
      </c>
      <c r="M30">
        <f t="shared" si="7"/>
        <v>2370</v>
      </c>
    </row>
    <row r="31" spans="1:13" x14ac:dyDescent="0.25">
      <c r="B31" t="s">
        <v>7</v>
      </c>
      <c r="C31">
        <v>13829</v>
      </c>
      <c r="D31">
        <v>3017</v>
      </c>
      <c r="E31">
        <v>3010</v>
      </c>
      <c r="F31">
        <v>5649</v>
      </c>
      <c r="G31">
        <v>8205</v>
      </c>
      <c r="H31">
        <v>4190</v>
      </c>
      <c r="I31">
        <v>670</v>
      </c>
    </row>
    <row r="33" spans="1:13" x14ac:dyDescent="0.25">
      <c r="A33" t="s">
        <v>56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12157</v>
      </c>
      <c r="D34">
        <v>2755</v>
      </c>
      <c r="E34">
        <v>1358</v>
      </c>
      <c r="F34">
        <v>971</v>
      </c>
      <c r="G34">
        <v>1424</v>
      </c>
      <c r="H34">
        <v>43</v>
      </c>
      <c r="I34">
        <v>0</v>
      </c>
      <c r="L34">
        <f>SUM(C34:E34,G34)</f>
        <v>17694</v>
      </c>
      <c r="M34">
        <f>SUM(H34:I34)</f>
        <v>43</v>
      </c>
    </row>
    <row r="35" spans="1:13" x14ac:dyDescent="0.25">
      <c r="B35" t="s">
        <v>3</v>
      </c>
      <c r="C35">
        <v>2280</v>
      </c>
      <c r="D35">
        <v>186</v>
      </c>
      <c r="E35">
        <v>1084</v>
      </c>
      <c r="F35">
        <v>1001</v>
      </c>
      <c r="G35">
        <v>1474</v>
      </c>
      <c r="H35">
        <v>589</v>
      </c>
      <c r="I35">
        <v>0</v>
      </c>
      <c r="L35">
        <f t="shared" ref="L35:L38" si="8">SUM(C35:E35,G35)</f>
        <v>5024</v>
      </c>
      <c r="M35">
        <f t="shared" ref="M35:M37" si="9">SUM(H35:I35)</f>
        <v>589</v>
      </c>
    </row>
    <row r="36" spans="1:13" x14ac:dyDescent="0.25">
      <c r="B36" t="s">
        <v>4</v>
      </c>
      <c r="C36">
        <v>2004</v>
      </c>
      <c r="D36">
        <v>171</v>
      </c>
      <c r="E36">
        <v>798</v>
      </c>
      <c r="F36">
        <v>1031</v>
      </c>
      <c r="G36">
        <v>1525</v>
      </c>
      <c r="H36">
        <v>696</v>
      </c>
      <c r="I36">
        <v>134</v>
      </c>
      <c r="L36">
        <f t="shared" si="8"/>
        <v>4498</v>
      </c>
      <c r="M36">
        <f t="shared" si="9"/>
        <v>830</v>
      </c>
    </row>
    <row r="37" spans="1:13" x14ac:dyDescent="0.25">
      <c r="B37" t="s">
        <v>5</v>
      </c>
      <c r="C37">
        <v>1775</v>
      </c>
      <c r="D37">
        <v>158</v>
      </c>
      <c r="E37">
        <v>495</v>
      </c>
      <c r="F37">
        <v>1062</v>
      </c>
      <c r="G37">
        <v>1579</v>
      </c>
      <c r="H37">
        <v>1231</v>
      </c>
      <c r="I37">
        <v>318</v>
      </c>
      <c r="L37">
        <f t="shared" si="8"/>
        <v>4007</v>
      </c>
      <c r="M37">
        <f t="shared" si="9"/>
        <v>1549</v>
      </c>
    </row>
    <row r="38" spans="1:13" x14ac:dyDescent="0.25">
      <c r="B38" t="s">
        <v>6</v>
      </c>
      <c r="C38">
        <v>1593</v>
      </c>
      <c r="D38">
        <v>147</v>
      </c>
      <c r="E38">
        <v>178</v>
      </c>
      <c r="F38">
        <v>1093</v>
      </c>
      <c r="G38">
        <v>1634</v>
      </c>
      <c r="H38">
        <v>2075</v>
      </c>
      <c r="I38">
        <v>465</v>
      </c>
      <c r="L38">
        <f t="shared" si="8"/>
        <v>3552</v>
      </c>
      <c r="M38">
        <f>SUM(H38:I38)</f>
        <v>2540</v>
      </c>
    </row>
    <row r="39" spans="1:13" x14ac:dyDescent="0.25">
      <c r="B39" t="s">
        <v>7</v>
      </c>
      <c r="C39">
        <v>19809</v>
      </c>
      <c r="D39">
        <v>3417</v>
      </c>
      <c r="E39">
        <v>3913</v>
      </c>
      <c r="F39">
        <v>5158</v>
      </c>
      <c r="G39">
        <v>7636</v>
      </c>
      <c r="H39">
        <v>4634</v>
      </c>
      <c r="I39">
        <v>917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116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4969</v>
      </c>
      <c r="D2">
        <v>2906</v>
      </c>
      <c r="E2">
        <v>1434</v>
      </c>
      <c r="F2">
        <v>1118</v>
      </c>
      <c r="G2">
        <v>1535</v>
      </c>
      <c r="H2">
        <v>45</v>
      </c>
      <c r="I2">
        <v>0</v>
      </c>
      <c r="L2">
        <f>SUM(C2:E2,G2)</f>
        <v>10844</v>
      </c>
      <c r="M2">
        <f>SUM(H2:I2)</f>
        <v>45</v>
      </c>
    </row>
    <row r="3" spans="1:13" x14ac:dyDescent="0.25">
      <c r="B3" t="s">
        <v>3</v>
      </c>
      <c r="C3">
        <v>3355</v>
      </c>
      <c r="D3">
        <v>244</v>
      </c>
      <c r="E3">
        <v>1145</v>
      </c>
      <c r="F3">
        <v>1151</v>
      </c>
      <c r="G3">
        <v>1589</v>
      </c>
      <c r="H3">
        <v>451</v>
      </c>
      <c r="I3">
        <v>0</v>
      </c>
      <c r="L3">
        <f t="shared" ref="L3:L6" si="0">SUM(C3:E3,G3)</f>
        <v>6333</v>
      </c>
      <c r="M3">
        <f t="shared" ref="M3:M5" si="1">SUM(H3:I3)</f>
        <v>451</v>
      </c>
    </row>
    <row r="4" spans="1:13" x14ac:dyDescent="0.25">
      <c r="B4" t="s">
        <v>4</v>
      </c>
      <c r="C4">
        <v>2951</v>
      </c>
      <c r="D4">
        <v>222</v>
      </c>
      <c r="E4">
        <v>842</v>
      </c>
      <c r="F4">
        <v>1186</v>
      </c>
      <c r="G4">
        <v>1644</v>
      </c>
      <c r="H4">
        <v>376</v>
      </c>
      <c r="I4">
        <v>111</v>
      </c>
      <c r="L4">
        <f t="shared" si="0"/>
        <v>5659</v>
      </c>
      <c r="M4">
        <f t="shared" si="1"/>
        <v>487</v>
      </c>
    </row>
    <row r="5" spans="1:13" x14ac:dyDescent="0.25">
      <c r="B5" t="s">
        <v>5</v>
      </c>
      <c r="C5">
        <v>2612</v>
      </c>
      <c r="D5">
        <v>203</v>
      </c>
      <c r="E5">
        <v>523</v>
      </c>
      <c r="F5">
        <v>1221</v>
      </c>
      <c r="G5">
        <v>1702</v>
      </c>
      <c r="H5">
        <v>981</v>
      </c>
      <c r="I5">
        <v>269</v>
      </c>
      <c r="L5">
        <f>SUM(C5:E5,G5)</f>
        <v>5040</v>
      </c>
      <c r="M5">
        <f t="shared" si="1"/>
        <v>1250</v>
      </c>
    </row>
    <row r="6" spans="1:13" x14ac:dyDescent="0.25">
      <c r="B6" t="s">
        <v>6</v>
      </c>
      <c r="C6">
        <v>2342</v>
      </c>
      <c r="D6">
        <v>186</v>
      </c>
      <c r="E6">
        <v>188</v>
      </c>
      <c r="F6">
        <v>1258</v>
      </c>
      <c r="G6">
        <v>1761</v>
      </c>
      <c r="H6">
        <v>2579</v>
      </c>
      <c r="I6">
        <v>393</v>
      </c>
      <c r="L6">
        <f t="shared" si="0"/>
        <v>4477</v>
      </c>
      <c r="M6">
        <f>SUM(H6:I6)</f>
        <v>2972</v>
      </c>
    </row>
    <row r="7" spans="1:13" x14ac:dyDescent="0.25">
      <c r="B7" t="s">
        <v>7</v>
      </c>
      <c r="C7">
        <v>16229</v>
      </c>
      <c r="D7">
        <v>3761</v>
      </c>
      <c r="E7">
        <v>4132</v>
      </c>
      <c r="F7">
        <v>5934</v>
      </c>
      <c r="G7">
        <v>8231</v>
      </c>
      <c r="H7">
        <v>4432</v>
      </c>
      <c r="I7">
        <v>773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57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9869</v>
      </c>
      <c r="D2">
        <v>3117</v>
      </c>
      <c r="E2">
        <v>1540</v>
      </c>
      <c r="F2">
        <v>1064</v>
      </c>
      <c r="G2">
        <v>1631</v>
      </c>
      <c r="H2">
        <v>393</v>
      </c>
      <c r="I2">
        <v>0</v>
      </c>
      <c r="L2">
        <f>SUM(C2:E2,G2)</f>
        <v>16157</v>
      </c>
      <c r="M2">
        <f>SUM(H2:I2)</f>
        <v>393</v>
      </c>
    </row>
    <row r="3" spans="1:13" x14ac:dyDescent="0.25">
      <c r="B3" t="s">
        <v>3</v>
      </c>
      <c r="C3">
        <v>2935</v>
      </c>
      <c r="D3">
        <v>227</v>
      </c>
      <c r="E3">
        <v>1230</v>
      </c>
      <c r="F3">
        <v>1096</v>
      </c>
      <c r="G3">
        <v>1688</v>
      </c>
      <c r="H3">
        <v>930</v>
      </c>
      <c r="I3">
        <v>0</v>
      </c>
      <c r="L3">
        <f t="shared" ref="L3:L6" si="0">SUM(C3:E3,G3)</f>
        <v>6080</v>
      </c>
      <c r="M3">
        <f t="shared" ref="M3:M6" si="1">SUM(H3:I3)</f>
        <v>930</v>
      </c>
    </row>
    <row r="4" spans="1:13" x14ac:dyDescent="0.25">
      <c r="B4" t="s">
        <v>4</v>
      </c>
      <c r="C4">
        <v>2581</v>
      </c>
      <c r="D4">
        <v>208</v>
      </c>
      <c r="E4">
        <v>905</v>
      </c>
      <c r="F4">
        <v>1129</v>
      </c>
      <c r="G4">
        <v>1747</v>
      </c>
      <c r="H4">
        <v>946</v>
      </c>
      <c r="I4">
        <v>0</v>
      </c>
      <c r="L4">
        <f t="shared" si="0"/>
        <v>5441</v>
      </c>
      <c r="M4">
        <f t="shared" si="1"/>
        <v>946</v>
      </c>
    </row>
    <row r="5" spans="1:13" x14ac:dyDescent="0.25">
      <c r="B5" t="s">
        <v>5</v>
      </c>
      <c r="C5">
        <v>2285</v>
      </c>
      <c r="D5">
        <v>192</v>
      </c>
      <c r="E5">
        <v>561</v>
      </c>
      <c r="F5">
        <v>1163</v>
      </c>
      <c r="G5">
        <v>1808</v>
      </c>
      <c r="H5">
        <v>1314</v>
      </c>
      <c r="I5">
        <v>333</v>
      </c>
      <c r="L5">
        <f>SUM(C5:E5,G5)</f>
        <v>4846</v>
      </c>
      <c r="M5">
        <f t="shared" si="1"/>
        <v>1647</v>
      </c>
    </row>
    <row r="6" spans="1:13" x14ac:dyDescent="0.25">
      <c r="B6" t="s">
        <v>6</v>
      </c>
      <c r="C6">
        <v>2050</v>
      </c>
      <c r="D6">
        <v>177</v>
      </c>
      <c r="E6">
        <v>202</v>
      </c>
      <c r="F6">
        <v>1197</v>
      </c>
      <c r="G6">
        <v>1872</v>
      </c>
      <c r="H6">
        <v>2208</v>
      </c>
      <c r="I6">
        <v>512</v>
      </c>
      <c r="L6">
        <f t="shared" si="0"/>
        <v>4301</v>
      </c>
      <c r="M6">
        <f t="shared" si="1"/>
        <v>2720</v>
      </c>
    </row>
    <row r="7" spans="1:13" x14ac:dyDescent="0.25">
      <c r="B7" t="s">
        <v>7</v>
      </c>
      <c r="C7">
        <v>19720</v>
      </c>
      <c r="D7">
        <v>3921</v>
      </c>
      <c r="E7">
        <v>4438</v>
      </c>
      <c r="F7">
        <v>5649</v>
      </c>
      <c r="G7">
        <v>8746</v>
      </c>
      <c r="H7">
        <v>5791</v>
      </c>
      <c r="I7">
        <v>845</v>
      </c>
    </row>
    <row r="9" spans="1:13" x14ac:dyDescent="0.25">
      <c r="A9" t="s">
        <v>58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12084</v>
      </c>
      <c r="D10">
        <v>3126</v>
      </c>
      <c r="E10">
        <v>1483</v>
      </c>
      <c r="F10">
        <v>1118</v>
      </c>
      <c r="G10">
        <v>1637</v>
      </c>
      <c r="H10">
        <v>79</v>
      </c>
      <c r="I10">
        <v>0</v>
      </c>
      <c r="L10">
        <f>SUM(C10:E10,G10)</f>
        <v>18330</v>
      </c>
      <c r="M10">
        <f>SUM(H10:I10)</f>
        <v>79</v>
      </c>
    </row>
    <row r="11" spans="1:13" x14ac:dyDescent="0.25">
      <c r="B11" t="s">
        <v>3</v>
      </c>
      <c r="C11">
        <v>2329</v>
      </c>
      <c r="D11">
        <v>214</v>
      </c>
      <c r="E11">
        <v>1184</v>
      </c>
      <c r="F11">
        <v>1151</v>
      </c>
      <c r="G11">
        <v>1694</v>
      </c>
      <c r="H11">
        <v>269</v>
      </c>
      <c r="I11">
        <v>0</v>
      </c>
      <c r="L11">
        <f t="shared" ref="L11:L14" si="2">SUM(C11:E11,G11)</f>
        <v>5421</v>
      </c>
      <c r="M11">
        <f t="shared" ref="M11:M14" si="3">SUM(H11:I11)</f>
        <v>269</v>
      </c>
    </row>
    <row r="12" spans="1:13" x14ac:dyDescent="0.25">
      <c r="B12" t="s">
        <v>4</v>
      </c>
      <c r="C12">
        <v>2048</v>
      </c>
      <c r="D12">
        <v>199</v>
      </c>
      <c r="E12">
        <v>871</v>
      </c>
      <c r="F12">
        <v>1186</v>
      </c>
      <c r="G12">
        <v>1754</v>
      </c>
      <c r="H12">
        <v>195</v>
      </c>
      <c r="I12">
        <v>0</v>
      </c>
      <c r="L12">
        <f t="shared" si="2"/>
        <v>4872</v>
      </c>
      <c r="M12">
        <f t="shared" si="3"/>
        <v>195</v>
      </c>
    </row>
    <row r="13" spans="1:13" x14ac:dyDescent="0.25">
      <c r="B13" t="s">
        <v>5</v>
      </c>
      <c r="C13">
        <v>1814</v>
      </c>
      <c r="D13">
        <v>185</v>
      </c>
      <c r="E13">
        <v>541</v>
      </c>
      <c r="F13">
        <v>1221</v>
      </c>
      <c r="G13">
        <v>1815</v>
      </c>
      <c r="H13">
        <v>1087</v>
      </c>
      <c r="I13">
        <v>414</v>
      </c>
      <c r="L13">
        <f t="shared" si="2"/>
        <v>4355</v>
      </c>
      <c r="M13">
        <f t="shared" si="3"/>
        <v>1501</v>
      </c>
    </row>
    <row r="14" spans="1:13" x14ac:dyDescent="0.25">
      <c r="B14" t="s">
        <v>6</v>
      </c>
      <c r="C14">
        <v>1626</v>
      </c>
      <c r="D14">
        <v>173</v>
      </c>
      <c r="E14">
        <v>194</v>
      </c>
      <c r="F14">
        <v>1258</v>
      </c>
      <c r="G14">
        <v>1878</v>
      </c>
      <c r="H14">
        <v>1781</v>
      </c>
      <c r="I14">
        <v>634</v>
      </c>
      <c r="L14">
        <f t="shared" si="2"/>
        <v>3871</v>
      </c>
      <c r="M14">
        <f t="shared" si="3"/>
        <v>2415</v>
      </c>
    </row>
    <row r="15" spans="1:13" x14ac:dyDescent="0.25">
      <c r="B15" t="s">
        <v>7</v>
      </c>
      <c r="C15">
        <v>19901</v>
      </c>
      <c r="D15">
        <v>3897</v>
      </c>
      <c r="E15">
        <v>4273</v>
      </c>
      <c r="F15">
        <v>5934</v>
      </c>
      <c r="G15">
        <v>8778</v>
      </c>
      <c r="H15">
        <v>3411</v>
      </c>
      <c r="I15">
        <v>1048</v>
      </c>
    </row>
    <row r="17" spans="1:13" x14ac:dyDescent="0.25">
      <c r="A17" t="s">
        <v>59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7303</v>
      </c>
      <c r="D18">
        <v>4099</v>
      </c>
      <c r="E18">
        <v>1892</v>
      </c>
      <c r="F18">
        <v>1118</v>
      </c>
      <c r="G18">
        <v>1711</v>
      </c>
      <c r="H18">
        <v>406</v>
      </c>
      <c r="I18">
        <v>0</v>
      </c>
      <c r="L18">
        <f>SUM(C18:E18,G18)</f>
        <v>15005</v>
      </c>
      <c r="M18">
        <f>SUM(H18:I18)</f>
        <v>406</v>
      </c>
    </row>
    <row r="19" spans="1:13" x14ac:dyDescent="0.25">
      <c r="B19" t="s">
        <v>3</v>
      </c>
      <c r="C19">
        <v>4759</v>
      </c>
      <c r="D19">
        <v>316</v>
      </c>
      <c r="E19">
        <v>1511</v>
      </c>
      <c r="F19">
        <v>1151</v>
      </c>
      <c r="G19">
        <v>1771</v>
      </c>
      <c r="H19">
        <v>935</v>
      </c>
      <c r="I19">
        <v>0</v>
      </c>
      <c r="L19">
        <f t="shared" ref="L19:L22" si="4">SUM(C19:E19,G19)</f>
        <v>8357</v>
      </c>
      <c r="M19">
        <f t="shared" ref="M19:M21" si="5">SUM(H19:I19)</f>
        <v>935</v>
      </c>
    </row>
    <row r="20" spans="1:13" x14ac:dyDescent="0.25">
      <c r="B20" t="s">
        <v>4</v>
      </c>
      <c r="C20">
        <v>4185</v>
      </c>
      <c r="D20">
        <v>285</v>
      </c>
      <c r="E20">
        <v>1110</v>
      </c>
      <c r="F20">
        <v>1186</v>
      </c>
      <c r="G20">
        <v>1833</v>
      </c>
      <c r="H20">
        <v>963</v>
      </c>
      <c r="I20">
        <v>0</v>
      </c>
      <c r="L20">
        <f t="shared" si="4"/>
        <v>7413</v>
      </c>
      <c r="M20">
        <f t="shared" si="5"/>
        <v>963</v>
      </c>
    </row>
    <row r="21" spans="1:13" x14ac:dyDescent="0.25">
      <c r="B21" t="s">
        <v>5</v>
      </c>
      <c r="C21">
        <v>3708</v>
      </c>
      <c r="D21">
        <v>258</v>
      </c>
      <c r="E21">
        <v>690</v>
      </c>
      <c r="F21">
        <v>1221</v>
      </c>
      <c r="G21">
        <v>1897</v>
      </c>
      <c r="H21">
        <v>1488</v>
      </c>
      <c r="I21">
        <v>429</v>
      </c>
      <c r="L21">
        <f t="shared" si="4"/>
        <v>6553</v>
      </c>
      <c r="M21">
        <f t="shared" si="5"/>
        <v>1917</v>
      </c>
    </row>
    <row r="22" spans="1:13" x14ac:dyDescent="0.25">
      <c r="B22" t="s">
        <v>6</v>
      </c>
      <c r="C22">
        <v>3327</v>
      </c>
      <c r="D22">
        <v>234</v>
      </c>
      <c r="E22">
        <v>248</v>
      </c>
      <c r="F22">
        <v>1258</v>
      </c>
      <c r="G22">
        <v>1963</v>
      </c>
      <c r="H22">
        <v>2357</v>
      </c>
      <c r="I22">
        <v>658</v>
      </c>
      <c r="L22">
        <f t="shared" si="4"/>
        <v>5772</v>
      </c>
      <c r="M22">
        <f>SUM(H22:I22)</f>
        <v>3015</v>
      </c>
    </row>
    <row r="23" spans="1:13" x14ac:dyDescent="0.25">
      <c r="B23" t="s">
        <v>7</v>
      </c>
      <c r="C23">
        <v>23282</v>
      </c>
      <c r="D23">
        <v>5192</v>
      </c>
      <c r="E23">
        <v>5451</v>
      </c>
      <c r="F23">
        <v>5934</v>
      </c>
      <c r="G23">
        <v>9175</v>
      </c>
      <c r="H23">
        <v>6149</v>
      </c>
      <c r="I23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cols>
    <col min="1" max="1" width="13.85546875" bestFit="1" customWidth="1"/>
    <col min="2" max="2" width="9" bestFit="1" customWidth="1"/>
    <col min="3" max="4" width="12.42578125" bestFit="1" customWidth="1"/>
    <col min="10" max="10" width="6" bestFit="1" customWidth="1"/>
    <col min="11" max="11" width="17.7109375" bestFit="1" customWidth="1"/>
    <col min="12" max="12" width="16.5703125" bestFit="1" customWidth="1"/>
    <col min="14" max="14" width="33.85546875" bestFit="1" customWidth="1"/>
    <col min="15" max="15" width="12" customWidth="1"/>
  </cols>
  <sheetData>
    <row r="1" spans="1:13" x14ac:dyDescent="0.25">
      <c r="A1" t="s">
        <v>19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L1" t="s">
        <v>140</v>
      </c>
      <c r="M1" t="s">
        <v>141</v>
      </c>
    </row>
    <row r="2" spans="1:13" x14ac:dyDescent="0.25">
      <c r="B2" t="s">
        <v>2</v>
      </c>
      <c r="C2">
        <v>3644</v>
      </c>
      <c r="D2">
        <v>1762</v>
      </c>
      <c r="E2">
        <v>857</v>
      </c>
      <c r="F2">
        <v>1314</v>
      </c>
      <c r="G2">
        <v>1309</v>
      </c>
      <c r="H2">
        <v>162</v>
      </c>
      <c r="I2">
        <v>0</v>
      </c>
      <c r="J2">
        <v>20415</v>
      </c>
      <c r="L2">
        <f>SUM(C2:E2,G2)</f>
        <v>7572</v>
      </c>
      <c r="M2">
        <f>SUM(H2:I2)</f>
        <v>162</v>
      </c>
    </row>
    <row r="3" spans="1:13" x14ac:dyDescent="0.25">
      <c r="B3" t="s">
        <v>3</v>
      </c>
      <c r="C3">
        <v>1791</v>
      </c>
      <c r="D3">
        <v>169</v>
      </c>
      <c r="E3">
        <v>684</v>
      </c>
      <c r="F3">
        <v>1354</v>
      </c>
      <c r="G3">
        <v>1355</v>
      </c>
      <c r="H3">
        <v>665</v>
      </c>
      <c r="I3">
        <v>0</v>
      </c>
      <c r="L3">
        <f t="shared" ref="L3:L6" si="0">SUM(C3:E3,G3)</f>
        <v>3999</v>
      </c>
      <c r="M3">
        <f t="shared" ref="M3:M6" si="1">SUM(H3:I3)</f>
        <v>665</v>
      </c>
    </row>
    <row r="4" spans="1:13" x14ac:dyDescent="0.25">
      <c r="B4" t="s">
        <v>4</v>
      </c>
      <c r="C4">
        <v>1576</v>
      </c>
      <c r="D4">
        <v>157</v>
      </c>
      <c r="E4">
        <v>503</v>
      </c>
      <c r="F4">
        <v>1394</v>
      </c>
      <c r="G4">
        <v>1402</v>
      </c>
      <c r="H4">
        <v>475</v>
      </c>
      <c r="I4">
        <v>111</v>
      </c>
      <c r="L4">
        <f t="shared" si="0"/>
        <v>3638</v>
      </c>
      <c r="M4">
        <f t="shared" si="1"/>
        <v>586</v>
      </c>
    </row>
    <row r="5" spans="1:13" x14ac:dyDescent="0.25">
      <c r="B5" t="s">
        <v>5</v>
      </c>
      <c r="C5">
        <v>1397</v>
      </c>
      <c r="D5">
        <v>147</v>
      </c>
      <c r="E5">
        <v>313</v>
      </c>
      <c r="F5">
        <v>1436</v>
      </c>
      <c r="G5">
        <v>1451</v>
      </c>
      <c r="H5">
        <v>1137</v>
      </c>
      <c r="I5">
        <v>269</v>
      </c>
      <c r="L5">
        <f>SUM(C5:E5,G5)</f>
        <v>3308</v>
      </c>
      <c r="M5">
        <f t="shared" si="1"/>
        <v>1406</v>
      </c>
    </row>
    <row r="6" spans="1:13" x14ac:dyDescent="0.25">
      <c r="B6" t="s">
        <v>6</v>
      </c>
      <c r="C6">
        <v>1252</v>
      </c>
      <c r="D6">
        <v>138</v>
      </c>
      <c r="E6">
        <v>112</v>
      </c>
      <c r="F6">
        <v>1479</v>
      </c>
      <c r="G6">
        <v>1502</v>
      </c>
      <c r="H6">
        <v>1252</v>
      </c>
      <c r="I6">
        <v>393</v>
      </c>
      <c r="L6">
        <f t="shared" si="0"/>
        <v>3004</v>
      </c>
      <c r="M6">
        <f t="shared" si="1"/>
        <v>1645</v>
      </c>
    </row>
    <row r="7" spans="1:13" x14ac:dyDescent="0.25">
      <c r="B7" t="s">
        <v>7</v>
      </c>
      <c r="C7">
        <v>9660</v>
      </c>
      <c r="D7">
        <v>2373</v>
      </c>
      <c r="E7">
        <v>2469</v>
      </c>
      <c r="F7">
        <v>6977</v>
      </c>
      <c r="G7">
        <v>7019</v>
      </c>
      <c r="H7">
        <v>3691</v>
      </c>
      <c r="I7">
        <v>773</v>
      </c>
    </row>
    <row r="9" spans="1:13" x14ac:dyDescent="0.25">
      <c r="A9" t="s">
        <v>15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16</v>
      </c>
      <c r="K9" t="s">
        <v>17</v>
      </c>
    </row>
    <row r="10" spans="1:13" x14ac:dyDescent="0.25">
      <c r="B10" t="s">
        <v>2</v>
      </c>
      <c r="C10">
        <v>2792</v>
      </c>
      <c r="D10">
        <v>1699</v>
      </c>
      <c r="E10">
        <v>743</v>
      </c>
      <c r="F10">
        <v>1398</v>
      </c>
      <c r="G10">
        <v>1364</v>
      </c>
      <c r="H10">
        <v>45</v>
      </c>
      <c r="I10">
        <v>0</v>
      </c>
      <c r="J10">
        <v>20308</v>
      </c>
      <c r="K10">
        <v>18782</v>
      </c>
      <c r="L10">
        <f>SUM(C10:E10,G10)</f>
        <v>6598</v>
      </c>
      <c r="M10">
        <f>SUM(H10:I10)</f>
        <v>45</v>
      </c>
    </row>
    <row r="11" spans="1:13" x14ac:dyDescent="0.25">
      <c r="B11" t="s">
        <v>3</v>
      </c>
      <c r="C11">
        <v>1650</v>
      </c>
      <c r="D11">
        <v>170</v>
      </c>
      <c r="E11">
        <v>593</v>
      </c>
      <c r="F11">
        <v>1440</v>
      </c>
      <c r="G11">
        <v>1412</v>
      </c>
      <c r="H11">
        <v>501</v>
      </c>
      <c r="I11">
        <v>0</v>
      </c>
      <c r="L11">
        <f t="shared" ref="L11:L14" si="2">SUM(C11:E11,G11)</f>
        <v>3825</v>
      </c>
      <c r="M11">
        <f t="shared" ref="M11:M14" si="3">SUM(H11:I11)</f>
        <v>501</v>
      </c>
    </row>
    <row r="12" spans="1:13" x14ac:dyDescent="0.25">
      <c r="B12" t="s">
        <v>4</v>
      </c>
      <c r="C12">
        <v>1451</v>
      </c>
      <c r="D12">
        <v>159</v>
      </c>
      <c r="E12">
        <v>436</v>
      </c>
      <c r="F12">
        <v>1483</v>
      </c>
      <c r="G12">
        <v>1461</v>
      </c>
      <c r="H12">
        <v>391</v>
      </c>
      <c r="I12">
        <v>111</v>
      </c>
      <c r="L12">
        <f t="shared" si="2"/>
        <v>3507</v>
      </c>
      <c r="M12">
        <f t="shared" si="3"/>
        <v>502</v>
      </c>
    </row>
    <row r="13" spans="1:13" x14ac:dyDescent="0.25">
      <c r="B13" t="s">
        <v>5</v>
      </c>
      <c r="C13">
        <v>1287</v>
      </c>
      <c r="D13">
        <v>150</v>
      </c>
      <c r="E13">
        <v>271</v>
      </c>
      <c r="F13">
        <v>1527</v>
      </c>
      <c r="G13">
        <v>1512</v>
      </c>
      <c r="H13">
        <v>1012</v>
      </c>
      <c r="I13">
        <v>269</v>
      </c>
      <c r="L13">
        <f t="shared" si="2"/>
        <v>3220</v>
      </c>
      <c r="M13">
        <f t="shared" si="3"/>
        <v>1281</v>
      </c>
    </row>
    <row r="14" spans="1:13" x14ac:dyDescent="0.25">
      <c r="B14" t="s">
        <v>6</v>
      </c>
      <c r="C14">
        <v>1158</v>
      </c>
      <c r="D14">
        <v>141</v>
      </c>
      <c r="E14">
        <v>98</v>
      </c>
      <c r="F14">
        <v>1573</v>
      </c>
      <c r="G14">
        <v>1565</v>
      </c>
      <c r="H14">
        <v>1610</v>
      </c>
      <c r="I14">
        <v>393</v>
      </c>
      <c r="L14">
        <f t="shared" si="2"/>
        <v>2962</v>
      </c>
      <c r="M14">
        <f t="shared" si="3"/>
        <v>2003</v>
      </c>
    </row>
    <row r="15" spans="1:13" x14ac:dyDescent="0.25">
      <c r="B15" t="s">
        <v>7</v>
      </c>
      <c r="C15">
        <v>8338</v>
      </c>
      <c r="D15">
        <v>2319</v>
      </c>
      <c r="E15">
        <v>2141</v>
      </c>
      <c r="F15">
        <v>7421</v>
      </c>
      <c r="G15">
        <v>7314</v>
      </c>
      <c r="H15">
        <v>3559</v>
      </c>
      <c r="I15">
        <v>773</v>
      </c>
    </row>
    <row r="17" spans="1:13" x14ac:dyDescent="0.25">
      <c r="A17" t="s">
        <v>18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16</v>
      </c>
    </row>
    <row r="18" spans="1:13" x14ac:dyDescent="0.25">
      <c r="B18" t="s">
        <v>2</v>
      </c>
      <c r="C18">
        <v>7720</v>
      </c>
      <c r="D18">
        <v>1852</v>
      </c>
      <c r="E18">
        <v>902</v>
      </c>
      <c r="F18">
        <v>1314</v>
      </c>
      <c r="G18">
        <v>1306</v>
      </c>
      <c r="H18">
        <v>43</v>
      </c>
      <c r="I18">
        <v>0</v>
      </c>
      <c r="J18">
        <v>20905</v>
      </c>
      <c r="L18">
        <f>SUM(C18:E18,G18)</f>
        <v>11780</v>
      </c>
      <c r="M18">
        <f>SUM(H18:I18)</f>
        <v>43</v>
      </c>
    </row>
    <row r="19" spans="1:13" x14ac:dyDescent="0.25">
      <c r="B19" t="s">
        <v>3</v>
      </c>
      <c r="C19">
        <v>1525</v>
      </c>
      <c r="D19">
        <v>149</v>
      </c>
      <c r="E19">
        <v>721</v>
      </c>
      <c r="F19">
        <v>1354</v>
      </c>
      <c r="G19">
        <v>1352</v>
      </c>
      <c r="H19">
        <v>495</v>
      </c>
      <c r="I19">
        <v>0</v>
      </c>
      <c r="L19">
        <f t="shared" ref="L19:L22" si="4">SUM(C19:E19,G19)</f>
        <v>3747</v>
      </c>
      <c r="M19">
        <f t="shared" ref="M19:M22" si="5">SUM(H19:I19)</f>
        <v>495</v>
      </c>
    </row>
    <row r="20" spans="1:13" x14ac:dyDescent="0.25">
      <c r="B20" t="s">
        <v>4</v>
      </c>
      <c r="C20">
        <v>1341</v>
      </c>
      <c r="D20">
        <v>139</v>
      </c>
      <c r="E20">
        <v>530</v>
      </c>
      <c r="F20">
        <v>1394</v>
      </c>
      <c r="G20">
        <v>1399</v>
      </c>
      <c r="H20">
        <v>656</v>
      </c>
      <c r="I20">
        <v>147</v>
      </c>
      <c r="L20">
        <f t="shared" si="4"/>
        <v>3409</v>
      </c>
      <c r="M20">
        <f t="shared" si="5"/>
        <v>803</v>
      </c>
    </row>
    <row r="21" spans="1:13" x14ac:dyDescent="0.25">
      <c r="B21" t="s">
        <v>5</v>
      </c>
      <c r="C21">
        <v>1188</v>
      </c>
      <c r="D21">
        <v>130</v>
      </c>
      <c r="E21">
        <v>329</v>
      </c>
      <c r="F21">
        <v>1436</v>
      </c>
      <c r="G21">
        <v>1448</v>
      </c>
      <c r="H21">
        <v>1276</v>
      </c>
      <c r="I21">
        <v>350</v>
      </c>
      <c r="L21">
        <f t="shared" si="4"/>
        <v>3095</v>
      </c>
      <c r="M21">
        <f t="shared" si="5"/>
        <v>1626</v>
      </c>
    </row>
    <row r="22" spans="1:13" x14ac:dyDescent="0.25">
      <c r="B22" t="s">
        <v>6</v>
      </c>
      <c r="C22">
        <v>1065</v>
      </c>
      <c r="D22">
        <v>123</v>
      </c>
      <c r="E22">
        <v>118</v>
      </c>
      <c r="F22">
        <v>1479</v>
      </c>
      <c r="G22">
        <v>1499</v>
      </c>
      <c r="H22">
        <v>1947</v>
      </c>
      <c r="I22">
        <v>512</v>
      </c>
      <c r="L22">
        <f t="shared" si="4"/>
        <v>2805</v>
      </c>
      <c r="M22">
        <f t="shared" si="5"/>
        <v>2459</v>
      </c>
    </row>
    <row r="23" spans="1:13" x14ac:dyDescent="0.25">
      <c r="B23" t="s">
        <v>7</v>
      </c>
      <c r="C23">
        <v>12839</v>
      </c>
      <c r="D23">
        <v>2393</v>
      </c>
      <c r="E23">
        <v>2600</v>
      </c>
      <c r="F23">
        <v>6977</v>
      </c>
      <c r="G23">
        <v>7004</v>
      </c>
      <c r="H23">
        <v>4417</v>
      </c>
      <c r="I23">
        <v>1009</v>
      </c>
    </row>
    <row r="25" spans="1:13" x14ac:dyDescent="0.25">
      <c r="A25" t="s">
        <v>20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16</v>
      </c>
      <c r="K25" t="s">
        <v>17</v>
      </c>
    </row>
    <row r="26" spans="1:13" x14ac:dyDescent="0.25">
      <c r="B26" t="s">
        <v>2</v>
      </c>
      <c r="C26">
        <v>3385</v>
      </c>
      <c r="D26">
        <v>1708</v>
      </c>
      <c r="E26">
        <v>726</v>
      </c>
      <c r="F26">
        <v>1398</v>
      </c>
      <c r="G26">
        <v>1471</v>
      </c>
      <c r="H26">
        <v>385</v>
      </c>
      <c r="I26">
        <v>0</v>
      </c>
      <c r="J26">
        <v>19675</v>
      </c>
      <c r="K26">
        <v>18414</v>
      </c>
      <c r="L26">
        <f>SUM(C26:E26,G26)</f>
        <v>7290</v>
      </c>
      <c r="M26">
        <f>SUM(H26:I26)</f>
        <v>385</v>
      </c>
    </row>
    <row r="27" spans="1:13" x14ac:dyDescent="0.25">
      <c r="B27" t="s">
        <v>3</v>
      </c>
      <c r="C27">
        <v>1506</v>
      </c>
      <c r="D27">
        <v>167</v>
      </c>
      <c r="E27">
        <v>581</v>
      </c>
      <c r="F27">
        <v>1440</v>
      </c>
      <c r="G27">
        <v>1522</v>
      </c>
      <c r="H27">
        <v>656</v>
      </c>
      <c r="I27">
        <v>0</v>
      </c>
      <c r="L27">
        <f t="shared" ref="L27:L30" si="6">SUM(C27:E27,G27)</f>
        <v>3776</v>
      </c>
      <c r="M27">
        <f t="shared" ref="M27:M30" si="7">SUM(H27:I27)</f>
        <v>656</v>
      </c>
    </row>
    <row r="28" spans="1:13" x14ac:dyDescent="0.25">
      <c r="B28" t="s">
        <v>4</v>
      </c>
      <c r="C28">
        <v>1325</v>
      </c>
      <c r="D28">
        <v>157</v>
      </c>
      <c r="E28">
        <v>426</v>
      </c>
      <c r="F28">
        <v>1483</v>
      </c>
      <c r="G28">
        <v>1576</v>
      </c>
      <c r="H28">
        <v>641</v>
      </c>
      <c r="I28">
        <v>111</v>
      </c>
      <c r="L28">
        <f t="shared" si="6"/>
        <v>3484</v>
      </c>
      <c r="M28">
        <f t="shared" si="7"/>
        <v>752</v>
      </c>
    </row>
    <row r="29" spans="1:13" x14ac:dyDescent="0.25">
      <c r="B29" t="s">
        <v>5</v>
      </c>
      <c r="C29">
        <v>1172</v>
      </c>
      <c r="D29">
        <v>148</v>
      </c>
      <c r="E29">
        <v>265</v>
      </c>
      <c r="F29">
        <v>1527</v>
      </c>
      <c r="G29">
        <v>1631</v>
      </c>
      <c r="H29">
        <v>1057</v>
      </c>
      <c r="I29">
        <v>269</v>
      </c>
      <c r="L29">
        <f t="shared" si="6"/>
        <v>3216</v>
      </c>
      <c r="M29">
        <f t="shared" si="7"/>
        <v>1326</v>
      </c>
    </row>
    <row r="30" spans="1:13" x14ac:dyDescent="0.25">
      <c r="B30" t="s">
        <v>6</v>
      </c>
      <c r="C30">
        <v>1051</v>
      </c>
      <c r="D30">
        <v>141</v>
      </c>
      <c r="E30">
        <v>95</v>
      </c>
      <c r="F30">
        <v>1573</v>
      </c>
      <c r="G30">
        <v>1688</v>
      </c>
      <c r="H30">
        <v>1767</v>
      </c>
      <c r="I30">
        <v>393</v>
      </c>
      <c r="L30">
        <f t="shared" si="6"/>
        <v>2975</v>
      </c>
      <c r="M30">
        <f t="shared" si="7"/>
        <v>2160</v>
      </c>
    </row>
    <row r="31" spans="1:13" x14ac:dyDescent="0.25">
      <c r="B31" t="s">
        <v>7</v>
      </c>
      <c r="C31">
        <v>8439</v>
      </c>
      <c r="D31">
        <v>2321</v>
      </c>
      <c r="E31">
        <v>2093</v>
      </c>
      <c r="F31">
        <v>7421</v>
      </c>
      <c r="G31">
        <v>7888</v>
      </c>
      <c r="H31">
        <v>4506</v>
      </c>
      <c r="I31">
        <v>773</v>
      </c>
    </row>
    <row r="33" spans="1:13" x14ac:dyDescent="0.25">
      <c r="A33" t="s">
        <v>21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16</v>
      </c>
      <c r="K33" t="s">
        <v>17</v>
      </c>
    </row>
    <row r="34" spans="1:13" x14ac:dyDescent="0.25">
      <c r="B34" t="s">
        <v>2</v>
      </c>
      <c r="C34">
        <v>3485</v>
      </c>
      <c r="D34">
        <v>1741</v>
      </c>
      <c r="E34">
        <v>712</v>
      </c>
      <c r="F34">
        <v>1356</v>
      </c>
      <c r="G34">
        <v>1350</v>
      </c>
      <c r="H34">
        <v>303</v>
      </c>
      <c r="I34">
        <v>0</v>
      </c>
      <c r="J34">
        <v>20135</v>
      </c>
      <c r="K34">
        <v>18984</v>
      </c>
      <c r="L34">
        <f>SUM(C34:E34,G34)</f>
        <v>7288</v>
      </c>
      <c r="M34">
        <f>SUM(H34:I34)</f>
        <v>303</v>
      </c>
    </row>
    <row r="35" spans="1:13" x14ac:dyDescent="0.25">
      <c r="B35" t="s">
        <v>3</v>
      </c>
      <c r="C35">
        <v>1209</v>
      </c>
      <c r="D35">
        <v>168</v>
      </c>
      <c r="E35">
        <v>569</v>
      </c>
      <c r="F35">
        <v>1397</v>
      </c>
      <c r="G35">
        <v>1397</v>
      </c>
      <c r="H35">
        <v>492</v>
      </c>
      <c r="I35">
        <v>0</v>
      </c>
      <c r="L35">
        <f t="shared" ref="L35:L38" si="8">SUM(C35:E35,G35)</f>
        <v>3343</v>
      </c>
      <c r="M35">
        <f t="shared" ref="M35:M38" si="9">SUM(H35:I35)</f>
        <v>492</v>
      </c>
    </row>
    <row r="36" spans="1:13" x14ac:dyDescent="0.25">
      <c r="B36" t="s">
        <v>4</v>
      </c>
      <c r="C36">
        <v>1064</v>
      </c>
      <c r="D36">
        <v>161</v>
      </c>
      <c r="E36">
        <v>419</v>
      </c>
      <c r="F36">
        <v>1438</v>
      </c>
      <c r="G36">
        <v>1446</v>
      </c>
      <c r="H36">
        <v>388</v>
      </c>
      <c r="I36">
        <v>0</v>
      </c>
      <c r="L36">
        <f t="shared" si="8"/>
        <v>3090</v>
      </c>
      <c r="M36">
        <f t="shared" si="9"/>
        <v>388</v>
      </c>
    </row>
    <row r="37" spans="1:13" x14ac:dyDescent="0.25">
      <c r="B37" t="s">
        <v>5</v>
      </c>
      <c r="C37">
        <v>943</v>
      </c>
      <c r="D37">
        <v>154</v>
      </c>
      <c r="E37">
        <v>260</v>
      </c>
      <c r="F37">
        <v>1482</v>
      </c>
      <c r="G37">
        <v>1497</v>
      </c>
      <c r="H37">
        <v>789</v>
      </c>
      <c r="I37">
        <v>0</v>
      </c>
      <c r="L37">
        <f t="shared" si="8"/>
        <v>2854</v>
      </c>
      <c r="M37">
        <f t="shared" si="9"/>
        <v>789</v>
      </c>
    </row>
    <row r="38" spans="1:13" x14ac:dyDescent="0.25">
      <c r="B38" t="s">
        <v>6</v>
      </c>
      <c r="C38">
        <v>847</v>
      </c>
      <c r="D38">
        <v>148</v>
      </c>
      <c r="E38">
        <v>93</v>
      </c>
      <c r="F38">
        <v>1526</v>
      </c>
      <c r="G38">
        <v>1549</v>
      </c>
      <c r="H38">
        <v>1422</v>
      </c>
      <c r="I38">
        <v>670</v>
      </c>
      <c r="L38">
        <f t="shared" si="8"/>
        <v>2637</v>
      </c>
      <c r="M38">
        <f t="shared" si="9"/>
        <v>2092</v>
      </c>
    </row>
    <row r="39" spans="1:13" x14ac:dyDescent="0.25">
      <c r="B39" t="s">
        <v>7</v>
      </c>
      <c r="C39">
        <v>7548</v>
      </c>
      <c r="D39">
        <v>2372</v>
      </c>
      <c r="E39">
        <v>2053</v>
      </c>
      <c r="F39">
        <v>7199</v>
      </c>
      <c r="G39">
        <v>7239</v>
      </c>
      <c r="H39">
        <v>3394</v>
      </c>
      <c r="I39">
        <v>670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L33" sqref="L33:M40"/>
    </sheetView>
  </sheetViews>
  <sheetFormatPr defaultRowHeight="15" x14ac:dyDescent="0.25"/>
  <sheetData>
    <row r="1" spans="1:13" x14ac:dyDescent="0.25">
      <c r="A1" t="s">
        <v>117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2845</v>
      </c>
      <c r="D2">
        <v>2745</v>
      </c>
      <c r="E2">
        <v>1229</v>
      </c>
      <c r="F2">
        <v>1398</v>
      </c>
      <c r="G2">
        <v>1310</v>
      </c>
      <c r="H2">
        <v>111</v>
      </c>
      <c r="I2">
        <v>0</v>
      </c>
      <c r="L2">
        <f>SUM(C2:E2,G2)</f>
        <v>8129</v>
      </c>
      <c r="M2">
        <f>SUM(H2:I2)</f>
        <v>111</v>
      </c>
    </row>
    <row r="3" spans="1:13" x14ac:dyDescent="0.25">
      <c r="B3" t="s">
        <v>3</v>
      </c>
      <c r="C3">
        <v>2944</v>
      </c>
      <c r="D3">
        <v>246</v>
      </c>
      <c r="E3">
        <v>982</v>
      </c>
      <c r="F3">
        <v>1440</v>
      </c>
      <c r="G3">
        <v>1356</v>
      </c>
      <c r="H3">
        <v>579</v>
      </c>
      <c r="I3">
        <v>0</v>
      </c>
      <c r="L3">
        <f t="shared" ref="L3:L6" si="0">SUM(C3:E3,G3)</f>
        <v>5528</v>
      </c>
      <c r="M3">
        <f t="shared" ref="M3:M6" si="1">SUM(H3:I3)</f>
        <v>579</v>
      </c>
    </row>
    <row r="4" spans="1:13" x14ac:dyDescent="0.25">
      <c r="B4" t="s">
        <v>4</v>
      </c>
      <c r="C4">
        <v>2588</v>
      </c>
      <c r="D4">
        <v>227</v>
      </c>
      <c r="E4">
        <v>722</v>
      </c>
      <c r="F4">
        <v>1483</v>
      </c>
      <c r="G4">
        <v>1403</v>
      </c>
      <c r="H4">
        <v>495</v>
      </c>
      <c r="I4">
        <v>129</v>
      </c>
      <c r="L4">
        <f t="shared" si="0"/>
        <v>4940</v>
      </c>
      <c r="M4">
        <f t="shared" si="1"/>
        <v>624</v>
      </c>
    </row>
    <row r="5" spans="1:13" x14ac:dyDescent="0.25">
      <c r="B5" t="s">
        <v>5</v>
      </c>
      <c r="C5">
        <v>2292</v>
      </c>
      <c r="D5">
        <v>210</v>
      </c>
      <c r="E5">
        <v>448</v>
      </c>
      <c r="F5">
        <v>1527</v>
      </c>
      <c r="G5">
        <v>1452</v>
      </c>
      <c r="H5">
        <v>1970</v>
      </c>
      <c r="I5">
        <v>307</v>
      </c>
      <c r="L5">
        <f>SUM(C5:E5,G5)</f>
        <v>4402</v>
      </c>
      <c r="M5">
        <f t="shared" si="1"/>
        <v>2277</v>
      </c>
    </row>
    <row r="6" spans="1:13" x14ac:dyDescent="0.25">
      <c r="B6" t="s">
        <v>6</v>
      </c>
      <c r="C6">
        <v>2057</v>
      </c>
      <c r="D6">
        <v>195</v>
      </c>
      <c r="E6">
        <v>161</v>
      </c>
      <c r="F6">
        <v>1573</v>
      </c>
      <c r="G6">
        <v>1503</v>
      </c>
      <c r="H6">
        <v>2361</v>
      </c>
      <c r="I6">
        <v>451</v>
      </c>
      <c r="L6">
        <f t="shared" si="0"/>
        <v>3916</v>
      </c>
      <c r="M6">
        <f t="shared" si="1"/>
        <v>2812</v>
      </c>
    </row>
    <row r="7" spans="1:13" x14ac:dyDescent="0.25">
      <c r="B7" t="s">
        <v>7</v>
      </c>
      <c r="C7">
        <v>12726</v>
      </c>
      <c r="D7">
        <v>3623</v>
      </c>
      <c r="E7">
        <v>3542</v>
      </c>
      <c r="F7">
        <v>7421</v>
      </c>
      <c r="G7">
        <v>7024</v>
      </c>
      <c r="H7">
        <v>5516</v>
      </c>
      <c r="I7">
        <v>887</v>
      </c>
    </row>
    <row r="9" spans="1:13" x14ac:dyDescent="0.25">
      <c r="A9" t="s">
        <v>118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7201</v>
      </c>
      <c r="D10">
        <v>3955</v>
      </c>
      <c r="E10">
        <v>1963</v>
      </c>
      <c r="F10">
        <v>1597</v>
      </c>
      <c r="G10">
        <v>1435</v>
      </c>
      <c r="H10">
        <v>58</v>
      </c>
      <c r="I10">
        <v>0</v>
      </c>
      <c r="L10">
        <f>SUM(C10:E10,G10)</f>
        <v>14554</v>
      </c>
      <c r="M10">
        <f>SUM(H10:I10)</f>
        <v>58</v>
      </c>
    </row>
    <row r="11" spans="1:13" x14ac:dyDescent="0.25">
      <c r="B11" t="s">
        <v>3</v>
      </c>
      <c r="C11">
        <v>4466</v>
      </c>
      <c r="D11">
        <v>306</v>
      </c>
      <c r="E11">
        <v>1568</v>
      </c>
      <c r="F11">
        <v>1645</v>
      </c>
      <c r="G11">
        <v>1485</v>
      </c>
      <c r="H11">
        <v>507</v>
      </c>
      <c r="I11">
        <v>0</v>
      </c>
      <c r="L11">
        <f t="shared" ref="L11:L14" si="2">SUM(C11:E11,G11)</f>
        <v>7825</v>
      </c>
      <c r="M11">
        <f t="shared" ref="M11:M14" si="3">SUM(H11:I11)</f>
        <v>507</v>
      </c>
    </row>
    <row r="12" spans="1:13" x14ac:dyDescent="0.25">
      <c r="B12" t="s">
        <v>4</v>
      </c>
      <c r="C12">
        <v>3929</v>
      </c>
      <c r="D12">
        <v>277</v>
      </c>
      <c r="E12">
        <v>1152</v>
      </c>
      <c r="F12">
        <v>1695</v>
      </c>
      <c r="G12">
        <v>1537</v>
      </c>
      <c r="H12">
        <v>474</v>
      </c>
      <c r="I12">
        <v>129</v>
      </c>
      <c r="L12">
        <f t="shared" si="2"/>
        <v>6895</v>
      </c>
      <c r="M12">
        <f t="shared" si="3"/>
        <v>603</v>
      </c>
    </row>
    <row r="13" spans="1:13" x14ac:dyDescent="0.25">
      <c r="B13" t="s">
        <v>5</v>
      </c>
      <c r="C13">
        <v>3480</v>
      </c>
      <c r="D13">
        <v>251</v>
      </c>
      <c r="E13">
        <v>717</v>
      </c>
      <c r="F13">
        <v>1745</v>
      </c>
      <c r="G13">
        <v>1591</v>
      </c>
      <c r="H13">
        <v>1810</v>
      </c>
      <c r="I13">
        <v>307</v>
      </c>
      <c r="L13">
        <f t="shared" si="2"/>
        <v>6039</v>
      </c>
      <c r="M13">
        <f t="shared" si="3"/>
        <v>2117</v>
      </c>
    </row>
    <row r="14" spans="1:13" x14ac:dyDescent="0.25">
      <c r="B14" t="s">
        <v>6</v>
      </c>
      <c r="C14">
        <v>3122</v>
      </c>
      <c r="D14">
        <v>229</v>
      </c>
      <c r="E14">
        <v>257</v>
      </c>
      <c r="F14">
        <v>1798</v>
      </c>
      <c r="G14">
        <v>1647</v>
      </c>
      <c r="H14">
        <v>1953</v>
      </c>
      <c r="I14">
        <v>451</v>
      </c>
      <c r="L14">
        <f t="shared" si="2"/>
        <v>5255</v>
      </c>
      <c r="M14">
        <f t="shared" si="3"/>
        <v>2404</v>
      </c>
    </row>
    <row r="15" spans="1:13" x14ac:dyDescent="0.25">
      <c r="B15" t="s">
        <v>7</v>
      </c>
      <c r="C15">
        <v>22198</v>
      </c>
      <c r="D15">
        <v>5018</v>
      </c>
      <c r="E15">
        <v>5657</v>
      </c>
      <c r="F15">
        <v>8480</v>
      </c>
      <c r="G15">
        <v>7695</v>
      </c>
      <c r="H15">
        <v>4802</v>
      </c>
      <c r="I15">
        <v>887</v>
      </c>
    </row>
    <row r="17" spans="1:13" x14ac:dyDescent="0.25">
      <c r="A17" t="s">
        <v>119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9338</v>
      </c>
      <c r="D18">
        <v>4061</v>
      </c>
      <c r="E18">
        <v>2016</v>
      </c>
      <c r="F18">
        <v>1442</v>
      </c>
      <c r="G18">
        <v>1540</v>
      </c>
      <c r="H18">
        <v>487</v>
      </c>
      <c r="I18">
        <v>0</v>
      </c>
      <c r="L18">
        <f>SUM(C18:E18,G18)</f>
        <v>16955</v>
      </c>
      <c r="M18">
        <f>SUM(H18:I18)</f>
        <v>487</v>
      </c>
    </row>
    <row r="19" spans="1:13" x14ac:dyDescent="0.25">
      <c r="B19" t="s">
        <v>3</v>
      </c>
      <c r="C19">
        <v>4365</v>
      </c>
      <c r="D19">
        <v>300</v>
      </c>
      <c r="E19">
        <v>1611</v>
      </c>
      <c r="F19">
        <v>1486</v>
      </c>
      <c r="G19">
        <v>1594</v>
      </c>
      <c r="H19">
        <v>1052</v>
      </c>
      <c r="I19">
        <v>0</v>
      </c>
      <c r="L19">
        <f t="shared" ref="L19:L22" si="4">SUM(C19:E19,G19)</f>
        <v>7870</v>
      </c>
      <c r="M19">
        <f t="shared" ref="M19:M21" si="5">SUM(H19:I19)</f>
        <v>1052</v>
      </c>
    </row>
    <row r="20" spans="1:13" x14ac:dyDescent="0.25">
      <c r="B20" t="s">
        <v>4</v>
      </c>
      <c r="C20">
        <v>3837</v>
      </c>
      <c r="D20">
        <v>271</v>
      </c>
      <c r="E20">
        <v>1184</v>
      </c>
      <c r="F20">
        <v>1530</v>
      </c>
      <c r="G20">
        <v>1650</v>
      </c>
      <c r="H20">
        <v>713</v>
      </c>
      <c r="I20">
        <v>0</v>
      </c>
      <c r="L20">
        <f t="shared" si="4"/>
        <v>6942</v>
      </c>
      <c r="M20">
        <f t="shared" si="5"/>
        <v>713</v>
      </c>
    </row>
    <row r="21" spans="1:13" x14ac:dyDescent="0.25">
      <c r="B21" t="s">
        <v>5</v>
      </c>
      <c r="C21">
        <v>3400</v>
      </c>
      <c r="D21">
        <v>247</v>
      </c>
      <c r="E21">
        <v>735</v>
      </c>
      <c r="F21">
        <v>1576</v>
      </c>
      <c r="G21">
        <v>1707</v>
      </c>
      <c r="H21">
        <v>2446</v>
      </c>
      <c r="I21">
        <v>491</v>
      </c>
      <c r="L21">
        <f t="shared" si="4"/>
        <v>6089</v>
      </c>
      <c r="M21">
        <f t="shared" si="5"/>
        <v>2937</v>
      </c>
    </row>
    <row r="22" spans="1:13" x14ac:dyDescent="0.25">
      <c r="B22" t="s">
        <v>6</v>
      </c>
      <c r="C22">
        <v>3049</v>
      </c>
      <c r="D22">
        <v>224</v>
      </c>
      <c r="E22">
        <v>265</v>
      </c>
      <c r="F22">
        <v>1623</v>
      </c>
      <c r="G22">
        <v>1767</v>
      </c>
      <c r="H22">
        <v>2497</v>
      </c>
      <c r="I22">
        <v>752</v>
      </c>
      <c r="L22">
        <f t="shared" si="4"/>
        <v>5305</v>
      </c>
      <c r="M22">
        <f>SUM(H22:I22)</f>
        <v>3249</v>
      </c>
    </row>
    <row r="23" spans="1:13" x14ac:dyDescent="0.25">
      <c r="B23" t="s">
        <v>7</v>
      </c>
      <c r="C23">
        <v>23989</v>
      </c>
      <c r="D23">
        <v>5103</v>
      </c>
      <c r="E23">
        <v>5811</v>
      </c>
      <c r="F23">
        <v>7657</v>
      </c>
      <c r="G23">
        <v>8258</v>
      </c>
      <c r="H23">
        <v>7195</v>
      </c>
      <c r="I23">
        <v>1243</v>
      </c>
    </row>
    <row r="25" spans="1:13" x14ac:dyDescent="0.25">
      <c r="A25" s="6" t="s">
        <v>60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16</v>
      </c>
      <c r="K25" t="s">
        <v>38</v>
      </c>
    </row>
    <row r="26" spans="1:13" x14ac:dyDescent="0.25">
      <c r="B26" t="s">
        <v>2</v>
      </c>
      <c r="C26">
        <v>11042</v>
      </c>
      <c r="D26">
        <v>4985</v>
      </c>
      <c r="E26">
        <v>2380</v>
      </c>
      <c r="F26">
        <v>1610</v>
      </c>
      <c r="G26">
        <v>1593</v>
      </c>
      <c r="H26">
        <v>555</v>
      </c>
      <c r="I26">
        <v>0</v>
      </c>
      <c r="J26">
        <v>58523</v>
      </c>
      <c r="K26">
        <v>55234</v>
      </c>
      <c r="L26">
        <f>SUM(C26:E26,G26)</f>
        <v>20000</v>
      </c>
      <c r="M26">
        <f>SUM(H26:I26)</f>
        <v>555</v>
      </c>
    </row>
    <row r="27" spans="1:13" x14ac:dyDescent="0.25">
      <c r="B27" t="s">
        <v>3</v>
      </c>
      <c r="C27">
        <v>5174</v>
      </c>
      <c r="D27">
        <v>356</v>
      </c>
      <c r="E27">
        <v>1900</v>
      </c>
      <c r="F27">
        <v>1658</v>
      </c>
      <c r="G27">
        <v>1649</v>
      </c>
      <c r="H27">
        <v>1074</v>
      </c>
      <c r="I27">
        <v>0</v>
      </c>
      <c r="L27">
        <f t="shared" ref="L27:L30" si="6">SUM(C27:E27,G27)</f>
        <v>9079</v>
      </c>
      <c r="M27">
        <f t="shared" ref="M27:M29" si="7">SUM(H27:I27)</f>
        <v>1074</v>
      </c>
    </row>
    <row r="28" spans="1:13" x14ac:dyDescent="0.25">
      <c r="B28" t="s">
        <v>4</v>
      </c>
      <c r="C28">
        <v>4550</v>
      </c>
      <c r="D28">
        <v>323</v>
      </c>
      <c r="E28">
        <v>1397</v>
      </c>
      <c r="F28">
        <v>1708</v>
      </c>
      <c r="G28">
        <v>1706</v>
      </c>
      <c r="H28">
        <v>1135</v>
      </c>
      <c r="I28">
        <v>0</v>
      </c>
      <c r="L28">
        <f t="shared" si="6"/>
        <v>7976</v>
      </c>
      <c r="M28">
        <f t="shared" si="7"/>
        <v>1135</v>
      </c>
    </row>
    <row r="29" spans="1:13" x14ac:dyDescent="0.25">
      <c r="B29" t="s">
        <v>5</v>
      </c>
      <c r="C29">
        <v>4028</v>
      </c>
      <c r="D29">
        <v>293</v>
      </c>
      <c r="E29">
        <v>868</v>
      </c>
      <c r="F29">
        <v>1759</v>
      </c>
      <c r="G29">
        <v>1766</v>
      </c>
      <c r="H29">
        <v>2476</v>
      </c>
      <c r="I29">
        <v>491</v>
      </c>
      <c r="L29">
        <f t="shared" si="6"/>
        <v>6955</v>
      </c>
      <c r="M29">
        <f t="shared" si="7"/>
        <v>2967</v>
      </c>
    </row>
    <row r="30" spans="1:13" x14ac:dyDescent="0.25">
      <c r="B30" t="s">
        <v>6</v>
      </c>
      <c r="C30">
        <v>3613</v>
      </c>
      <c r="D30">
        <v>267</v>
      </c>
      <c r="E30">
        <v>312</v>
      </c>
      <c r="F30">
        <v>1812</v>
      </c>
      <c r="G30">
        <v>1828</v>
      </c>
      <c r="H30">
        <v>2820</v>
      </c>
      <c r="I30">
        <v>752</v>
      </c>
      <c r="L30">
        <f t="shared" si="6"/>
        <v>6020</v>
      </c>
      <c r="M30">
        <f>SUM(H30:I30)</f>
        <v>3572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P2" sqref="P2:T12"/>
    </sheetView>
  </sheetViews>
  <sheetFormatPr defaultRowHeight="15" x14ac:dyDescent="0.25"/>
  <sheetData>
    <row r="1" spans="1:13" x14ac:dyDescent="0.25">
      <c r="A1" t="s">
        <v>61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11542</v>
      </c>
      <c r="D2">
        <v>2916</v>
      </c>
      <c r="E2">
        <v>1439</v>
      </c>
      <c r="F2">
        <v>826</v>
      </c>
      <c r="G2">
        <v>1401</v>
      </c>
      <c r="H2">
        <v>70</v>
      </c>
      <c r="I2">
        <v>0</v>
      </c>
      <c r="L2">
        <f>SUM(C2:E2,G2)</f>
        <v>17298</v>
      </c>
      <c r="M2">
        <f>SUM(H2:I2)</f>
        <v>70</v>
      </c>
    </row>
    <row r="3" spans="1:13" x14ac:dyDescent="0.25">
      <c r="B3" t="s">
        <v>3</v>
      </c>
      <c r="C3">
        <v>3378</v>
      </c>
      <c r="D3">
        <v>202</v>
      </c>
      <c r="E3">
        <v>1150</v>
      </c>
      <c r="F3">
        <v>851</v>
      </c>
      <c r="G3">
        <v>1450</v>
      </c>
      <c r="H3">
        <v>494</v>
      </c>
      <c r="I3">
        <v>0</v>
      </c>
      <c r="L3">
        <f t="shared" ref="L3:L6" si="0">SUM(C3:E3,G3)</f>
        <v>6180</v>
      </c>
      <c r="M3">
        <f t="shared" ref="M3:M6" si="1">SUM(H3:I3)</f>
        <v>494</v>
      </c>
    </row>
    <row r="4" spans="1:13" x14ac:dyDescent="0.25">
      <c r="B4" t="s">
        <v>4</v>
      </c>
      <c r="C4">
        <v>2962</v>
      </c>
      <c r="D4">
        <v>180</v>
      </c>
      <c r="E4">
        <v>845</v>
      </c>
      <c r="F4">
        <v>877</v>
      </c>
      <c r="G4">
        <v>1501</v>
      </c>
      <c r="H4">
        <v>765</v>
      </c>
      <c r="I4">
        <v>103</v>
      </c>
      <c r="L4">
        <f t="shared" si="0"/>
        <v>5488</v>
      </c>
      <c r="M4">
        <f t="shared" si="1"/>
        <v>868</v>
      </c>
    </row>
    <row r="5" spans="1:13" x14ac:dyDescent="0.25">
      <c r="B5" t="s">
        <v>5</v>
      </c>
      <c r="C5">
        <v>2626</v>
      </c>
      <c r="D5">
        <v>161</v>
      </c>
      <c r="E5">
        <v>524</v>
      </c>
      <c r="F5">
        <v>903</v>
      </c>
      <c r="G5">
        <v>1553</v>
      </c>
      <c r="H5">
        <v>1200</v>
      </c>
      <c r="I5">
        <v>247</v>
      </c>
      <c r="L5">
        <f>SUM(C5:E5,G5)</f>
        <v>4864</v>
      </c>
      <c r="M5">
        <f t="shared" si="1"/>
        <v>1447</v>
      </c>
    </row>
    <row r="6" spans="1:13" x14ac:dyDescent="0.25">
      <c r="B6" t="s">
        <v>6</v>
      </c>
      <c r="C6">
        <v>2346</v>
      </c>
      <c r="D6">
        <v>144</v>
      </c>
      <c r="E6">
        <v>189</v>
      </c>
      <c r="F6">
        <v>930</v>
      </c>
      <c r="G6">
        <v>1608</v>
      </c>
      <c r="H6">
        <v>1727</v>
      </c>
      <c r="I6">
        <v>361</v>
      </c>
      <c r="L6">
        <f t="shared" si="0"/>
        <v>4287</v>
      </c>
      <c r="M6">
        <f t="shared" si="1"/>
        <v>2088</v>
      </c>
    </row>
    <row r="7" spans="1:13" x14ac:dyDescent="0.25">
      <c r="B7" t="s">
        <v>7</v>
      </c>
      <c r="C7">
        <v>22854</v>
      </c>
      <c r="D7">
        <v>3603</v>
      </c>
      <c r="E7">
        <v>4147</v>
      </c>
      <c r="F7">
        <v>4387</v>
      </c>
      <c r="G7">
        <v>7513</v>
      </c>
      <c r="H7">
        <v>4256</v>
      </c>
      <c r="I7">
        <v>711</v>
      </c>
    </row>
    <row r="9" spans="1:13" x14ac:dyDescent="0.25">
      <c r="A9" t="s">
        <v>62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14575</v>
      </c>
      <c r="D10">
        <v>2936</v>
      </c>
      <c r="E10">
        <v>1408</v>
      </c>
      <c r="F10">
        <v>920</v>
      </c>
      <c r="G10">
        <v>1572</v>
      </c>
      <c r="H10">
        <v>276</v>
      </c>
      <c r="I10">
        <v>0</v>
      </c>
      <c r="L10">
        <f>SUM(C10:E10,G10)</f>
        <v>20491</v>
      </c>
      <c r="M10">
        <f>SUM(H10:I10)</f>
        <v>276</v>
      </c>
    </row>
    <row r="11" spans="1:13" x14ac:dyDescent="0.25">
      <c r="B11" t="s">
        <v>3</v>
      </c>
      <c r="C11">
        <v>2326</v>
      </c>
      <c r="D11">
        <v>184</v>
      </c>
      <c r="E11">
        <v>1124</v>
      </c>
      <c r="F11">
        <v>947</v>
      </c>
      <c r="G11">
        <v>1627</v>
      </c>
      <c r="H11">
        <v>760</v>
      </c>
      <c r="I11">
        <v>0</v>
      </c>
      <c r="L11">
        <f t="shared" ref="L11:L14" si="2">SUM(C11:E11,G11)</f>
        <v>5261</v>
      </c>
      <c r="M11">
        <f t="shared" ref="M11:M13" si="3">SUM(H11:I11)</f>
        <v>760</v>
      </c>
    </row>
    <row r="12" spans="1:13" x14ac:dyDescent="0.25">
      <c r="B12" t="s">
        <v>4</v>
      </c>
      <c r="C12">
        <v>2045</v>
      </c>
      <c r="D12">
        <v>169</v>
      </c>
      <c r="E12">
        <v>827</v>
      </c>
      <c r="F12">
        <v>976</v>
      </c>
      <c r="G12">
        <v>1684</v>
      </c>
      <c r="H12">
        <v>470</v>
      </c>
      <c r="I12">
        <v>134</v>
      </c>
      <c r="L12">
        <f t="shared" si="2"/>
        <v>4725</v>
      </c>
      <c r="M12">
        <f t="shared" si="3"/>
        <v>604</v>
      </c>
    </row>
    <row r="13" spans="1:13" x14ac:dyDescent="0.25">
      <c r="B13" t="s">
        <v>5</v>
      </c>
      <c r="C13">
        <v>1811</v>
      </c>
      <c r="D13">
        <v>155</v>
      </c>
      <c r="E13">
        <v>514</v>
      </c>
      <c r="F13">
        <v>1005</v>
      </c>
      <c r="G13">
        <v>1743</v>
      </c>
      <c r="H13">
        <v>1122</v>
      </c>
      <c r="I13">
        <v>318</v>
      </c>
      <c r="L13">
        <f t="shared" si="2"/>
        <v>4223</v>
      </c>
      <c r="M13">
        <f t="shared" si="3"/>
        <v>1440</v>
      </c>
    </row>
    <row r="14" spans="1:13" x14ac:dyDescent="0.25">
      <c r="B14" t="s">
        <v>6</v>
      </c>
      <c r="C14">
        <v>1623</v>
      </c>
      <c r="D14">
        <v>143</v>
      </c>
      <c r="E14">
        <v>184</v>
      </c>
      <c r="F14">
        <v>1035</v>
      </c>
      <c r="G14">
        <v>1804</v>
      </c>
      <c r="H14">
        <v>1812</v>
      </c>
      <c r="I14">
        <v>465</v>
      </c>
      <c r="L14">
        <f t="shared" si="2"/>
        <v>3754</v>
      </c>
      <c r="M14">
        <f>SUM(H14:I14)</f>
        <v>2277</v>
      </c>
    </row>
    <row r="15" spans="1:13" x14ac:dyDescent="0.25">
      <c r="B15" t="s">
        <v>7</v>
      </c>
      <c r="C15">
        <v>22380</v>
      </c>
      <c r="D15">
        <v>3587</v>
      </c>
      <c r="E15">
        <v>4057</v>
      </c>
      <c r="F15">
        <v>4883</v>
      </c>
      <c r="G15">
        <v>8430</v>
      </c>
      <c r="H15">
        <v>4440</v>
      </c>
      <c r="I15">
        <v>917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P1" sqref="P1:U14"/>
    </sheetView>
  </sheetViews>
  <sheetFormatPr defaultRowHeight="15" x14ac:dyDescent="0.25"/>
  <sheetData>
    <row r="1" spans="1:19" x14ac:dyDescent="0.25">
      <c r="A1" t="s">
        <v>63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K1" t="s">
        <v>38</v>
      </c>
      <c r="L1" t="s">
        <v>140</v>
      </c>
      <c r="M1" t="s">
        <v>141</v>
      </c>
    </row>
    <row r="2" spans="1:19" x14ac:dyDescent="0.25">
      <c r="B2" t="s">
        <v>2</v>
      </c>
      <c r="C2">
        <v>10544</v>
      </c>
      <c r="D2">
        <v>3060</v>
      </c>
      <c r="E2">
        <v>1471</v>
      </c>
      <c r="F2">
        <v>828</v>
      </c>
      <c r="G2">
        <v>1403</v>
      </c>
      <c r="H2">
        <v>66</v>
      </c>
      <c r="I2">
        <v>0</v>
      </c>
      <c r="J2">
        <v>30403</v>
      </c>
      <c r="K2">
        <v>29451</v>
      </c>
      <c r="L2">
        <f>SUM(C2:E2,G2)</f>
        <v>16478</v>
      </c>
      <c r="M2">
        <f>SUM(H2:I2)</f>
        <v>66</v>
      </c>
      <c r="S2" s="9"/>
    </row>
    <row r="3" spans="1:19" x14ac:dyDescent="0.25">
      <c r="B3" t="s">
        <v>3</v>
      </c>
      <c r="C3">
        <v>2966</v>
      </c>
      <c r="D3">
        <v>219</v>
      </c>
      <c r="E3">
        <v>1174</v>
      </c>
      <c r="F3">
        <v>853</v>
      </c>
      <c r="G3">
        <v>1452</v>
      </c>
      <c r="H3">
        <v>559</v>
      </c>
      <c r="I3">
        <v>0</v>
      </c>
      <c r="L3">
        <f>SUM(C3:E3,G3)</f>
        <v>5811</v>
      </c>
      <c r="M3">
        <f>SUM(H3:I3)</f>
        <v>559</v>
      </c>
    </row>
    <row r="4" spans="1:19" x14ac:dyDescent="0.25">
      <c r="B4" t="s">
        <v>4</v>
      </c>
      <c r="C4">
        <v>2609</v>
      </c>
      <c r="D4">
        <v>200</v>
      </c>
      <c r="E4">
        <v>864</v>
      </c>
      <c r="F4">
        <v>879</v>
      </c>
      <c r="G4">
        <v>1503</v>
      </c>
      <c r="H4">
        <v>423</v>
      </c>
      <c r="I4">
        <v>111</v>
      </c>
      <c r="L4">
        <f>SUM(C4:E4,G4)</f>
        <v>5176</v>
      </c>
      <c r="M4">
        <f>SUM(H4:I4)</f>
        <v>534</v>
      </c>
    </row>
    <row r="5" spans="1:19" x14ac:dyDescent="0.25">
      <c r="B5" t="s">
        <v>5</v>
      </c>
      <c r="C5">
        <v>2311</v>
      </c>
      <c r="D5">
        <v>183</v>
      </c>
      <c r="E5">
        <v>536</v>
      </c>
      <c r="F5">
        <v>905</v>
      </c>
      <c r="G5">
        <v>1556</v>
      </c>
      <c r="H5">
        <v>1097</v>
      </c>
      <c r="I5">
        <v>269</v>
      </c>
      <c r="L5">
        <f>SUM(C5:E5,G5)</f>
        <v>4586</v>
      </c>
      <c r="M5">
        <f>SUM(H5:I5)</f>
        <v>1366</v>
      </c>
    </row>
    <row r="6" spans="1:19" x14ac:dyDescent="0.25">
      <c r="B6" t="s">
        <v>6</v>
      </c>
      <c r="C6">
        <v>2072</v>
      </c>
      <c r="D6">
        <v>168</v>
      </c>
      <c r="E6">
        <v>193</v>
      </c>
      <c r="F6">
        <v>932</v>
      </c>
      <c r="G6">
        <v>1610</v>
      </c>
      <c r="H6">
        <v>1896</v>
      </c>
      <c r="I6">
        <v>393</v>
      </c>
      <c r="L6">
        <f>SUM(C6:E6,G6)</f>
        <v>4043</v>
      </c>
      <c r="M6">
        <f>SUM(H6:I6)</f>
        <v>2289</v>
      </c>
    </row>
    <row r="7" spans="1:19" x14ac:dyDescent="0.25">
      <c r="B7" t="s">
        <v>7</v>
      </c>
      <c r="C7">
        <v>20502</v>
      </c>
      <c r="D7">
        <v>3830</v>
      </c>
      <c r="E7">
        <v>4238</v>
      </c>
      <c r="F7">
        <v>4397</v>
      </c>
      <c r="G7">
        <v>7524</v>
      </c>
      <c r="H7">
        <v>4041</v>
      </c>
      <c r="I7">
        <v>773</v>
      </c>
    </row>
    <row r="9" spans="1:19" x14ac:dyDescent="0.25">
      <c r="A9" t="s">
        <v>64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9" x14ac:dyDescent="0.25">
      <c r="B10" t="s">
        <v>2</v>
      </c>
      <c r="C10">
        <v>14436</v>
      </c>
      <c r="D10">
        <v>2743</v>
      </c>
      <c r="E10">
        <v>1352</v>
      </c>
      <c r="F10">
        <v>815</v>
      </c>
      <c r="G10">
        <v>1497</v>
      </c>
      <c r="H10">
        <v>248</v>
      </c>
      <c r="I10">
        <v>0</v>
      </c>
      <c r="L10">
        <f>SUM(C10:E10,G10)</f>
        <v>20028</v>
      </c>
      <c r="M10">
        <f>SUM(H10:I10)</f>
        <v>248</v>
      </c>
    </row>
    <row r="11" spans="1:19" x14ac:dyDescent="0.25">
      <c r="B11" t="s">
        <v>3</v>
      </c>
      <c r="C11">
        <v>2714</v>
      </c>
      <c r="D11">
        <v>170</v>
      </c>
      <c r="E11">
        <v>1080</v>
      </c>
      <c r="F11">
        <v>839</v>
      </c>
      <c r="G11">
        <v>1549</v>
      </c>
      <c r="H11">
        <v>638</v>
      </c>
      <c r="I11">
        <v>0</v>
      </c>
      <c r="L11">
        <f>SUM(C11:E11,G11)</f>
        <v>5513</v>
      </c>
      <c r="M11">
        <f>SUM(H11:I11)</f>
        <v>638</v>
      </c>
    </row>
    <row r="12" spans="1:19" x14ac:dyDescent="0.25">
      <c r="B12" t="s">
        <v>4</v>
      </c>
      <c r="C12">
        <v>2387</v>
      </c>
      <c r="D12">
        <v>153</v>
      </c>
      <c r="E12">
        <v>794</v>
      </c>
      <c r="F12">
        <v>864</v>
      </c>
      <c r="G12">
        <v>1604</v>
      </c>
      <c r="H12">
        <v>422</v>
      </c>
      <c r="I12">
        <v>128</v>
      </c>
      <c r="L12">
        <f>SUM(C12:E12,G12)</f>
        <v>4938</v>
      </c>
      <c r="M12">
        <f>SUM(H12:I12)</f>
        <v>550</v>
      </c>
    </row>
    <row r="13" spans="1:19" x14ac:dyDescent="0.25">
      <c r="B13" t="s">
        <v>5</v>
      </c>
      <c r="C13">
        <v>2114</v>
      </c>
      <c r="D13">
        <v>137</v>
      </c>
      <c r="E13">
        <v>493</v>
      </c>
      <c r="F13">
        <v>890</v>
      </c>
      <c r="G13">
        <v>1660</v>
      </c>
      <c r="H13">
        <v>952</v>
      </c>
      <c r="I13">
        <v>307</v>
      </c>
      <c r="L13">
        <f>SUM(C13:E13,G13)</f>
        <v>4404</v>
      </c>
      <c r="M13">
        <f>SUM(H13:I13)</f>
        <v>1259</v>
      </c>
    </row>
    <row r="14" spans="1:19" x14ac:dyDescent="0.25">
      <c r="B14" t="s">
        <v>6</v>
      </c>
      <c r="C14">
        <v>1896</v>
      </c>
      <c r="D14">
        <v>124</v>
      </c>
      <c r="E14">
        <v>177</v>
      </c>
      <c r="F14">
        <v>917</v>
      </c>
      <c r="G14">
        <v>1718</v>
      </c>
      <c r="H14">
        <v>1602</v>
      </c>
      <c r="I14">
        <v>449</v>
      </c>
      <c r="L14">
        <f>SUM(C14:E14,G14)</f>
        <v>3915</v>
      </c>
      <c r="M14">
        <f>SUM(H14:I14)</f>
        <v>2051</v>
      </c>
    </row>
    <row r="15" spans="1:19" x14ac:dyDescent="0.25">
      <c r="B15" t="s">
        <v>7</v>
      </c>
      <c r="C15">
        <v>23547</v>
      </c>
      <c r="D15">
        <v>3327</v>
      </c>
      <c r="E15">
        <v>3896</v>
      </c>
      <c r="F15">
        <v>4325</v>
      </c>
      <c r="G15">
        <v>8028</v>
      </c>
      <c r="H15">
        <v>3862</v>
      </c>
      <c r="I15">
        <v>884</v>
      </c>
    </row>
    <row r="17" spans="1:16" x14ac:dyDescent="0.25">
      <c r="A17" t="s">
        <v>65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6" x14ac:dyDescent="0.25">
      <c r="B18" t="s">
        <v>2</v>
      </c>
      <c r="C18">
        <v>9355</v>
      </c>
      <c r="D18">
        <v>2690</v>
      </c>
      <c r="E18">
        <v>1222</v>
      </c>
      <c r="F18">
        <v>1118</v>
      </c>
      <c r="G18">
        <v>1435</v>
      </c>
      <c r="H18">
        <v>349</v>
      </c>
      <c r="I18">
        <v>0</v>
      </c>
      <c r="L18">
        <f>SUM(C18:E18,G18)</f>
        <v>14702</v>
      </c>
      <c r="M18">
        <f>SUM(H18:I18)</f>
        <v>349</v>
      </c>
    </row>
    <row r="19" spans="1:16" x14ac:dyDescent="0.25">
      <c r="B19" t="s">
        <v>3</v>
      </c>
      <c r="C19">
        <v>2197</v>
      </c>
      <c r="D19">
        <v>200</v>
      </c>
      <c r="E19">
        <v>977</v>
      </c>
      <c r="F19">
        <v>1151</v>
      </c>
      <c r="G19">
        <v>1485</v>
      </c>
      <c r="H19">
        <v>559</v>
      </c>
      <c r="I19">
        <v>0</v>
      </c>
      <c r="L19">
        <f>SUM(C19:E19,G19)</f>
        <v>4859</v>
      </c>
      <c r="M19">
        <f>SUM(H19:I19)</f>
        <v>559</v>
      </c>
    </row>
    <row r="20" spans="1:16" x14ac:dyDescent="0.25">
      <c r="B20" t="s">
        <v>4</v>
      </c>
      <c r="C20">
        <v>1931</v>
      </c>
      <c r="D20">
        <v>185</v>
      </c>
      <c r="E20">
        <v>717</v>
      </c>
      <c r="F20">
        <v>1186</v>
      </c>
      <c r="G20">
        <v>1537</v>
      </c>
      <c r="H20">
        <v>446</v>
      </c>
      <c r="I20">
        <v>0</v>
      </c>
      <c r="L20">
        <f>SUM(C20:E20,G20)</f>
        <v>4370</v>
      </c>
      <c r="M20">
        <f>SUM(H20:I20)</f>
        <v>446</v>
      </c>
    </row>
    <row r="21" spans="1:16" x14ac:dyDescent="0.25">
      <c r="B21" t="s">
        <v>5</v>
      </c>
      <c r="C21">
        <v>1710</v>
      </c>
      <c r="D21">
        <v>173</v>
      </c>
      <c r="E21">
        <v>446</v>
      </c>
      <c r="F21">
        <v>1221</v>
      </c>
      <c r="G21">
        <v>1591</v>
      </c>
      <c r="H21">
        <v>1136</v>
      </c>
      <c r="I21">
        <v>0</v>
      </c>
      <c r="L21">
        <f>SUM(C21:E21,G21)</f>
        <v>3920</v>
      </c>
      <c r="M21">
        <f>SUM(H21:I21)</f>
        <v>1136</v>
      </c>
    </row>
    <row r="22" spans="1:16" x14ac:dyDescent="0.25">
      <c r="B22" t="s">
        <v>6</v>
      </c>
      <c r="C22">
        <v>1533</v>
      </c>
      <c r="D22">
        <v>162</v>
      </c>
      <c r="E22">
        <v>160</v>
      </c>
      <c r="F22">
        <v>1258</v>
      </c>
      <c r="G22">
        <v>1647</v>
      </c>
      <c r="H22">
        <v>1666</v>
      </c>
      <c r="I22">
        <v>670</v>
      </c>
      <c r="L22">
        <f>SUM(C22:E22,G22)</f>
        <v>3502</v>
      </c>
      <c r="M22">
        <f>SUM(H22:I22)</f>
        <v>2336</v>
      </c>
    </row>
    <row r="23" spans="1:16" x14ac:dyDescent="0.25">
      <c r="B23" t="s">
        <v>7</v>
      </c>
      <c r="C23">
        <v>16726</v>
      </c>
      <c r="D23">
        <v>3410</v>
      </c>
      <c r="E23">
        <v>3522</v>
      </c>
      <c r="F23">
        <v>5934</v>
      </c>
      <c r="G23">
        <v>7695</v>
      </c>
      <c r="H23">
        <v>4156</v>
      </c>
      <c r="I23">
        <v>670</v>
      </c>
    </row>
    <row r="25" spans="1:16" x14ac:dyDescent="0.25">
      <c r="A25" t="s">
        <v>120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6" x14ac:dyDescent="0.25">
      <c r="B26" t="s">
        <v>2</v>
      </c>
      <c r="C26" s="10">
        <f>$J$26*P26</f>
        <v>0</v>
      </c>
      <c r="D26" s="11">
        <v>6647</v>
      </c>
      <c r="E26" s="11">
        <v>3321</v>
      </c>
      <c r="F26" s="11">
        <v>1618</v>
      </c>
      <c r="G26" s="11">
        <v>1635</v>
      </c>
      <c r="H26" s="11">
        <v>112</v>
      </c>
      <c r="I26" s="11">
        <v>0</v>
      </c>
      <c r="J26">
        <v>149339.4093</v>
      </c>
      <c r="L26" s="9">
        <f>SUM(C26:E26,G26)</f>
        <v>11603</v>
      </c>
      <c r="M26">
        <f>SUM(H26:I26)</f>
        <v>112</v>
      </c>
      <c r="P26" s="7"/>
    </row>
    <row r="27" spans="1:16" x14ac:dyDescent="0.25">
      <c r="B27" t="s">
        <v>3</v>
      </c>
      <c r="C27" s="10">
        <f>$J$26*P27</f>
        <v>0</v>
      </c>
      <c r="D27" s="11">
        <v>425</v>
      </c>
      <c r="E27" s="11">
        <v>2653</v>
      </c>
      <c r="F27" s="11">
        <v>1666</v>
      </c>
      <c r="G27" s="11">
        <v>1692</v>
      </c>
      <c r="H27" s="11">
        <v>389</v>
      </c>
      <c r="I27" s="11">
        <v>0</v>
      </c>
      <c r="L27">
        <f>SUM(C27:E27,G27)</f>
        <v>4770</v>
      </c>
      <c r="M27">
        <f>SUM(H27:I27)</f>
        <v>389</v>
      </c>
      <c r="P27" s="7"/>
    </row>
    <row r="28" spans="1:16" x14ac:dyDescent="0.25">
      <c r="B28" t="s">
        <v>4</v>
      </c>
      <c r="C28" s="10">
        <f>$J$26*P28</f>
        <v>0</v>
      </c>
      <c r="D28" s="11">
        <v>374</v>
      </c>
      <c r="E28" s="11">
        <v>1950</v>
      </c>
      <c r="F28" s="11">
        <v>1716</v>
      </c>
      <c r="G28" s="11">
        <v>1751</v>
      </c>
      <c r="H28" s="11">
        <v>717</v>
      </c>
      <c r="I28" s="11">
        <v>0</v>
      </c>
      <c r="L28">
        <f>SUM(C28:E28,G28)</f>
        <v>4075</v>
      </c>
      <c r="M28">
        <f>SUM(H28:I28)</f>
        <v>717</v>
      </c>
      <c r="P28" s="7"/>
    </row>
    <row r="29" spans="1:16" x14ac:dyDescent="0.25">
      <c r="B29" t="s">
        <v>5</v>
      </c>
      <c r="C29" s="10">
        <f>$J$26*P29</f>
        <v>0</v>
      </c>
      <c r="D29" s="11">
        <v>329</v>
      </c>
      <c r="E29" s="11">
        <v>1211</v>
      </c>
      <c r="F29" s="11">
        <v>1768</v>
      </c>
      <c r="G29" s="11">
        <v>1813</v>
      </c>
      <c r="H29" s="11">
        <v>2823</v>
      </c>
      <c r="I29" s="11">
        <v>841</v>
      </c>
      <c r="L29">
        <f>SUM(C29:E29,G29)</f>
        <v>3353</v>
      </c>
      <c r="M29">
        <f>SUM(H29:I29)</f>
        <v>3664</v>
      </c>
      <c r="P29" s="7"/>
    </row>
    <row r="30" spans="1:16" x14ac:dyDescent="0.25">
      <c r="B30" t="s">
        <v>6</v>
      </c>
      <c r="C30" s="10">
        <f>$J$26*P30</f>
        <v>0</v>
      </c>
      <c r="D30" s="11">
        <v>290</v>
      </c>
      <c r="E30" s="11">
        <v>435</v>
      </c>
      <c r="F30" s="11">
        <v>1821</v>
      </c>
      <c r="G30" s="11">
        <v>1876</v>
      </c>
      <c r="H30" s="11">
        <v>2635</v>
      </c>
      <c r="I30" s="11">
        <v>1292</v>
      </c>
      <c r="L30" s="9">
        <f>SUM(C30:E30,G30)</f>
        <v>2601</v>
      </c>
      <c r="M30" s="9">
        <f>SUM(H30:I30)</f>
        <v>3927</v>
      </c>
      <c r="P30" s="7"/>
    </row>
    <row r="31" spans="1:16" x14ac:dyDescent="0.25">
      <c r="B31" t="s">
        <v>7</v>
      </c>
      <c r="C31" s="10">
        <f t="shared" ref="C31" si="0">$J$26*P31</f>
        <v>0</v>
      </c>
      <c r="D31" s="11">
        <v>8065</v>
      </c>
      <c r="E31" s="11">
        <v>9570</v>
      </c>
      <c r="F31" s="11">
        <v>8589</v>
      </c>
      <c r="G31" s="11">
        <v>8767</v>
      </c>
      <c r="H31" s="11">
        <v>6676</v>
      </c>
      <c r="I31" s="11">
        <v>2133</v>
      </c>
      <c r="P31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P1" sqref="P1:U13"/>
    </sheetView>
  </sheetViews>
  <sheetFormatPr defaultRowHeight="15" x14ac:dyDescent="0.25"/>
  <sheetData>
    <row r="1" spans="1:13" x14ac:dyDescent="0.25">
      <c r="A1" t="s">
        <v>66</v>
      </c>
      <c r="L1" t="s">
        <v>140</v>
      </c>
      <c r="M1" t="s">
        <v>141</v>
      </c>
    </row>
    <row r="2" spans="1:13" x14ac:dyDescent="0.25">
      <c r="B2" t="s">
        <v>2</v>
      </c>
      <c r="C2">
        <v>11864</v>
      </c>
      <c r="D2">
        <v>3575</v>
      </c>
      <c r="E2">
        <v>1771</v>
      </c>
      <c r="F2">
        <v>583</v>
      </c>
      <c r="G2">
        <v>1532</v>
      </c>
      <c r="H2">
        <v>280</v>
      </c>
      <c r="I2">
        <v>0</v>
      </c>
      <c r="L2">
        <f>SUM(C2:E2,G2)</f>
        <v>18742</v>
      </c>
      <c r="M2">
        <f>SUM(H2:I2)</f>
        <v>280</v>
      </c>
    </row>
    <row r="3" spans="1:13" x14ac:dyDescent="0.25">
      <c r="B3" t="s">
        <v>3</v>
      </c>
      <c r="C3">
        <v>3815</v>
      </c>
      <c r="D3">
        <v>248</v>
      </c>
      <c r="E3">
        <v>1415</v>
      </c>
      <c r="F3">
        <v>600</v>
      </c>
      <c r="G3">
        <v>1586</v>
      </c>
      <c r="H3">
        <v>1041</v>
      </c>
      <c r="I3">
        <v>0</v>
      </c>
      <c r="L3">
        <f>SUM(C3:E3,G3)</f>
        <v>7064</v>
      </c>
      <c r="M3">
        <f>SUM(H3:I3)</f>
        <v>1041</v>
      </c>
    </row>
    <row r="4" spans="1:13" x14ac:dyDescent="0.25">
      <c r="B4" t="s">
        <v>4</v>
      </c>
      <c r="C4">
        <v>3357</v>
      </c>
      <c r="D4">
        <v>223</v>
      </c>
      <c r="E4">
        <v>1040</v>
      </c>
      <c r="F4">
        <v>618</v>
      </c>
      <c r="G4">
        <v>1641</v>
      </c>
      <c r="H4">
        <v>1076</v>
      </c>
      <c r="I4">
        <v>0</v>
      </c>
      <c r="L4">
        <f>SUM(C4:E4,G4)</f>
        <v>6261</v>
      </c>
      <c r="M4">
        <f>SUM(H4:I4)</f>
        <v>1076</v>
      </c>
    </row>
    <row r="5" spans="1:13" x14ac:dyDescent="0.25">
      <c r="B5" t="s">
        <v>5</v>
      </c>
      <c r="C5">
        <v>2974</v>
      </c>
      <c r="D5">
        <v>201</v>
      </c>
      <c r="E5">
        <v>646</v>
      </c>
      <c r="F5">
        <v>637</v>
      </c>
      <c r="G5">
        <v>1699</v>
      </c>
      <c r="H5">
        <v>1577</v>
      </c>
      <c r="I5">
        <v>922</v>
      </c>
      <c r="L5">
        <f>SUM(C5:E5,G5)</f>
        <v>5520</v>
      </c>
      <c r="M5">
        <f>SUM(H5:I5)</f>
        <v>2499</v>
      </c>
    </row>
    <row r="6" spans="1:13" x14ac:dyDescent="0.25">
      <c r="B6" t="s">
        <v>6</v>
      </c>
      <c r="C6">
        <v>2668</v>
      </c>
      <c r="D6">
        <v>182</v>
      </c>
      <c r="E6">
        <v>232</v>
      </c>
      <c r="F6">
        <v>656</v>
      </c>
      <c r="G6">
        <v>1758</v>
      </c>
      <c r="H6">
        <v>2370</v>
      </c>
      <c r="I6">
        <v>1415</v>
      </c>
      <c r="L6">
        <f>SUM(C6:E6,G6)</f>
        <v>4840</v>
      </c>
      <c r="M6">
        <f>SUM(H6:I6)</f>
        <v>3785</v>
      </c>
    </row>
    <row r="7" spans="1:13" x14ac:dyDescent="0.25">
      <c r="B7" t="s">
        <v>7</v>
      </c>
      <c r="C7">
        <v>24678</v>
      </c>
      <c r="D7">
        <v>4429</v>
      </c>
      <c r="E7">
        <v>5104</v>
      </c>
      <c r="F7">
        <v>3094</v>
      </c>
      <c r="G7">
        <v>8216</v>
      </c>
      <c r="H7">
        <v>6344</v>
      </c>
      <c r="I7">
        <v>2337</v>
      </c>
    </row>
    <row r="9" spans="1:13" x14ac:dyDescent="0.25">
      <c r="A9" t="s">
        <v>67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8949</v>
      </c>
      <c r="D10">
        <v>3548</v>
      </c>
      <c r="E10">
        <v>1758</v>
      </c>
      <c r="F10">
        <v>1726</v>
      </c>
      <c r="G10">
        <v>1586</v>
      </c>
      <c r="H10">
        <v>0</v>
      </c>
      <c r="I10">
        <v>0</v>
      </c>
      <c r="L10">
        <f>SUM(C10:E10,G10)</f>
        <v>15841</v>
      </c>
      <c r="M10">
        <f>SUM(H10:I10)</f>
        <v>0</v>
      </c>
    </row>
    <row r="11" spans="1:13" x14ac:dyDescent="0.25">
      <c r="B11" t="s">
        <v>3</v>
      </c>
      <c r="C11">
        <v>4636</v>
      </c>
      <c r="D11">
        <v>265</v>
      </c>
      <c r="E11">
        <v>1404</v>
      </c>
      <c r="F11">
        <v>1778</v>
      </c>
      <c r="G11">
        <v>1634</v>
      </c>
      <c r="H11">
        <v>0</v>
      </c>
      <c r="I11">
        <v>1127</v>
      </c>
      <c r="L11">
        <f>SUM(C11:E11,G11)</f>
        <v>7939</v>
      </c>
      <c r="M11">
        <f>SUM(H11:I11)</f>
        <v>1127</v>
      </c>
    </row>
    <row r="12" spans="1:13" x14ac:dyDescent="0.25">
      <c r="B12" t="s">
        <v>4</v>
      </c>
      <c r="C12">
        <v>4082</v>
      </c>
      <c r="D12">
        <v>235</v>
      </c>
      <c r="E12">
        <v>1032</v>
      </c>
      <c r="F12">
        <v>1831</v>
      </c>
      <c r="G12">
        <v>1683</v>
      </c>
      <c r="H12">
        <v>3175</v>
      </c>
      <c r="I12">
        <v>1736</v>
      </c>
      <c r="L12">
        <f>SUM(C12:E12,G12)</f>
        <v>7032</v>
      </c>
      <c r="M12">
        <f>SUM(H12:I12)</f>
        <v>4911</v>
      </c>
    </row>
    <row r="13" spans="1:13" x14ac:dyDescent="0.25">
      <c r="B13" t="s">
        <v>5</v>
      </c>
      <c r="C13">
        <v>3617</v>
      </c>
      <c r="D13">
        <v>208</v>
      </c>
      <c r="E13">
        <v>642</v>
      </c>
      <c r="F13">
        <v>1886</v>
      </c>
      <c r="G13">
        <v>1733</v>
      </c>
      <c r="H13">
        <v>2122</v>
      </c>
      <c r="I13">
        <v>1869</v>
      </c>
      <c r="L13">
        <f>SUM(C13:E13,G13)</f>
        <v>6200</v>
      </c>
      <c r="M13">
        <f>SUM(H13:I13)</f>
        <v>3991</v>
      </c>
    </row>
    <row r="14" spans="1:13" x14ac:dyDescent="0.25">
      <c r="B14" t="s">
        <v>6</v>
      </c>
      <c r="C14">
        <v>3247</v>
      </c>
      <c r="D14">
        <v>185</v>
      </c>
      <c r="E14">
        <v>230</v>
      </c>
      <c r="F14">
        <v>1943</v>
      </c>
      <c r="G14">
        <v>1785</v>
      </c>
      <c r="H14">
        <v>1892</v>
      </c>
      <c r="I14">
        <v>2009</v>
      </c>
      <c r="L14">
        <f>SUM(C14:E14,G14)</f>
        <v>5447</v>
      </c>
      <c r="M14">
        <f>SUM(H14:I14)</f>
        <v>3901</v>
      </c>
    </row>
    <row r="15" spans="1:13" x14ac:dyDescent="0.25">
      <c r="B15" t="s">
        <v>7</v>
      </c>
      <c r="C15">
        <v>24531</v>
      </c>
      <c r="D15">
        <v>4441</v>
      </c>
      <c r="E15">
        <v>5066</v>
      </c>
      <c r="F15">
        <v>9164</v>
      </c>
      <c r="G15">
        <v>8421</v>
      </c>
      <c r="H15">
        <v>7189</v>
      </c>
      <c r="I15">
        <v>6741</v>
      </c>
    </row>
    <row r="17" spans="1:13" x14ac:dyDescent="0.25">
      <c r="A17" t="s">
        <v>68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7621</v>
      </c>
      <c r="D18">
        <v>3192</v>
      </c>
      <c r="E18">
        <v>1578</v>
      </c>
      <c r="F18">
        <v>2299</v>
      </c>
      <c r="G18">
        <v>1962</v>
      </c>
      <c r="H18">
        <v>8326</v>
      </c>
      <c r="I18">
        <v>1517</v>
      </c>
      <c r="L18">
        <f>SUM(C18:E18,G18)</f>
        <v>14353</v>
      </c>
      <c r="M18">
        <f>SUM(H18:I18)</f>
        <v>9843</v>
      </c>
    </row>
    <row r="19" spans="1:13" x14ac:dyDescent="0.25">
      <c r="B19" t="s">
        <v>3</v>
      </c>
      <c r="C19">
        <v>4463</v>
      </c>
      <c r="D19">
        <v>248</v>
      </c>
      <c r="E19">
        <v>1261</v>
      </c>
      <c r="F19">
        <v>2368</v>
      </c>
      <c r="G19">
        <v>2021</v>
      </c>
      <c r="H19">
        <v>2513</v>
      </c>
      <c r="I19">
        <v>1635</v>
      </c>
      <c r="L19">
        <f>SUM(C19:E19,G19)</f>
        <v>7993</v>
      </c>
      <c r="M19">
        <f>SUM(H19:I19)</f>
        <v>4148</v>
      </c>
    </row>
    <row r="20" spans="1:13" x14ac:dyDescent="0.25">
      <c r="B20" t="s">
        <v>4</v>
      </c>
      <c r="C20">
        <v>3929</v>
      </c>
      <c r="D20">
        <v>219</v>
      </c>
      <c r="E20">
        <v>926</v>
      </c>
      <c r="F20">
        <v>2439</v>
      </c>
      <c r="G20">
        <v>2081</v>
      </c>
      <c r="H20">
        <v>1700</v>
      </c>
      <c r="I20">
        <v>1761</v>
      </c>
      <c r="L20">
        <f>SUM(C20:E20,G20)</f>
        <v>7155</v>
      </c>
      <c r="M20">
        <f>SUM(H20:I20)</f>
        <v>3461</v>
      </c>
    </row>
    <row r="21" spans="1:13" x14ac:dyDescent="0.25">
      <c r="B21" t="s">
        <v>5</v>
      </c>
      <c r="C21">
        <v>3481</v>
      </c>
      <c r="D21">
        <v>193</v>
      </c>
      <c r="E21">
        <v>576</v>
      </c>
      <c r="F21">
        <v>2512</v>
      </c>
      <c r="G21">
        <v>2144</v>
      </c>
      <c r="H21">
        <v>1747</v>
      </c>
      <c r="I21">
        <v>1895</v>
      </c>
      <c r="L21">
        <f>SUM(C21:E21,G21)</f>
        <v>6394</v>
      </c>
      <c r="M21">
        <f>SUM(H21:I21)</f>
        <v>3642</v>
      </c>
    </row>
    <row r="22" spans="1:13" x14ac:dyDescent="0.25">
      <c r="B22" t="s">
        <v>6</v>
      </c>
      <c r="C22">
        <v>3125</v>
      </c>
      <c r="D22">
        <v>170</v>
      </c>
      <c r="E22">
        <v>207</v>
      </c>
      <c r="F22">
        <v>2588</v>
      </c>
      <c r="G22">
        <v>2208</v>
      </c>
      <c r="H22">
        <v>9017</v>
      </c>
      <c r="I22">
        <v>2039</v>
      </c>
      <c r="L22">
        <f>SUM(C22:E22,G22)</f>
        <v>5710</v>
      </c>
      <c r="M22">
        <f>SUM(H22:I22)</f>
        <v>11056</v>
      </c>
    </row>
    <row r="23" spans="1:13" x14ac:dyDescent="0.25">
      <c r="B23" t="s">
        <v>7</v>
      </c>
      <c r="C23">
        <v>22619</v>
      </c>
      <c r="D23">
        <v>4022</v>
      </c>
      <c r="E23">
        <v>4548</v>
      </c>
      <c r="F23">
        <v>12206</v>
      </c>
      <c r="G23">
        <v>10416</v>
      </c>
      <c r="H23">
        <v>23303</v>
      </c>
      <c r="I23">
        <v>8847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5" sqref="F5"/>
    </sheetView>
  </sheetViews>
  <sheetFormatPr defaultRowHeight="15" x14ac:dyDescent="0.25"/>
  <cols>
    <col min="1" max="1" width="19.140625" customWidth="1"/>
    <col min="4" max="4" width="12.42578125" bestFit="1" customWidth="1"/>
    <col min="5" max="6" width="12" bestFit="1" customWidth="1"/>
  </cols>
  <sheetData>
    <row r="1" spans="1:13" x14ac:dyDescent="0.25">
      <c r="A1" t="s">
        <v>69</v>
      </c>
      <c r="B1" s="10"/>
      <c r="C1" s="10" t="s">
        <v>0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12</v>
      </c>
      <c r="I1" s="10" t="s">
        <v>13</v>
      </c>
      <c r="J1" t="s">
        <v>16</v>
      </c>
      <c r="L1" t="s">
        <v>140</v>
      </c>
      <c r="M1" t="s">
        <v>141</v>
      </c>
    </row>
    <row r="2" spans="1:13" x14ac:dyDescent="0.25">
      <c r="B2" s="10" t="s">
        <v>2</v>
      </c>
      <c r="C2" s="10">
        <f t="shared" ref="C2:C7" si="0">$J$2*C39</f>
        <v>0</v>
      </c>
      <c r="D2" s="10">
        <v>6647</v>
      </c>
      <c r="E2" s="10">
        <v>3321</v>
      </c>
      <c r="F2" s="10">
        <v>1618</v>
      </c>
      <c r="G2" s="10">
        <v>1635</v>
      </c>
      <c r="H2" s="10">
        <v>112</v>
      </c>
      <c r="I2" s="10">
        <v>0</v>
      </c>
      <c r="J2">
        <v>63200</v>
      </c>
      <c r="L2">
        <f>SUM(C2:E2,G2)</f>
        <v>11603</v>
      </c>
      <c r="M2">
        <f>SUM(H2:I2)</f>
        <v>112</v>
      </c>
    </row>
    <row r="3" spans="1:13" x14ac:dyDescent="0.25">
      <c r="B3" s="10" t="s">
        <v>3</v>
      </c>
      <c r="C3" s="10">
        <f t="shared" si="0"/>
        <v>0</v>
      </c>
      <c r="D3" s="10">
        <v>425</v>
      </c>
      <c r="E3" s="10">
        <v>2653</v>
      </c>
      <c r="F3" s="10">
        <v>1666</v>
      </c>
      <c r="G3" s="10">
        <v>1692</v>
      </c>
      <c r="H3" s="10">
        <v>389</v>
      </c>
      <c r="I3" s="10">
        <v>0</v>
      </c>
      <c r="L3">
        <f>SUM(C3:E3,G3)</f>
        <v>4770</v>
      </c>
      <c r="M3">
        <f>SUM(H3:I3)</f>
        <v>389</v>
      </c>
    </row>
    <row r="4" spans="1:13" x14ac:dyDescent="0.25">
      <c r="B4" s="10" t="s">
        <v>4</v>
      </c>
      <c r="C4" s="10">
        <f t="shared" si="0"/>
        <v>0</v>
      </c>
      <c r="D4" s="10">
        <v>374</v>
      </c>
      <c r="E4" s="10">
        <v>1950</v>
      </c>
      <c r="F4" s="10">
        <v>1716</v>
      </c>
      <c r="G4" s="10">
        <v>1751</v>
      </c>
      <c r="H4" s="10">
        <v>717</v>
      </c>
      <c r="I4" s="10">
        <v>0</v>
      </c>
      <c r="L4">
        <f>SUM(C4:E4,G4)</f>
        <v>4075</v>
      </c>
      <c r="M4">
        <f>SUM(H4:I4)</f>
        <v>717</v>
      </c>
    </row>
    <row r="5" spans="1:13" x14ac:dyDescent="0.25">
      <c r="B5" s="10" t="s">
        <v>5</v>
      </c>
      <c r="C5" s="10">
        <f t="shared" si="0"/>
        <v>0</v>
      </c>
      <c r="D5" s="10">
        <v>329</v>
      </c>
      <c r="E5" s="10">
        <v>1211</v>
      </c>
      <c r="F5" s="10">
        <v>1768</v>
      </c>
      <c r="G5" s="10">
        <v>1813</v>
      </c>
      <c r="H5" s="10">
        <v>2823</v>
      </c>
      <c r="I5" s="10">
        <v>841</v>
      </c>
      <c r="L5">
        <f>SUM(C5:E5,G5)</f>
        <v>3353</v>
      </c>
      <c r="M5">
        <f>SUM(H5:I5)</f>
        <v>3664</v>
      </c>
    </row>
    <row r="6" spans="1:13" x14ac:dyDescent="0.25">
      <c r="B6" s="10" t="s">
        <v>6</v>
      </c>
      <c r="C6" s="10">
        <f t="shared" si="0"/>
        <v>0</v>
      </c>
      <c r="D6" s="10">
        <v>290</v>
      </c>
      <c r="E6" s="10">
        <v>435</v>
      </c>
      <c r="F6" s="10">
        <v>1821</v>
      </c>
      <c r="G6" s="10">
        <v>1876</v>
      </c>
      <c r="H6" s="10">
        <v>2635</v>
      </c>
      <c r="I6" s="10">
        <v>1292</v>
      </c>
      <c r="L6">
        <f>SUM(C6:E6,G6)</f>
        <v>2601</v>
      </c>
      <c r="M6">
        <f>SUM(H6:I6)</f>
        <v>3927</v>
      </c>
    </row>
    <row r="7" spans="1:13" x14ac:dyDescent="0.25">
      <c r="B7" s="10" t="s">
        <v>7</v>
      </c>
      <c r="C7" s="10">
        <f t="shared" si="0"/>
        <v>0</v>
      </c>
      <c r="D7" s="10">
        <v>8065</v>
      </c>
      <c r="E7" s="10">
        <v>9570</v>
      </c>
      <c r="F7" s="10">
        <v>8589</v>
      </c>
      <c r="G7" s="10">
        <v>8767</v>
      </c>
      <c r="H7" s="10">
        <v>6676</v>
      </c>
      <c r="I7" s="10">
        <v>2133</v>
      </c>
    </row>
    <row r="9" spans="1:13" x14ac:dyDescent="0.25">
      <c r="A9" t="s">
        <v>70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16</v>
      </c>
      <c r="K9" t="s">
        <v>38</v>
      </c>
    </row>
    <row r="10" spans="1:13" x14ac:dyDescent="0.25">
      <c r="B10" t="s">
        <v>2</v>
      </c>
      <c r="C10">
        <v>17656</v>
      </c>
      <c r="D10">
        <v>7611</v>
      </c>
      <c r="E10">
        <v>3807</v>
      </c>
      <c r="F10">
        <v>1050</v>
      </c>
      <c r="G10">
        <v>1650</v>
      </c>
      <c r="H10">
        <v>99</v>
      </c>
      <c r="I10">
        <v>0</v>
      </c>
      <c r="J10">
        <v>79900</v>
      </c>
      <c r="K10">
        <v>84742</v>
      </c>
      <c r="L10">
        <f>SUM(C10:E10,G10)</f>
        <v>30724</v>
      </c>
      <c r="M10">
        <f>SUM(H10:I10)</f>
        <v>99</v>
      </c>
    </row>
    <row r="11" spans="1:13" x14ac:dyDescent="0.25">
      <c r="B11" t="s">
        <v>3</v>
      </c>
      <c r="C11">
        <v>9976</v>
      </c>
      <c r="D11">
        <v>505</v>
      </c>
      <c r="E11">
        <v>3041</v>
      </c>
      <c r="F11">
        <v>1081</v>
      </c>
      <c r="G11">
        <v>1708</v>
      </c>
      <c r="H11">
        <v>1041</v>
      </c>
      <c r="I11">
        <v>0</v>
      </c>
      <c r="L11">
        <f>SUM(C11:E11,G11)</f>
        <v>15230</v>
      </c>
      <c r="M11">
        <f>SUM(H11:I11)</f>
        <v>1041</v>
      </c>
    </row>
    <row r="12" spans="1:13" x14ac:dyDescent="0.25">
      <c r="B12" t="s">
        <v>4</v>
      </c>
      <c r="C12">
        <v>8778</v>
      </c>
      <c r="D12">
        <v>440</v>
      </c>
      <c r="E12">
        <v>2236</v>
      </c>
      <c r="F12">
        <v>1114</v>
      </c>
      <c r="G12">
        <v>1768</v>
      </c>
      <c r="H12">
        <v>862</v>
      </c>
      <c r="I12">
        <v>0</v>
      </c>
      <c r="L12">
        <f>SUM(C12:E12,G12)</f>
        <v>13222</v>
      </c>
      <c r="M12">
        <f>SUM(H12:I12)</f>
        <v>862</v>
      </c>
    </row>
    <row r="13" spans="1:13" x14ac:dyDescent="0.25">
      <c r="B13" t="s">
        <v>5</v>
      </c>
      <c r="C13">
        <v>7777</v>
      </c>
      <c r="D13">
        <v>383</v>
      </c>
      <c r="E13">
        <v>1389</v>
      </c>
      <c r="F13">
        <v>1147</v>
      </c>
      <c r="G13">
        <v>1829</v>
      </c>
      <c r="H13">
        <v>3196</v>
      </c>
      <c r="I13">
        <v>1560</v>
      </c>
      <c r="L13">
        <f>SUM(C13:E13,G13)</f>
        <v>11378</v>
      </c>
      <c r="M13">
        <f>SUM(H13:I13)</f>
        <v>4756</v>
      </c>
    </row>
    <row r="14" spans="1:13" x14ac:dyDescent="0.25">
      <c r="B14" t="s">
        <v>6</v>
      </c>
      <c r="C14">
        <v>6975</v>
      </c>
      <c r="D14">
        <v>333</v>
      </c>
      <c r="E14">
        <v>498</v>
      </c>
      <c r="F14">
        <v>1181</v>
      </c>
      <c r="G14">
        <v>1893</v>
      </c>
      <c r="H14">
        <v>1691</v>
      </c>
      <c r="I14">
        <v>2395</v>
      </c>
      <c r="L14">
        <f>SUM(C14:E14,G14)</f>
        <v>9699</v>
      </c>
      <c r="M14">
        <f>SUM(H14:I14)</f>
        <v>4086</v>
      </c>
    </row>
    <row r="15" spans="1:13" x14ac:dyDescent="0.25">
      <c r="B15" t="s">
        <v>7</v>
      </c>
      <c r="C15">
        <v>51162</v>
      </c>
      <c r="D15">
        <v>9272</v>
      </c>
      <c r="E15">
        <v>10971</v>
      </c>
      <c r="F15">
        <v>5573</v>
      </c>
      <c r="G15">
        <v>8848</v>
      </c>
      <c r="H15">
        <v>6889</v>
      </c>
      <c r="I15">
        <v>3955</v>
      </c>
    </row>
    <row r="17" spans="1:13" x14ac:dyDescent="0.25">
      <c r="A17" t="s">
        <v>71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16</v>
      </c>
      <c r="K17" t="s">
        <v>38</v>
      </c>
    </row>
    <row r="18" spans="1:13" x14ac:dyDescent="0.25">
      <c r="B18" t="s">
        <v>2</v>
      </c>
      <c r="C18">
        <v>19187</v>
      </c>
      <c r="D18">
        <v>6647</v>
      </c>
      <c r="E18">
        <v>3321</v>
      </c>
      <c r="F18">
        <v>1618</v>
      </c>
      <c r="G18">
        <v>1635</v>
      </c>
      <c r="H18">
        <v>112</v>
      </c>
      <c r="I18">
        <v>0</v>
      </c>
      <c r="J18">
        <v>67800</v>
      </c>
      <c r="K18">
        <v>73454</v>
      </c>
      <c r="L18">
        <f>SUM(C18:E18,G18)</f>
        <v>30790</v>
      </c>
      <c r="M18">
        <f>SUM(H18:I18)</f>
        <v>112</v>
      </c>
    </row>
    <row r="19" spans="1:13" x14ac:dyDescent="0.25">
      <c r="B19" t="s">
        <v>3</v>
      </c>
      <c r="C19">
        <v>7793</v>
      </c>
      <c r="D19">
        <v>425</v>
      </c>
      <c r="E19">
        <v>2653</v>
      </c>
      <c r="F19">
        <v>1666</v>
      </c>
      <c r="G19">
        <v>1692</v>
      </c>
      <c r="H19">
        <v>389</v>
      </c>
      <c r="I19">
        <v>0</v>
      </c>
      <c r="L19">
        <f>SUM(C19:E19,G19)</f>
        <v>12563</v>
      </c>
      <c r="M19">
        <f>SUM(H19:I19)</f>
        <v>389</v>
      </c>
    </row>
    <row r="20" spans="1:13" x14ac:dyDescent="0.25">
      <c r="B20" t="s">
        <v>4</v>
      </c>
      <c r="C20">
        <v>6856</v>
      </c>
      <c r="D20">
        <v>374</v>
      </c>
      <c r="E20">
        <v>1950</v>
      </c>
      <c r="F20">
        <v>1716</v>
      </c>
      <c r="G20">
        <v>1751</v>
      </c>
      <c r="H20">
        <v>717</v>
      </c>
      <c r="I20">
        <v>0</v>
      </c>
      <c r="L20">
        <f>SUM(C20:E20,G20)</f>
        <v>10931</v>
      </c>
      <c r="M20">
        <f>SUM(H20:I20)</f>
        <v>717</v>
      </c>
    </row>
    <row r="21" spans="1:13" x14ac:dyDescent="0.25">
      <c r="B21" t="s">
        <v>5</v>
      </c>
      <c r="C21">
        <v>6075</v>
      </c>
      <c r="D21">
        <v>329</v>
      </c>
      <c r="E21">
        <v>1211</v>
      </c>
      <c r="F21">
        <v>1768</v>
      </c>
      <c r="G21">
        <v>1813</v>
      </c>
      <c r="H21">
        <v>2823</v>
      </c>
      <c r="I21">
        <v>841</v>
      </c>
      <c r="L21">
        <f>SUM(C21:E21,G21)</f>
        <v>9428</v>
      </c>
      <c r="M21">
        <f>SUM(H21:I21)</f>
        <v>3664</v>
      </c>
    </row>
    <row r="22" spans="1:13" x14ac:dyDescent="0.25">
      <c r="B22" t="s">
        <v>6</v>
      </c>
      <c r="C22">
        <v>5450</v>
      </c>
      <c r="D22">
        <v>290</v>
      </c>
      <c r="E22">
        <v>435</v>
      </c>
      <c r="F22">
        <v>1821</v>
      </c>
      <c r="G22">
        <v>1876</v>
      </c>
      <c r="H22">
        <v>2635</v>
      </c>
      <c r="I22">
        <v>1292</v>
      </c>
      <c r="L22">
        <f>SUM(C22:E22,G22)</f>
        <v>8051</v>
      </c>
      <c r="M22">
        <f>SUM(H22:I22)</f>
        <v>3927</v>
      </c>
    </row>
    <row r="23" spans="1:13" x14ac:dyDescent="0.25">
      <c r="B23" t="s">
        <v>7</v>
      </c>
      <c r="C23">
        <v>45361</v>
      </c>
      <c r="D23">
        <v>8065</v>
      </c>
      <c r="E23">
        <v>9570</v>
      </c>
      <c r="F23">
        <v>8589</v>
      </c>
      <c r="G23">
        <v>8767</v>
      </c>
      <c r="H23">
        <v>6676</v>
      </c>
      <c r="I23">
        <v>2133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3" workbookViewId="0">
      <selection activeCell="H37" sqref="H37"/>
    </sheetView>
  </sheetViews>
  <sheetFormatPr defaultRowHeight="15" x14ac:dyDescent="0.25"/>
  <cols>
    <col min="4" max="4" width="13.42578125" customWidth="1"/>
    <col min="5" max="5" width="11.5703125" customWidth="1"/>
    <col min="10" max="10" width="8.85546875" customWidth="1"/>
    <col min="11" max="11" width="10.85546875" customWidth="1"/>
  </cols>
  <sheetData>
    <row r="1" spans="1:14" x14ac:dyDescent="0.25">
      <c r="A1" t="s">
        <v>72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K1" t="s">
        <v>38</v>
      </c>
      <c r="L1" t="s">
        <v>140</v>
      </c>
      <c r="M1" t="s">
        <v>141</v>
      </c>
      <c r="N1" t="s">
        <v>86</v>
      </c>
    </row>
    <row r="2" spans="1:14" x14ac:dyDescent="0.25">
      <c r="B2" t="s">
        <v>2</v>
      </c>
      <c r="C2">
        <v>21125</v>
      </c>
      <c r="D2">
        <v>2940</v>
      </c>
      <c r="E2">
        <v>1451</v>
      </c>
      <c r="F2">
        <v>780</v>
      </c>
      <c r="G2">
        <v>1467</v>
      </c>
      <c r="H2">
        <v>75</v>
      </c>
      <c r="I2">
        <v>0</v>
      </c>
      <c r="J2">
        <v>34085</v>
      </c>
      <c r="K2">
        <v>32257</v>
      </c>
      <c r="L2">
        <f>SUM(C2:E2,G2)</f>
        <v>26983</v>
      </c>
      <c r="M2">
        <f>SUM(H2:I2)</f>
        <v>75</v>
      </c>
    </row>
    <row r="3" spans="1:14" x14ac:dyDescent="0.25">
      <c r="B3" t="s">
        <v>3</v>
      </c>
      <c r="C3">
        <v>1949</v>
      </c>
      <c r="D3">
        <v>141</v>
      </c>
      <c r="E3">
        <v>1159</v>
      </c>
      <c r="F3">
        <v>803</v>
      </c>
      <c r="G3">
        <v>1518</v>
      </c>
      <c r="H3">
        <v>260</v>
      </c>
      <c r="I3">
        <v>0</v>
      </c>
      <c r="L3">
        <f>SUM(C3:E3,G3)</f>
        <v>4767</v>
      </c>
      <c r="M3">
        <f>SUM(H3:I3)</f>
        <v>260</v>
      </c>
    </row>
    <row r="4" spans="1:14" x14ac:dyDescent="0.25">
      <c r="B4" t="s">
        <v>4</v>
      </c>
      <c r="C4">
        <v>1714</v>
      </c>
      <c r="D4">
        <v>129</v>
      </c>
      <c r="E4">
        <v>852</v>
      </c>
      <c r="F4">
        <v>827</v>
      </c>
      <c r="G4">
        <v>1571</v>
      </c>
      <c r="H4">
        <v>526</v>
      </c>
      <c r="I4">
        <v>0</v>
      </c>
      <c r="L4">
        <f>SUM(C4:E4,G4)</f>
        <v>4266</v>
      </c>
      <c r="M4">
        <f>SUM(H4:I4)</f>
        <v>526</v>
      </c>
    </row>
    <row r="5" spans="1:14" x14ac:dyDescent="0.25">
      <c r="B5" t="s">
        <v>5</v>
      </c>
      <c r="C5">
        <v>1520</v>
      </c>
      <c r="D5">
        <v>118</v>
      </c>
      <c r="E5">
        <v>529</v>
      </c>
      <c r="F5">
        <v>852</v>
      </c>
      <c r="G5">
        <v>1626</v>
      </c>
      <c r="H5">
        <v>1055</v>
      </c>
      <c r="I5">
        <v>373</v>
      </c>
      <c r="L5">
        <f>SUM(C5:E5,G5)</f>
        <v>3793</v>
      </c>
      <c r="M5">
        <f>SUM(H5:I5)</f>
        <v>1428</v>
      </c>
    </row>
    <row r="6" spans="1:14" x14ac:dyDescent="0.25">
      <c r="B6" t="s">
        <v>6</v>
      </c>
      <c r="C6">
        <v>1364</v>
      </c>
      <c r="D6">
        <v>108</v>
      </c>
      <c r="E6">
        <v>190</v>
      </c>
      <c r="F6">
        <v>878</v>
      </c>
      <c r="G6">
        <v>1683</v>
      </c>
      <c r="H6">
        <v>810</v>
      </c>
      <c r="I6">
        <v>573</v>
      </c>
      <c r="L6">
        <f>SUM(C6:E6,G6)</f>
        <v>3345</v>
      </c>
      <c r="M6">
        <f>SUM(H6:I6)</f>
        <v>1383</v>
      </c>
    </row>
    <row r="7" spans="1:14" x14ac:dyDescent="0.25">
      <c r="B7" t="s">
        <v>7</v>
      </c>
      <c r="C7">
        <v>27672</v>
      </c>
      <c r="D7">
        <v>3436</v>
      </c>
      <c r="E7">
        <v>4181</v>
      </c>
      <c r="F7">
        <v>4140</v>
      </c>
      <c r="G7">
        <v>7865</v>
      </c>
      <c r="H7">
        <v>2726</v>
      </c>
      <c r="I7">
        <v>946</v>
      </c>
    </row>
    <row r="9" spans="1:14" x14ac:dyDescent="0.25">
      <c r="A9" t="s">
        <v>73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16</v>
      </c>
      <c r="K9" t="s">
        <v>38</v>
      </c>
    </row>
    <row r="10" spans="1:14" x14ac:dyDescent="0.25">
      <c r="B10" t="s">
        <v>2</v>
      </c>
      <c r="C10">
        <v>9819</v>
      </c>
      <c r="D10">
        <v>2105</v>
      </c>
      <c r="E10">
        <v>1030</v>
      </c>
      <c r="F10">
        <v>733</v>
      </c>
      <c r="G10">
        <v>1474</v>
      </c>
      <c r="H10">
        <v>82</v>
      </c>
      <c r="I10">
        <v>0</v>
      </c>
      <c r="J10">
        <v>25120</v>
      </c>
      <c r="K10">
        <v>23207</v>
      </c>
      <c r="L10">
        <f>SUM(C10:E10,G10)</f>
        <v>14428</v>
      </c>
      <c r="M10">
        <f>SUM(H10:I10)</f>
        <v>82</v>
      </c>
    </row>
    <row r="11" spans="1:14" x14ac:dyDescent="0.25">
      <c r="B11" t="s">
        <v>3</v>
      </c>
      <c r="C11">
        <v>2046</v>
      </c>
      <c r="D11">
        <v>154</v>
      </c>
      <c r="E11">
        <v>822</v>
      </c>
      <c r="F11">
        <v>755</v>
      </c>
      <c r="G11">
        <v>1526</v>
      </c>
      <c r="H11">
        <v>437</v>
      </c>
      <c r="I11">
        <v>0</v>
      </c>
      <c r="L11">
        <f>SUM(C11:E11,G11)</f>
        <v>4548</v>
      </c>
      <c r="M11">
        <f>SUM(H11:I11)</f>
        <v>437</v>
      </c>
    </row>
    <row r="12" spans="1:14" x14ac:dyDescent="0.25">
      <c r="B12" t="s">
        <v>4</v>
      </c>
      <c r="C12">
        <v>1800</v>
      </c>
      <c r="D12">
        <v>141</v>
      </c>
      <c r="E12">
        <v>605</v>
      </c>
      <c r="F12">
        <v>778</v>
      </c>
      <c r="G12">
        <v>1579</v>
      </c>
      <c r="H12">
        <v>558</v>
      </c>
      <c r="I12">
        <v>131</v>
      </c>
      <c r="L12">
        <f>SUM(C12:E12,G12)</f>
        <v>4125</v>
      </c>
      <c r="M12">
        <f>SUM(H12:I12)</f>
        <v>689</v>
      </c>
    </row>
    <row r="13" spans="1:14" x14ac:dyDescent="0.25">
      <c r="B13" t="s">
        <v>5</v>
      </c>
      <c r="C13">
        <v>1596</v>
      </c>
      <c r="D13">
        <v>129</v>
      </c>
      <c r="E13">
        <v>376</v>
      </c>
      <c r="F13">
        <v>801</v>
      </c>
      <c r="G13">
        <v>1634</v>
      </c>
      <c r="H13">
        <v>972</v>
      </c>
      <c r="I13">
        <v>313</v>
      </c>
      <c r="L13">
        <f>SUM(C13:E13,G13)</f>
        <v>3735</v>
      </c>
      <c r="M13">
        <f>SUM(H13:I13)</f>
        <v>1285</v>
      </c>
    </row>
    <row r="14" spans="1:14" x14ac:dyDescent="0.25">
      <c r="B14" t="s">
        <v>6</v>
      </c>
      <c r="C14">
        <v>1432</v>
      </c>
      <c r="D14">
        <v>118</v>
      </c>
      <c r="E14">
        <v>135</v>
      </c>
      <c r="F14">
        <v>825</v>
      </c>
      <c r="G14">
        <v>1691</v>
      </c>
      <c r="H14">
        <v>1342</v>
      </c>
      <c r="I14">
        <v>458</v>
      </c>
      <c r="L14">
        <f>SUM(C14:E14,G14)</f>
        <v>3376</v>
      </c>
      <c r="M14">
        <f>SUM(H14:I14)</f>
        <v>1800</v>
      </c>
    </row>
    <row r="15" spans="1:14" x14ac:dyDescent="0.25">
      <c r="B15" t="s">
        <v>7</v>
      </c>
      <c r="C15">
        <v>16693</v>
      </c>
      <c r="D15">
        <v>2647</v>
      </c>
      <c r="E15">
        <v>2968</v>
      </c>
      <c r="F15">
        <v>3892</v>
      </c>
      <c r="G15">
        <v>7904</v>
      </c>
      <c r="H15">
        <v>3391</v>
      </c>
      <c r="I15">
        <v>902</v>
      </c>
    </row>
    <row r="17" spans="1:13" x14ac:dyDescent="0.25">
      <c r="A17" s="7" t="s">
        <v>74</v>
      </c>
      <c r="B17" s="7"/>
      <c r="C17" s="7" t="s">
        <v>0</v>
      </c>
      <c r="D17" s="7" t="s">
        <v>8</v>
      </c>
      <c r="E17" s="7" t="s">
        <v>9</v>
      </c>
      <c r="F17" s="7" t="s">
        <v>10</v>
      </c>
      <c r="G17" s="7" t="s">
        <v>11</v>
      </c>
      <c r="H17" s="7" t="s">
        <v>12</v>
      </c>
      <c r="I17" s="7" t="s">
        <v>13</v>
      </c>
      <c r="J17" s="7" t="s">
        <v>16</v>
      </c>
    </row>
    <row r="18" spans="1:13" x14ac:dyDescent="0.25">
      <c r="A18" s="7"/>
      <c r="B18" s="7" t="s">
        <v>2</v>
      </c>
      <c r="C18" s="10">
        <f t="shared" ref="C18:C23" si="0">$J$18*C41</f>
        <v>9303.0334394904457</v>
      </c>
      <c r="D18" s="10">
        <v>2105</v>
      </c>
      <c r="E18" s="10">
        <v>1030</v>
      </c>
      <c r="F18" s="10">
        <v>733</v>
      </c>
      <c r="G18" s="10">
        <v>1474</v>
      </c>
      <c r="H18" s="10">
        <v>82</v>
      </c>
      <c r="I18" s="10">
        <v>0</v>
      </c>
      <c r="J18">
        <v>23800</v>
      </c>
      <c r="L18">
        <f>SUM(C18:E18,G18)</f>
        <v>13912.033439490446</v>
      </c>
      <c r="M18">
        <f>SUM(H18:I18)</f>
        <v>82</v>
      </c>
    </row>
    <row r="19" spans="1:13" x14ac:dyDescent="0.25">
      <c r="A19" s="7"/>
      <c r="B19" s="7" t="s">
        <v>3</v>
      </c>
      <c r="C19" s="10">
        <f t="shared" si="0"/>
        <v>1938.4872611464966</v>
      </c>
      <c r="D19" s="10">
        <v>154</v>
      </c>
      <c r="E19" s="10">
        <v>822</v>
      </c>
      <c r="F19" s="10">
        <v>755</v>
      </c>
      <c r="G19" s="10">
        <v>1526</v>
      </c>
      <c r="H19" s="10">
        <v>437</v>
      </c>
      <c r="I19" s="10">
        <v>0</v>
      </c>
      <c r="L19">
        <f>SUM(C19:E19,G19)</f>
        <v>4440.4872611464962</v>
      </c>
      <c r="M19">
        <f>SUM(H19:I19)</f>
        <v>437</v>
      </c>
    </row>
    <row r="20" spans="1:13" x14ac:dyDescent="0.25">
      <c r="A20" s="7"/>
      <c r="B20" s="7" t="s">
        <v>4</v>
      </c>
      <c r="C20" s="10">
        <f t="shared" si="0"/>
        <v>1705.4140127388534</v>
      </c>
      <c r="D20" s="10">
        <v>141</v>
      </c>
      <c r="E20" s="10">
        <v>605</v>
      </c>
      <c r="F20" s="10">
        <v>778</v>
      </c>
      <c r="G20" s="10">
        <v>1579</v>
      </c>
      <c r="H20" s="10">
        <v>558</v>
      </c>
      <c r="I20" s="10">
        <v>131</v>
      </c>
      <c r="L20">
        <f>SUM(C20:E20,G20)</f>
        <v>4030.4140127388537</v>
      </c>
      <c r="M20">
        <f>SUM(H20:I20)</f>
        <v>689</v>
      </c>
    </row>
    <row r="21" spans="1:13" x14ac:dyDescent="0.25">
      <c r="A21" s="7"/>
      <c r="B21" s="7" t="s">
        <v>5</v>
      </c>
      <c r="C21" s="10">
        <f t="shared" si="0"/>
        <v>1512.1337579617834</v>
      </c>
      <c r="D21" s="10">
        <v>129</v>
      </c>
      <c r="E21" s="10">
        <v>376</v>
      </c>
      <c r="F21" s="10">
        <v>801</v>
      </c>
      <c r="G21" s="10">
        <v>1634</v>
      </c>
      <c r="H21" s="10">
        <v>972</v>
      </c>
      <c r="I21" s="10">
        <v>313</v>
      </c>
      <c r="L21">
        <f>SUM(C21:E21,G21)</f>
        <v>3651.1337579617834</v>
      </c>
      <c r="M21">
        <f>SUM(H21:I21)</f>
        <v>1285</v>
      </c>
    </row>
    <row r="22" spans="1:13" x14ac:dyDescent="0.25">
      <c r="A22" s="7"/>
      <c r="B22" s="7" t="s">
        <v>6</v>
      </c>
      <c r="C22" s="10">
        <f t="shared" si="0"/>
        <v>1356.751592356688</v>
      </c>
      <c r="D22" s="10">
        <v>118</v>
      </c>
      <c r="E22" s="10">
        <v>135</v>
      </c>
      <c r="F22" s="10">
        <v>825</v>
      </c>
      <c r="G22" s="10">
        <v>1691</v>
      </c>
      <c r="H22" s="10">
        <v>1342</v>
      </c>
      <c r="I22" s="10">
        <v>458</v>
      </c>
      <c r="L22">
        <f>SUM(C22:E22,G22)</f>
        <v>3300.751592356688</v>
      </c>
      <c r="M22">
        <f>SUM(H22:I22)</f>
        <v>1800</v>
      </c>
    </row>
    <row r="23" spans="1:13" x14ac:dyDescent="0.25">
      <c r="A23" s="7"/>
      <c r="B23" s="7" t="s">
        <v>7</v>
      </c>
      <c r="C23" s="10">
        <f t="shared" si="0"/>
        <v>15815.820063694267</v>
      </c>
      <c r="D23" s="10">
        <v>2647</v>
      </c>
      <c r="E23" s="10">
        <v>2968</v>
      </c>
      <c r="F23" s="10">
        <v>3892</v>
      </c>
      <c r="G23" s="10">
        <v>7904</v>
      </c>
      <c r="H23" s="10">
        <v>3391</v>
      </c>
      <c r="I23" s="10">
        <v>902</v>
      </c>
    </row>
    <row r="24" spans="1:13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13" x14ac:dyDescent="0.25">
      <c r="A25" s="7" t="s">
        <v>75</v>
      </c>
      <c r="B25" s="7"/>
      <c r="C25" s="7" t="s">
        <v>0</v>
      </c>
      <c r="D25" s="7" t="s">
        <v>8</v>
      </c>
      <c r="E25" s="7" t="s">
        <v>9</v>
      </c>
      <c r="F25" s="7" t="s">
        <v>10</v>
      </c>
      <c r="G25" s="7" t="s">
        <v>11</v>
      </c>
      <c r="H25" s="7" t="s">
        <v>12</v>
      </c>
      <c r="I25" s="7" t="s">
        <v>13</v>
      </c>
      <c r="J25" s="7" t="s">
        <v>16</v>
      </c>
    </row>
    <row r="26" spans="1:13" x14ac:dyDescent="0.25">
      <c r="A26" s="7"/>
      <c r="B26" s="7" t="s">
        <v>2</v>
      </c>
      <c r="C26" s="10">
        <f t="shared" ref="C26:C31" si="1">$J$26*C41</f>
        <v>12606.001194267516</v>
      </c>
      <c r="D26" s="10">
        <v>2105</v>
      </c>
      <c r="E26" s="10">
        <v>1030</v>
      </c>
      <c r="F26" s="10">
        <v>733</v>
      </c>
      <c r="G26" s="10">
        <v>1474</v>
      </c>
      <c r="H26" s="10">
        <v>82</v>
      </c>
      <c r="I26" s="10">
        <v>0</v>
      </c>
      <c r="J26">
        <v>32250</v>
      </c>
      <c r="L26">
        <f>SUM(C26:E26,G26)</f>
        <v>17215.001194267516</v>
      </c>
      <c r="M26">
        <f>SUM(H26:I26)</f>
        <v>82</v>
      </c>
    </row>
    <row r="27" spans="1:13" x14ac:dyDescent="0.25">
      <c r="A27" s="7"/>
      <c r="B27" s="7" t="s">
        <v>3</v>
      </c>
      <c r="C27" s="10">
        <f t="shared" si="1"/>
        <v>2626.7316878980891</v>
      </c>
      <c r="D27" s="10">
        <v>154</v>
      </c>
      <c r="E27" s="10">
        <v>822</v>
      </c>
      <c r="F27" s="10">
        <v>755</v>
      </c>
      <c r="G27" s="10">
        <v>1526</v>
      </c>
      <c r="H27" s="10">
        <v>437</v>
      </c>
      <c r="I27" s="10">
        <v>0</v>
      </c>
      <c r="L27">
        <f>SUM(C27:E27,G27)</f>
        <v>5128.7316878980891</v>
      </c>
      <c r="M27">
        <f>SUM(H27:I27)</f>
        <v>437</v>
      </c>
    </row>
    <row r="28" spans="1:13" x14ac:dyDescent="0.25">
      <c r="A28" s="7"/>
      <c r="B28" s="7" t="s">
        <v>4</v>
      </c>
      <c r="C28" s="10">
        <f t="shared" si="1"/>
        <v>2310.9076433121018</v>
      </c>
      <c r="D28" s="10">
        <v>141</v>
      </c>
      <c r="E28" s="10">
        <v>605</v>
      </c>
      <c r="F28" s="10">
        <v>778</v>
      </c>
      <c r="G28" s="10">
        <v>1579</v>
      </c>
      <c r="H28" s="10">
        <v>558</v>
      </c>
      <c r="I28" s="10">
        <v>131</v>
      </c>
      <c r="L28">
        <f>SUM(C28:E28,G28)</f>
        <v>4635.9076433121018</v>
      </c>
      <c r="M28">
        <f>SUM(H28:I28)</f>
        <v>689</v>
      </c>
    </row>
    <row r="29" spans="1:13" x14ac:dyDescent="0.25">
      <c r="A29" s="7"/>
      <c r="B29" s="7" t="s">
        <v>5</v>
      </c>
      <c r="C29" s="10">
        <f t="shared" si="1"/>
        <v>2049.0047770700635</v>
      </c>
      <c r="D29" s="10">
        <v>129</v>
      </c>
      <c r="E29" s="10">
        <v>376</v>
      </c>
      <c r="F29" s="10">
        <v>801</v>
      </c>
      <c r="G29" s="10">
        <v>1634</v>
      </c>
      <c r="H29" s="10">
        <v>972</v>
      </c>
      <c r="I29" s="10">
        <v>313</v>
      </c>
      <c r="L29">
        <f>SUM(C29:E29,G29)</f>
        <v>4188.0047770700639</v>
      </c>
      <c r="M29">
        <f>SUM(H29:I29)</f>
        <v>1285</v>
      </c>
    </row>
    <row r="30" spans="1:13" x14ac:dyDescent="0.25">
      <c r="A30" s="7"/>
      <c r="B30" s="7" t="s">
        <v>6</v>
      </c>
      <c r="C30" s="10">
        <f t="shared" si="1"/>
        <v>1838.4554140127389</v>
      </c>
      <c r="D30" s="10">
        <v>118</v>
      </c>
      <c r="E30" s="10">
        <v>135</v>
      </c>
      <c r="F30" s="10">
        <v>825</v>
      </c>
      <c r="G30" s="10">
        <v>1691</v>
      </c>
      <c r="H30" s="10">
        <v>1342</v>
      </c>
      <c r="I30" s="10">
        <v>458</v>
      </c>
      <c r="L30">
        <f>SUM(C30:E30,G30)</f>
        <v>3782.4554140127389</v>
      </c>
      <c r="M30">
        <f>SUM(H30:I30)</f>
        <v>1800</v>
      </c>
    </row>
    <row r="31" spans="1:13" x14ac:dyDescent="0.25">
      <c r="A31" s="7"/>
      <c r="B31" s="7" t="s">
        <v>7</v>
      </c>
      <c r="C31" s="10">
        <f t="shared" si="1"/>
        <v>21431.100716560508</v>
      </c>
      <c r="D31" s="10">
        <v>2647</v>
      </c>
      <c r="E31" s="10">
        <v>2968</v>
      </c>
      <c r="F31" s="10">
        <v>3892</v>
      </c>
      <c r="G31" s="10">
        <v>7904</v>
      </c>
      <c r="H31" s="10">
        <v>3391</v>
      </c>
      <c r="I31" s="10">
        <v>902</v>
      </c>
    </row>
    <row r="32" spans="1:13" x14ac:dyDescent="0.25">
      <c r="A32" s="7"/>
      <c r="B32" s="7"/>
      <c r="C32" s="7"/>
      <c r="D32" s="7"/>
      <c r="E32" s="7"/>
      <c r="F32" s="7"/>
      <c r="G32" s="7"/>
      <c r="H32" s="7"/>
      <c r="I32" s="7"/>
    </row>
    <row r="40" spans="1:9" ht="15.75" thickBot="1" x14ac:dyDescent="0.3">
      <c r="A40" s="7"/>
      <c r="C40" t="s">
        <v>142</v>
      </c>
      <c r="I40" s="7"/>
    </row>
    <row r="41" spans="1:9" x14ac:dyDescent="0.25">
      <c r="A41" s="7"/>
      <c r="C41" s="21">
        <f t="shared" ref="C41:C46" si="2">C10/$J$10</f>
        <v>0.39088375796178343</v>
      </c>
      <c r="I41" s="7"/>
    </row>
    <row r="42" spans="1:9" x14ac:dyDescent="0.25">
      <c r="A42" s="7"/>
      <c r="C42" s="22">
        <f t="shared" si="2"/>
        <v>8.1449044585987257E-2</v>
      </c>
      <c r="I42" s="7"/>
    </row>
    <row r="43" spans="1:9" x14ac:dyDescent="0.25">
      <c r="A43" s="7"/>
      <c r="C43" s="22">
        <f t="shared" si="2"/>
        <v>7.1656050955414011E-2</v>
      </c>
      <c r="I43" s="7"/>
    </row>
    <row r="44" spans="1:9" x14ac:dyDescent="0.25">
      <c r="C44" s="22">
        <f t="shared" si="2"/>
        <v>6.3535031847133758E-2</v>
      </c>
    </row>
    <row r="45" spans="1:9" x14ac:dyDescent="0.25">
      <c r="C45" s="22">
        <f t="shared" si="2"/>
        <v>5.7006369426751594E-2</v>
      </c>
    </row>
    <row r="46" spans="1:9" ht="15.75" thickBot="1" x14ac:dyDescent="0.3">
      <c r="C46" s="23">
        <f t="shared" si="2"/>
        <v>0.66453025477707006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10" workbookViewId="0">
      <selection activeCell="J38" sqref="J38"/>
    </sheetView>
  </sheetViews>
  <sheetFormatPr defaultRowHeight="15" x14ac:dyDescent="0.25"/>
  <cols>
    <col min="1" max="1" width="12.140625" customWidth="1"/>
  </cols>
  <sheetData>
    <row r="1" spans="1:13" x14ac:dyDescent="0.25">
      <c r="A1" s="7" t="s">
        <v>76</v>
      </c>
      <c r="B1" s="7"/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L1" t="s">
        <v>140</v>
      </c>
      <c r="M1" t="s">
        <v>141</v>
      </c>
    </row>
    <row r="2" spans="1:13" x14ac:dyDescent="0.25">
      <c r="A2" s="7"/>
      <c r="B2" s="7" t="s">
        <v>2</v>
      </c>
      <c r="C2" s="10">
        <f>$J$2*B48</f>
        <v>18154.063186813186</v>
      </c>
      <c r="D2" s="10">
        <v>2743</v>
      </c>
      <c r="E2" s="10">
        <v>1352</v>
      </c>
      <c r="F2" s="10">
        <v>815</v>
      </c>
      <c r="G2" s="10">
        <v>1497</v>
      </c>
      <c r="H2" s="10">
        <v>248</v>
      </c>
      <c r="I2" s="10">
        <v>0</v>
      </c>
      <c r="J2">
        <v>36620</v>
      </c>
      <c r="L2">
        <f>SUM(C2:E2,G2)</f>
        <v>23746.063186813186</v>
      </c>
      <c r="M2">
        <f>SUM(H2:I2)</f>
        <v>248</v>
      </c>
    </row>
    <row r="3" spans="1:13" x14ac:dyDescent="0.25">
      <c r="A3" s="7"/>
      <c r="B3" s="7" t="s">
        <v>3</v>
      </c>
      <c r="C3" s="10">
        <f t="shared" ref="C3:C7" si="0">$J$2*B49</f>
        <v>3413.0041208791208</v>
      </c>
      <c r="D3" s="10">
        <v>170</v>
      </c>
      <c r="E3" s="10">
        <v>1080</v>
      </c>
      <c r="F3" s="10">
        <v>839</v>
      </c>
      <c r="G3" s="10">
        <v>1549</v>
      </c>
      <c r="H3" s="10">
        <v>638</v>
      </c>
      <c r="I3" s="10">
        <v>0</v>
      </c>
      <c r="L3">
        <f>SUM(C3:E3,G3)</f>
        <v>6212.0041208791208</v>
      </c>
      <c r="M3">
        <f>SUM(H3:I3)</f>
        <v>638</v>
      </c>
    </row>
    <row r="4" spans="1:13" x14ac:dyDescent="0.25">
      <c r="A4" s="7"/>
      <c r="B4" s="7" t="s">
        <v>4</v>
      </c>
      <c r="C4" s="10">
        <f t="shared" si="0"/>
        <v>3001.7836538461538</v>
      </c>
      <c r="D4" s="10">
        <v>153</v>
      </c>
      <c r="E4" s="10">
        <v>794</v>
      </c>
      <c r="F4" s="10">
        <v>864</v>
      </c>
      <c r="G4" s="10">
        <v>1604</v>
      </c>
      <c r="H4" s="10">
        <v>422</v>
      </c>
      <c r="I4" s="10">
        <v>128</v>
      </c>
      <c r="L4">
        <f>SUM(C4:E4,G4)</f>
        <v>5552.7836538461543</v>
      </c>
      <c r="M4">
        <f>SUM(H4:I4)</f>
        <v>550</v>
      </c>
    </row>
    <row r="5" spans="1:13" x14ac:dyDescent="0.25">
      <c r="A5" s="7"/>
      <c r="B5" s="7" t="s">
        <v>5</v>
      </c>
      <c r="C5" s="10">
        <f t="shared" si="0"/>
        <v>2658.4711538461543</v>
      </c>
      <c r="D5" s="10">
        <v>137</v>
      </c>
      <c r="E5" s="10">
        <v>493</v>
      </c>
      <c r="F5" s="10">
        <v>890</v>
      </c>
      <c r="G5" s="10">
        <v>1660</v>
      </c>
      <c r="H5" s="10">
        <v>952</v>
      </c>
      <c r="I5" s="10">
        <v>307</v>
      </c>
      <c r="L5">
        <f>SUM(C5:E5,G5)</f>
        <v>4948.4711538461543</v>
      </c>
      <c r="M5">
        <f>SUM(H5:I5)</f>
        <v>1259</v>
      </c>
    </row>
    <row r="6" spans="1:13" x14ac:dyDescent="0.25">
      <c r="A6" s="7"/>
      <c r="B6" s="7" t="s">
        <v>6</v>
      </c>
      <c r="C6" s="10">
        <f t="shared" si="0"/>
        <v>2384.3241758241761</v>
      </c>
      <c r="D6" s="10">
        <v>124</v>
      </c>
      <c r="E6" s="10">
        <v>177</v>
      </c>
      <c r="F6" s="10">
        <v>917</v>
      </c>
      <c r="G6" s="10">
        <v>1718</v>
      </c>
      <c r="H6" s="10">
        <v>1602</v>
      </c>
      <c r="I6" s="10">
        <v>449</v>
      </c>
      <c r="L6">
        <f>SUM(C6:E6,G6)</f>
        <v>4403.3241758241766</v>
      </c>
      <c r="M6">
        <f>SUM(H6:I6)</f>
        <v>2051</v>
      </c>
    </row>
    <row r="7" spans="1:13" x14ac:dyDescent="0.25">
      <c r="A7" s="7"/>
      <c r="B7" s="7" t="s">
        <v>7</v>
      </c>
      <c r="C7" s="10">
        <f t="shared" si="0"/>
        <v>29611.646291208788</v>
      </c>
      <c r="D7" s="10">
        <v>3327</v>
      </c>
      <c r="E7" s="10">
        <v>3896</v>
      </c>
      <c r="F7" s="10">
        <v>4325</v>
      </c>
      <c r="G7" s="10">
        <v>8028</v>
      </c>
      <c r="H7" s="10">
        <v>3862</v>
      </c>
      <c r="I7" s="10">
        <v>884</v>
      </c>
    </row>
    <row r="9" spans="1:13" x14ac:dyDescent="0.25">
      <c r="A9" t="s">
        <v>77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16</v>
      </c>
      <c r="K9" t="s">
        <v>38</v>
      </c>
    </row>
    <row r="10" spans="1:13" x14ac:dyDescent="0.25">
      <c r="B10" t="s">
        <v>2</v>
      </c>
      <c r="C10">
        <v>14229</v>
      </c>
      <c r="D10">
        <v>2852</v>
      </c>
      <c r="E10">
        <v>1407</v>
      </c>
      <c r="F10">
        <v>780</v>
      </c>
      <c r="G10">
        <v>1464</v>
      </c>
      <c r="H10">
        <v>248</v>
      </c>
      <c r="I10">
        <v>0</v>
      </c>
      <c r="J10">
        <v>30680</v>
      </c>
      <c r="K10">
        <v>31270</v>
      </c>
      <c r="L10">
        <f>SUM(C10:E10,G10)</f>
        <v>19952</v>
      </c>
      <c r="M10">
        <f>SUM(H10:I10)</f>
        <v>248</v>
      </c>
    </row>
    <row r="11" spans="1:13" x14ac:dyDescent="0.25">
      <c r="B11" t="s">
        <v>3</v>
      </c>
      <c r="C11">
        <v>3006</v>
      </c>
      <c r="D11">
        <v>180</v>
      </c>
      <c r="E11">
        <v>1123</v>
      </c>
      <c r="F11">
        <v>803</v>
      </c>
      <c r="G11">
        <v>1515</v>
      </c>
      <c r="H11">
        <v>484</v>
      </c>
      <c r="I11">
        <v>0</v>
      </c>
      <c r="L11">
        <f>SUM(C11:E11,G11)</f>
        <v>5824</v>
      </c>
      <c r="M11">
        <f>SUM(H11:I11)</f>
        <v>484</v>
      </c>
    </row>
    <row r="12" spans="1:13" x14ac:dyDescent="0.25">
      <c r="B12" t="s">
        <v>4</v>
      </c>
      <c r="C12">
        <v>2644</v>
      </c>
      <c r="D12">
        <v>160</v>
      </c>
      <c r="E12">
        <v>826</v>
      </c>
      <c r="F12">
        <v>827</v>
      </c>
      <c r="G12">
        <v>1568</v>
      </c>
      <c r="H12">
        <v>492</v>
      </c>
      <c r="I12">
        <v>111</v>
      </c>
      <c r="L12">
        <f>SUM(C12:E12,G12)</f>
        <v>5198</v>
      </c>
      <c r="M12">
        <f>SUM(H12:I12)</f>
        <v>603</v>
      </c>
    </row>
    <row r="13" spans="1:13" x14ac:dyDescent="0.25">
      <c r="B13" t="s">
        <v>5</v>
      </c>
      <c r="C13">
        <v>2343</v>
      </c>
      <c r="D13">
        <v>143</v>
      </c>
      <c r="E13">
        <v>513</v>
      </c>
      <c r="F13">
        <v>852</v>
      </c>
      <c r="G13">
        <v>1623</v>
      </c>
      <c r="H13">
        <v>829</v>
      </c>
      <c r="I13">
        <v>269</v>
      </c>
      <c r="L13">
        <f>SUM(C13:E13,G13)</f>
        <v>4622</v>
      </c>
      <c r="M13">
        <f>SUM(H13:I13)</f>
        <v>1098</v>
      </c>
    </row>
    <row r="14" spans="1:13" x14ac:dyDescent="0.25">
      <c r="B14" t="s">
        <v>6</v>
      </c>
      <c r="C14">
        <v>2101</v>
      </c>
      <c r="D14">
        <v>128</v>
      </c>
      <c r="E14">
        <v>185</v>
      </c>
      <c r="F14">
        <v>878</v>
      </c>
      <c r="G14">
        <v>1680</v>
      </c>
      <c r="H14">
        <v>1175</v>
      </c>
      <c r="I14">
        <v>393</v>
      </c>
      <c r="L14">
        <f>SUM(C14:E14,G14)</f>
        <v>4094</v>
      </c>
      <c r="M14">
        <f>SUM(H14:I14)</f>
        <v>1568</v>
      </c>
    </row>
    <row r="15" spans="1:13" x14ac:dyDescent="0.25">
      <c r="B15" t="s">
        <v>7</v>
      </c>
      <c r="C15">
        <v>24323</v>
      </c>
      <c r="D15">
        <v>3463</v>
      </c>
      <c r="E15">
        <v>4054</v>
      </c>
      <c r="F15">
        <v>4140</v>
      </c>
      <c r="G15">
        <v>7850</v>
      </c>
      <c r="H15">
        <v>3228</v>
      </c>
      <c r="I15">
        <v>773</v>
      </c>
    </row>
    <row r="17" spans="1:13" x14ac:dyDescent="0.25">
      <c r="A17" t="s">
        <v>78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s="8" t="s">
        <v>16</v>
      </c>
    </row>
    <row r="18" spans="1:13" x14ac:dyDescent="0.25">
      <c r="B18" t="s">
        <v>2</v>
      </c>
      <c r="C18" s="10">
        <f>$J$18*B40</f>
        <v>14143.199315514992</v>
      </c>
      <c r="D18" s="10">
        <v>2852</v>
      </c>
      <c r="E18" s="10">
        <v>1407</v>
      </c>
      <c r="F18" s="10">
        <v>780</v>
      </c>
      <c r="G18" s="10">
        <v>1464</v>
      </c>
      <c r="H18" s="10">
        <v>248</v>
      </c>
      <c r="I18" s="10">
        <v>0</v>
      </c>
      <c r="J18">
        <v>30495</v>
      </c>
      <c r="L18">
        <f>SUM(C18:E18,G18)</f>
        <v>19866.19931551499</v>
      </c>
      <c r="M18">
        <f>SUM(H18:I18)</f>
        <v>248</v>
      </c>
    </row>
    <row r="19" spans="1:13" x14ac:dyDescent="0.25">
      <c r="B19" t="s">
        <v>3</v>
      </c>
      <c r="C19" s="10">
        <f t="shared" ref="C19:C23" si="1">$J$18*B41</f>
        <v>2987.8738591916558</v>
      </c>
      <c r="D19" s="10">
        <v>180</v>
      </c>
      <c r="E19" s="10">
        <v>1123</v>
      </c>
      <c r="F19" s="10">
        <v>803</v>
      </c>
      <c r="G19" s="10">
        <v>1515</v>
      </c>
      <c r="H19" s="10">
        <v>484</v>
      </c>
      <c r="I19" s="10">
        <v>0</v>
      </c>
      <c r="L19">
        <f>SUM(C19:E19,G19)</f>
        <v>5805.8738591916554</v>
      </c>
      <c r="M19">
        <f>SUM(H19:I19)</f>
        <v>484</v>
      </c>
    </row>
    <row r="20" spans="1:13" x14ac:dyDescent="0.25">
      <c r="B20" t="s">
        <v>4</v>
      </c>
      <c r="C20" s="10">
        <f t="shared" si="1"/>
        <v>2628.0567144719689</v>
      </c>
      <c r="D20" s="10">
        <v>160</v>
      </c>
      <c r="E20" s="10">
        <v>826</v>
      </c>
      <c r="F20" s="10">
        <v>827</v>
      </c>
      <c r="G20" s="10">
        <v>1568</v>
      </c>
      <c r="H20" s="10">
        <v>492</v>
      </c>
      <c r="I20" s="10">
        <v>111</v>
      </c>
      <c r="L20">
        <f>SUM(C20:E20,G20)</f>
        <v>5182.0567144719689</v>
      </c>
      <c r="M20">
        <f>SUM(H20:I20)</f>
        <v>603</v>
      </c>
    </row>
    <row r="21" spans="1:13" x14ac:dyDescent="0.25">
      <c r="B21" t="s">
        <v>5</v>
      </c>
      <c r="C21" s="10">
        <f t="shared" si="1"/>
        <v>2328.8717405475882</v>
      </c>
      <c r="D21" s="10">
        <v>143</v>
      </c>
      <c r="E21" s="10">
        <v>513</v>
      </c>
      <c r="F21" s="10">
        <v>852</v>
      </c>
      <c r="G21" s="10">
        <v>1623</v>
      </c>
      <c r="H21" s="10">
        <v>829</v>
      </c>
      <c r="I21" s="10">
        <v>269</v>
      </c>
      <c r="L21">
        <f>SUM(C21:E21,G21)</f>
        <v>4607.8717405475882</v>
      </c>
      <c r="M21">
        <f>SUM(H21:I21)</f>
        <v>1098</v>
      </c>
    </row>
    <row r="22" spans="1:13" x14ac:dyDescent="0.25">
      <c r="B22" t="s">
        <v>6</v>
      </c>
      <c r="C22" s="10">
        <f t="shared" si="1"/>
        <v>2088.3309973924383</v>
      </c>
      <c r="D22" s="10">
        <v>128</v>
      </c>
      <c r="E22" s="10">
        <v>185</v>
      </c>
      <c r="F22" s="10">
        <v>878</v>
      </c>
      <c r="G22" s="10">
        <v>1680</v>
      </c>
      <c r="H22" s="10">
        <v>1175</v>
      </c>
      <c r="I22" s="10">
        <v>393</v>
      </c>
      <c r="L22">
        <f>SUM(C22:E22,G22)</f>
        <v>4081.3309973924383</v>
      </c>
      <c r="M22">
        <f>SUM(H22:I22)</f>
        <v>1568</v>
      </c>
    </row>
    <row r="23" spans="1:13" x14ac:dyDescent="0.25">
      <c r="B23" t="s">
        <v>7</v>
      </c>
      <c r="C23" s="10">
        <f t="shared" si="1"/>
        <v>24176.332627118645</v>
      </c>
      <c r="D23" s="10">
        <v>3463</v>
      </c>
      <c r="E23" s="10">
        <v>4054</v>
      </c>
      <c r="F23" s="10">
        <v>4140</v>
      </c>
      <c r="G23" s="10">
        <v>7850</v>
      </c>
      <c r="H23" s="10">
        <v>3228</v>
      </c>
      <c r="I23" s="10">
        <v>773</v>
      </c>
    </row>
    <row r="25" spans="1:13" x14ac:dyDescent="0.25">
      <c r="A25" t="s">
        <v>79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s="8" t="s">
        <v>16</v>
      </c>
    </row>
    <row r="26" spans="1:13" x14ac:dyDescent="0.25">
      <c r="B26" t="s">
        <v>2</v>
      </c>
      <c r="C26">
        <v>14436</v>
      </c>
      <c r="D26">
        <v>2743</v>
      </c>
      <c r="E26">
        <v>1352</v>
      </c>
      <c r="F26">
        <v>815</v>
      </c>
      <c r="G26">
        <v>1497</v>
      </c>
      <c r="H26">
        <v>248</v>
      </c>
      <c r="I26">
        <v>0</v>
      </c>
      <c r="J26">
        <v>29120</v>
      </c>
      <c r="L26">
        <f>SUM(C26:E26,G26)</f>
        <v>20028</v>
      </c>
      <c r="M26">
        <f>SUM(H26:I26)</f>
        <v>248</v>
      </c>
    </row>
    <row r="27" spans="1:13" x14ac:dyDescent="0.25">
      <c r="B27" t="s">
        <v>3</v>
      </c>
      <c r="C27">
        <v>2714</v>
      </c>
      <c r="D27">
        <v>170</v>
      </c>
      <c r="E27">
        <v>1080</v>
      </c>
      <c r="F27">
        <v>839</v>
      </c>
      <c r="G27">
        <v>1549</v>
      </c>
      <c r="H27">
        <v>638</v>
      </c>
      <c r="I27">
        <v>0</v>
      </c>
      <c r="L27">
        <f>SUM(C27:E27,G27)</f>
        <v>5513</v>
      </c>
      <c r="M27">
        <f>SUM(H27:I27)</f>
        <v>638</v>
      </c>
    </row>
    <row r="28" spans="1:13" x14ac:dyDescent="0.25">
      <c r="B28" t="s">
        <v>4</v>
      </c>
      <c r="C28">
        <v>2387</v>
      </c>
      <c r="D28">
        <v>153</v>
      </c>
      <c r="E28">
        <v>794</v>
      </c>
      <c r="F28">
        <v>864</v>
      </c>
      <c r="G28">
        <v>1604</v>
      </c>
      <c r="H28">
        <v>422</v>
      </c>
      <c r="I28">
        <v>128</v>
      </c>
      <c r="L28">
        <f>SUM(C28:E28,G28)</f>
        <v>4938</v>
      </c>
      <c r="M28">
        <f>SUM(H28:I28)</f>
        <v>550</v>
      </c>
    </row>
    <row r="29" spans="1:13" x14ac:dyDescent="0.25">
      <c r="B29" t="s">
        <v>5</v>
      </c>
      <c r="C29">
        <v>2114</v>
      </c>
      <c r="D29">
        <v>137</v>
      </c>
      <c r="E29">
        <v>493</v>
      </c>
      <c r="F29">
        <v>890</v>
      </c>
      <c r="G29">
        <v>1660</v>
      </c>
      <c r="H29">
        <v>952</v>
      </c>
      <c r="I29">
        <v>307</v>
      </c>
      <c r="L29">
        <f>SUM(C29:E29,G29)</f>
        <v>4404</v>
      </c>
      <c r="M29">
        <f>SUM(H29:I29)</f>
        <v>1259</v>
      </c>
    </row>
    <row r="30" spans="1:13" x14ac:dyDescent="0.25">
      <c r="B30" t="s">
        <v>6</v>
      </c>
      <c r="C30">
        <v>1896</v>
      </c>
      <c r="D30">
        <v>124</v>
      </c>
      <c r="E30">
        <v>177</v>
      </c>
      <c r="F30">
        <v>917</v>
      </c>
      <c r="G30">
        <v>1718</v>
      </c>
      <c r="H30">
        <v>1602</v>
      </c>
      <c r="I30">
        <v>449</v>
      </c>
      <c r="L30">
        <f>SUM(C30:E30,G30)</f>
        <v>3915</v>
      </c>
      <c r="M30">
        <f>SUM(H30:I30)</f>
        <v>2051</v>
      </c>
    </row>
    <row r="31" spans="1:13" x14ac:dyDescent="0.25">
      <c r="B31" t="s">
        <v>7</v>
      </c>
      <c r="C31">
        <v>23547</v>
      </c>
      <c r="D31">
        <v>3327</v>
      </c>
      <c r="E31">
        <v>3896</v>
      </c>
      <c r="F31">
        <v>4325</v>
      </c>
      <c r="G31">
        <v>8028</v>
      </c>
      <c r="H31">
        <v>3862</v>
      </c>
      <c r="I31">
        <v>884</v>
      </c>
    </row>
    <row r="39" spans="2:2" ht="15.75" thickBot="1" x14ac:dyDescent="0.3">
      <c r="B39" t="s">
        <v>142</v>
      </c>
    </row>
    <row r="40" spans="2:2" x14ac:dyDescent="0.25">
      <c r="B40" s="21">
        <f>C10/$J$10</f>
        <v>0.46378748370273792</v>
      </c>
    </row>
    <row r="41" spans="2:2" x14ac:dyDescent="0.25">
      <c r="B41" s="22">
        <f t="shared" ref="B41:B44" si="2">C11/$J$10</f>
        <v>9.7979139504563231E-2</v>
      </c>
    </row>
    <row r="42" spans="2:2" x14ac:dyDescent="0.25">
      <c r="B42" s="22">
        <f t="shared" si="2"/>
        <v>8.6179921773142112E-2</v>
      </c>
    </row>
    <row r="43" spans="2:2" x14ac:dyDescent="0.25">
      <c r="B43" s="22">
        <f t="shared" si="2"/>
        <v>7.6368970013037815E-2</v>
      </c>
    </row>
    <row r="44" spans="2:2" x14ac:dyDescent="0.25">
      <c r="B44" s="22">
        <f t="shared" si="2"/>
        <v>6.8481095176010434E-2</v>
      </c>
    </row>
    <row r="45" spans="2:2" x14ac:dyDescent="0.25">
      <c r="B45" s="22">
        <f>C15/$J$10</f>
        <v>0.79279661016949154</v>
      </c>
    </row>
    <row r="46" spans="2:2" x14ac:dyDescent="0.25">
      <c r="B46" s="22"/>
    </row>
    <row r="47" spans="2:2" x14ac:dyDescent="0.25">
      <c r="B47" s="22"/>
    </row>
    <row r="48" spans="2:2" x14ac:dyDescent="0.25">
      <c r="B48" s="22">
        <f>C26/$J$26</f>
        <v>0.49574175824175826</v>
      </c>
    </row>
    <row r="49" spans="2:2" x14ac:dyDescent="0.25">
      <c r="B49" s="22">
        <f>C27/$J$26</f>
        <v>9.3200549450549453E-2</v>
      </c>
    </row>
    <row r="50" spans="2:2" x14ac:dyDescent="0.25">
      <c r="B50" s="22">
        <f>C28/$J$26</f>
        <v>8.1971153846153846E-2</v>
      </c>
    </row>
    <row r="51" spans="2:2" x14ac:dyDescent="0.25">
      <c r="B51" s="22">
        <f t="shared" ref="B51:B53" si="3">C29/$J$26</f>
        <v>7.2596153846153852E-2</v>
      </c>
    </row>
    <row r="52" spans="2:2" x14ac:dyDescent="0.25">
      <c r="B52" s="22">
        <f>C30/$J$26</f>
        <v>6.5109890109890114E-2</v>
      </c>
    </row>
    <row r="53" spans="2:2" ht="15.75" thickBot="1" x14ac:dyDescent="0.3">
      <c r="B53" s="23">
        <f t="shared" si="3"/>
        <v>0.80861950549450545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B38" sqref="B38"/>
    </sheetView>
  </sheetViews>
  <sheetFormatPr defaultRowHeight="15" x14ac:dyDescent="0.25"/>
  <cols>
    <col min="4" max="4" width="15.140625" customWidth="1"/>
    <col min="5" max="5" width="11.7109375" customWidth="1"/>
    <col min="6" max="6" width="8.5703125" customWidth="1"/>
    <col min="7" max="7" width="9.85546875" customWidth="1"/>
    <col min="8" max="8" width="11.140625" customWidth="1"/>
    <col min="9" max="9" width="10.85546875" customWidth="1"/>
  </cols>
  <sheetData>
    <row r="1" spans="1:13" x14ac:dyDescent="0.25">
      <c r="A1" t="s">
        <v>80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L1" t="s">
        <v>140</v>
      </c>
      <c r="M1" t="s">
        <v>141</v>
      </c>
    </row>
    <row r="2" spans="1:13" x14ac:dyDescent="0.25">
      <c r="B2" t="s">
        <v>2</v>
      </c>
      <c r="C2">
        <v>12734</v>
      </c>
      <c r="D2">
        <v>3909</v>
      </c>
      <c r="E2">
        <v>1940</v>
      </c>
      <c r="F2">
        <v>739</v>
      </c>
      <c r="G2">
        <v>1678</v>
      </c>
      <c r="H2">
        <v>0</v>
      </c>
      <c r="I2">
        <v>0</v>
      </c>
      <c r="J2">
        <v>42400</v>
      </c>
      <c r="L2">
        <f>SUM(C2:E2,G2)</f>
        <v>20261</v>
      </c>
      <c r="M2">
        <f>SUM(H2:I2)</f>
        <v>0</v>
      </c>
    </row>
    <row r="3" spans="1:13" x14ac:dyDescent="0.25">
      <c r="B3" t="s">
        <v>3</v>
      </c>
      <c r="C3">
        <v>4370</v>
      </c>
      <c r="D3">
        <v>267</v>
      </c>
      <c r="E3">
        <v>1549</v>
      </c>
      <c r="F3">
        <v>761</v>
      </c>
      <c r="G3">
        <v>1737</v>
      </c>
      <c r="H3">
        <v>0</v>
      </c>
      <c r="I3">
        <v>0</v>
      </c>
      <c r="L3">
        <f>SUM(C3:E3,G3)</f>
        <v>7923</v>
      </c>
      <c r="M3">
        <f>SUM(H3:I3)</f>
        <v>0</v>
      </c>
    </row>
    <row r="4" spans="1:13" x14ac:dyDescent="0.25">
      <c r="B4" t="s">
        <v>4</v>
      </c>
      <c r="C4">
        <v>3844</v>
      </c>
      <c r="D4">
        <v>238</v>
      </c>
      <c r="E4">
        <v>1139</v>
      </c>
      <c r="F4">
        <v>784</v>
      </c>
      <c r="G4">
        <v>1798</v>
      </c>
      <c r="H4">
        <v>562</v>
      </c>
      <c r="I4">
        <v>0</v>
      </c>
      <c r="L4">
        <f>SUM(C4:E4,G4)</f>
        <v>7019</v>
      </c>
      <c r="M4">
        <f>SUM(H4:I4)</f>
        <v>562</v>
      </c>
    </row>
    <row r="5" spans="1:13" x14ac:dyDescent="0.25">
      <c r="B5" t="s">
        <v>5</v>
      </c>
      <c r="C5">
        <v>3403</v>
      </c>
      <c r="D5">
        <v>213</v>
      </c>
      <c r="E5">
        <v>708</v>
      </c>
      <c r="F5">
        <v>808</v>
      </c>
      <c r="G5">
        <v>1860</v>
      </c>
      <c r="H5">
        <v>1721</v>
      </c>
      <c r="I5">
        <v>1090</v>
      </c>
      <c r="L5">
        <f>SUM(C5:E5,G5)</f>
        <v>6184</v>
      </c>
      <c r="M5">
        <f>SUM(H5:I5)</f>
        <v>2811</v>
      </c>
    </row>
    <row r="6" spans="1:13" x14ac:dyDescent="0.25">
      <c r="B6" t="s">
        <v>6</v>
      </c>
      <c r="C6">
        <v>3052</v>
      </c>
      <c r="D6">
        <v>191</v>
      </c>
      <c r="E6">
        <v>254</v>
      </c>
      <c r="F6">
        <v>832</v>
      </c>
      <c r="G6">
        <v>1926</v>
      </c>
      <c r="H6">
        <v>2125</v>
      </c>
      <c r="I6">
        <v>1676</v>
      </c>
      <c r="L6">
        <f>SUM(C6:E6,G6)</f>
        <v>5423</v>
      </c>
      <c r="M6">
        <f>SUM(H6:I6)</f>
        <v>3801</v>
      </c>
    </row>
    <row r="7" spans="1:13" x14ac:dyDescent="0.25">
      <c r="B7" t="s">
        <v>7</v>
      </c>
      <c r="C7">
        <v>27403</v>
      </c>
      <c r="D7">
        <v>4818</v>
      </c>
      <c r="E7">
        <v>5590</v>
      </c>
      <c r="F7">
        <v>3924</v>
      </c>
      <c r="G7">
        <v>8999</v>
      </c>
      <c r="H7">
        <v>4408</v>
      </c>
      <c r="I7">
        <v>2766</v>
      </c>
    </row>
    <row r="9" spans="1:13" x14ac:dyDescent="0.25">
      <c r="A9" t="s">
        <v>81</v>
      </c>
      <c r="B9" s="7"/>
      <c r="C9" s="7" t="s">
        <v>0</v>
      </c>
      <c r="D9" s="7" t="s">
        <v>8</v>
      </c>
      <c r="E9" s="7" t="s">
        <v>9</v>
      </c>
      <c r="F9" s="7" t="s">
        <v>10</v>
      </c>
      <c r="G9" s="7" t="s">
        <v>11</v>
      </c>
      <c r="H9" s="7" t="s">
        <v>12</v>
      </c>
      <c r="I9" s="7" t="s">
        <v>13</v>
      </c>
    </row>
    <row r="10" spans="1:13" x14ac:dyDescent="0.25">
      <c r="B10" s="7" t="s">
        <v>2</v>
      </c>
      <c r="C10" s="10">
        <f t="shared" ref="C10:C15" si="0">$J$10*B39</f>
        <v>11983.174528301886</v>
      </c>
      <c r="D10" s="10">
        <v>3909</v>
      </c>
      <c r="E10" s="10">
        <v>1940</v>
      </c>
      <c r="F10" s="10">
        <v>739</v>
      </c>
      <c r="G10" s="10">
        <v>1678</v>
      </c>
      <c r="H10" s="10">
        <v>0</v>
      </c>
      <c r="I10" s="10">
        <v>0</v>
      </c>
      <c r="J10">
        <v>39900</v>
      </c>
      <c r="L10">
        <f>SUM(C10:E10,G10)</f>
        <v>19510.174528301886</v>
      </c>
      <c r="M10">
        <f>SUM(H10:I10)</f>
        <v>0</v>
      </c>
    </row>
    <row r="11" spans="1:13" x14ac:dyDescent="0.25">
      <c r="B11" s="7" t="s">
        <v>3</v>
      </c>
      <c r="C11" s="10">
        <f t="shared" si="0"/>
        <v>4112.3349056603774</v>
      </c>
      <c r="D11" s="10">
        <v>267</v>
      </c>
      <c r="E11" s="10">
        <v>1549</v>
      </c>
      <c r="F11" s="10">
        <v>761</v>
      </c>
      <c r="G11" s="10">
        <v>1737</v>
      </c>
      <c r="H11" s="10">
        <v>0</v>
      </c>
      <c r="I11" s="10">
        <v>0</v>
      </c>
      <c r="L11">
        <f>SUM(C11:E11,G11)</f>
        <v>7665.3349056603774</v>
      </c>
      <c r="M11">
        <f>SUM(H11:I11)</f>
        <v>0</v>
      </c>
    </row>
    <row r="12" spans="1:13" x14ac:dyDescent="0.25">
      <c r="B12" s="7" t="s">
        <v>4</v>
      </c>
      <c r="C12" s="10">
        <f t="shared" si="0"/>
        <v>3617.349056603774</v>
      </c>
      <c r="D12" s="10">
        <v>238</v>
      </c>
      <c r="E12" s="10">
        <v>1139</v>
      </c>
      <c r="F12" s="10">
        <v>784</v>
      </c>
      <c r="G12" s="10">
        <v>1798</v>
      </c>
      <c r="H12" s="10">
        <v>562</v>
      </c>
      <c r="I12" s="10">
        <v>0</v>
      </c>
      <c r="L12">
        <f>SUM(C12:E12,G12)</f>
        <v>6792.3490566037744</v>
      </c>
      <c r="M12">
        <f>SUM(H12:I12)</f>
        <v>562</v>
      </c>
    </row>
    <row r="13" spans="1:13" x14ac:dyDescent="0.25">
      <c r="B13" s="7" t="s">
        <v>5</v>
      </c>
      <c r="C13" s="10">
        <f t="shared" si="0"/>
        <v>3202.3514150943397</v>
      </c>
      <c r="D13" s="10">
        <v>213</v>
      </c>
      <c r="E13" s="10">
        <v>708</v>
      </c>
      <c r="F13" s="10">
        <v>808</v>
      </c>
      <c r="G13" s="10">
        <v>1860</v>
      </c>
      <c r="H13" s="10">
        <v>1721</v>
      </c>
      <c r="I13" s="10">
        <v>1090</v>
      </c>
      <c r="L13">
        <f>SUM(C13:E13,G13)</f>
        <v>5983.3514150943392</v>
      </c>
      <c r="M13">
        <f>SUM(H13:I13)</f>
        <v>2811</v>
      </c>
    </row>
    <row r="14" spans="1:13" x14ac:dyDescent="0.25">
      <c r="B14" s="7" t="s">
        <v>6</v>
      </c>
      <c r="C14" s="10">
        <f t="shared" si="0"/>
        <v>2872.0471698113211</v>
      </c>
      <c r="D14" s="10">
        <v>191</v>
      </c>
      <c r="E14" s="10">
        <v>254</v>
      </c>
      <c r="F14" s="10">
        <v>832</v>
      </c>
      <c r="G14" s="10">
        <v>1926</v>
      </c>
      <c r="H14" s="10">
        <v>2125</v>
      </c>
      <c r="I14" s="10">
        <v>1676</v>
      </c>
      <c r="L14">
        <f>SUM(C14:E14,G14)</f>
        <v>5243.0471698113215</v>
      </c>
      <c r="M14">
        <f>SUM(H14:I14)</f>
        <v>3801</v>
      </c>
    </row>
    <row r="15" spans="1:13" x14ac:dyDescent="0.25">
      <c r="B15" s="7" t="s">
        <v>7</v>
      </c>
      <c r="C15" s="10">
        <f t="shared" si="0"/>
        <v>25787.257075471698</v>
      </c>
      <c r="D15" s="10">
        <v>4818</v>
      </c>
      <c r="E15" s="10">
        <v>5590</v>
      </c>
      <c r="F15" s="10">
        <v>3924</v>
      </c>
      <c r="G15" s="10">
        <v>8999</v>
      </c>
      <c r="H15" s="10">
        <v>4408</v>
      </c>
      <c r="I15" s="10">
        <v>2766</v>
      </c>
    </row>
    <row r="17" spans="1:13" x14ac:dyDescent="0.25">
      <c r="A17" t="s">
        <v>82</v>
      </c>
      <c r="B17" s="7"/>
      <c r="C17" s="7" t="s">
        <v>0</v>
      </c>
      <c r="D17" s="7" t="s">
        <v>8</v>
      </c>
      <c r="E17" s="7" t="s">
        <v>9</v>
      </c>
      <c r="F17" s="7" t="s">
        <v>10</v>
      </c>
      <c r="G17" s="7" t="s">
        <v>11</v>
      </c>
      <c r="H17" s="7" t="s">
        <v>12</v>
      </c>
      <c r="I17" s="7" t="s">
        <v>13</v>
      </c>
    </row>
    <row r="18" spans="1:13" x14ac:dyDescent="0.25">
      <c r="B18" s="7" t="s">
        <v>2</v>
      </c>
      <c r="C18" s="10">
        <f>$J$18*B39</f>
        <v>20422.452830188678</v>
      </c>
      <c r="D18" s="10">
        <v>7611</v>
      </c>
      <c r="E18" s="10">
        <v>3807</v>
      </c>
      <c r="F18" s="10">
        <v>739</v>
      </c>
      <c r="G18" s="10">
        <v>1678</v>
      </c>
      <c r="H18" s="10">
        <v>0</v>
      </c>
      <c r="I18" s="10">
        <v>0</v>
      </c>
      <c r="J18">
        <v>68000</v>
      </c>
      <c r="L18">
        <f>SUM(C18:E18,G18)</f>
        <v>33518.452830188675</v>
      </c>
      <c r="M18">
        <f>SUM(H18:I18)</f>
        <v>0</v>
      </c>
    </row>
    <row r="19" spans="1:13" x14ac:dyDescent="0.25">
      <c r="B19" s="7" t="s">
        <v>3</v>
      </c>
      <c r="C19" s="10">
        <f t="shared" ref="C19:C23" si="1">$J$18*B40</f>
        <v>7008.4905660377362</v>
      </c>
      <c r="D19" s="10">
        <v>505</v>
      </c>
      <c r="E19" s="10">
        <v>3041</v>
      </c>
      <c r="F19" s="10">
        <v>761</v>
      </c>
      <c r="G19" s="10">
        <v>1737</v>
      </c>
      <c r="H19" s="10">
        <v>0</v>
      </c>
      <c r="I19" s="10">
        <v>0</v>
      </c>
      <c r="L19">
        <f>SUM(C19:E19,G19)</f>
        <v>12291.490566037737</v>
      </c>
      <c r="M19">
        <f>SUM(H19:I19)</f>
        <v>0</v>
      </c>
    </row>
    <row r="20" spans="1:13" x14ac:dyDescent="0.25">
      <c r="B20" s="7" t="s">
        <v>4</v>
      </c>
      <c r="C20" s="10">
        <f t="shared" si="1"/>
        <v>6164.9056603773588</v>
      </c>
      <c r="D20" s="10">
        <v>440</v>
      </c>
      <c r="E20" s="10">
        <v>2236</v>
      </c>
      <c r="F20" s="10">
        <v>784</v>
      </c>
      <c r="G20" s="10">
        <v>1798</v>
      </c>
      <c r="H20" s="10">
        <v>562</v>
      </c>
      <c r="I20" s="10">
        <v>0</v>
      </c>
      <c r="L20">
        <f>SUM(C20:E20,G20)</f>
        <v>10638.905660377359</v>
      </c>
      <c r="M20">
        <f>SUM(H20:I20)</f>
        <v>562</v>
      </c>
    </row>
    <row r="21" spans="1:13" x14ac:dyDescent="0.25">
      <c r="B21" s="7" t="s">
        <v>5</v>
      </c>
      <c r="C21" s="10">
        <f t="shared" si="1"/>
        <v>5457.6415094339618</v>
      </c>
      <c r="D21" s="10">
        <v>383</v>
      </c>
      <c r="E21" s="10">
        <v>1389</v>
      </c>
      <c r="F21" s="10">
        <v>808</v>
      </c>
      <c r="G21" s="10">
        <v>1860</v>
      </c>
      <c r="H21" s="10">
        <v>1721</v>
      </c>
      <c r="I21" s="10">
        <v>1090</v>
      </c>
      <c r="L21">
        <f>SUM(C21:E21,G21)</f>
        <v>9089.6415094339609</v>
      </c>
      <c r="M21">
        <f>SUM(H21:I21)</f>
        <v>2811</v>
      </c>
    </row>
    <row r="22" spans="1:13" x14ac:dyDescent="0.25">
      <c r="B22" s="7" t="s">
        <v>6</v>
      </c>
      <c r="C22" s="10">
        <f t="shared" si="1"/>
        <v>4894.7169811320755</v>
      </c>
      <c r="D22" s="10">
        <v>333</v>
      </c>
      <c r="E22" s="10">
        <v>498</v>
      </c>
      <c r="F22" s="10">
        <v>832</v>
      </c>
      <c r="G22" s="10">
        <v>1926</v>
      </c>
      <c r="H22" s="10">
        <v>2125</v>
      </c>
      <c r="I22" s="10">
        <v>1676</v>
      </c>
      <c r="L22">
        <f>SUM(C22:E22,G22)</f>
        <v>7651.7169811320755</v>
      </c>
      <c r="M22">
        <f>SUM(H22:I22)</f>
        <v>3801</v>
      </c>
    </row>
    <row r="23" spans="1:13" x14ac:dyDescent="0.25">
      <c r="B23" s="7" t="s">
        <v>7</v>
      </c>
      <c r="C23" s="10">
        <f t="shared" si="1"/>
        <v>43948.207547169812</v>
      </c>
      <c r="D23" s="10">
        <v>9272</v>
      </c>
      <c r="E23" s="10">
        <v>10971</v>
      </c>
      <c r="F23" s="10">
        <v>3924</v>
      </c>
      <c r="G23" s="10">
        <v>8999</v>
      </c>
      <c r="H23" s="10">
        <v>4408</v>
      </c>
      <c r="I23" s="10">
        <v>2766</v>
      </c>
    </row>
    <row r="25" spans="1:13" x14ac:dyDescent="0.25">
      <c r="A25" t="s">
        <v>83</v>
      </c>
      <c r="B25" s="7"/>
      <c r="C25" s="7" t="s">
        <v>0</v>
      </c>
      <c r="D25" s="7" t="s">
        <v>8</v>
      </c>
      <c r="E25" s="7" t="s">
        <v>9</v>
      </c>
      <c r="F25" s="7" t="s">
        <v>10</v>
      </c>
      <c r="G25" s="7" t="s">
        <v>11</v>
      </c>
      <c r="H25" s="7" t="s">
        <v>12</v>
      </c>
      <c r="I25" s="7" t="s">
        <v>13</v>
      </c>
    </row>
    <row r="26" spans="1:13" x14ac:dyDescent="0.25">
      <c r="B26" s="7" t="s">
        <v>2</v>
      </c>
      <c r="C26" s="10">
        <f t="shared" ref="C26:C31" si="2">$J$26*B39</f>
        <v>23876.25</v>
      </c>
      <c r="D26" s="10">
        <v>7611</v>
      </c>
      <c r="E26" s="10">
        <v>3807</v>
      </c>
      <c r="F26" s="10">
        <v>739</v>
      </c>
      <c r="G26" s="10">
        <v>1678</v>
      </c>
      <c r="H26" s="10">
        <v>0</v>
      </c>
      <c r="I26" s="10">
        <v>0</v>
      </c>
      <c r="J26">
        <v>79500</v>
      </c>
      <c r="L26">
        <f>SUM(C26:E26,G26)</f>
        <v>36972.25</v>
      </c>
      <c r="M26">
        <f>SUM(H26:I26)</f>
        <v>0</v>
      </c>
    </row>
    <row r="27" spans="1:13" x14ac:dyDescent="0.25">
      <c r="B27" s="7" t="s">
        <v>3</v>
      </c>
      <c r="C27" s="10">
        <f t="shared" si="2"/>
        <v>8193.75</v>
      </c>
      <c r="D27" s="10">
        <v>505</v>
      </c>
      <c r="E27" s="10">
        <v>3041</v>
      </c>
      <c r="F27" s="10">
        <v>761</v>
      </c>
      <c r="G27" s="10">
        <v>1737</v>
      </c>
      <c r="H27" s="10">
        <v>0</v>
      </c>
      <c r="I27" s="10">
        <v>0</v>
      </c>
      <c r="L27">
        <f>SUM(C27:E27,G27)</f>
        <v>13476.75</v>
      </c>
      <c r="M27">
        <f>SUM(H27:I27)</f>
        <v>0</v>
      </c>
    </row>
    <row r="28" spans="1:13" x14ac:dyDescent="0.25">
      <c r="B28" s="7" t="s">
        <v>4</v>
      </c>
      <c r="C28" s="10">
        <f t="shared" si="2"/>
        <v>7207.5</v>
      </c>
      <c r="D28" s="10">
        <v>440</v>
      </c>
      <c r="E28" s="10">
        <v>2236</v>
      </c>
      <c r="F28" s="10">
        <v>784</v>
      </c>
      <c r="G28" s="10">
        <v>1798</v>
      </c>
      <c r="H28" s="10">
        <v>562</v>
      </c>
      <c r="I28" s="10">
        <v>0</v>
      </c>
      <c r="L28">
        <f>SUM(C28:E28,G28)</f>
        <v>11681.5</v>
      </c>
      <c r="M28">
        <f>SUM(H28:I28)</f>
        <v>562</v>
      </c>
    </row>
    <row r="29" spans="1:13" x14ac:dyDescent="0.25">
      <c r="B29" s="7" t="s">
        <v>5</v>
      </c>
      <c r="C29" s="10">
        <f>$J$26*B42</f>
        <v>6380.625</v>
      </c>
      <c r="D29" s="10">
        <v>383</v>
      </c>
      <c r="E29" s="10">
        <v>1389</v>
      </c>
      <c r="F29" s="10">
        <v>808</v>
      </c>
      <c r="G29" s="10">
        <v>1860</v>
      </c>
      <c r="H29" s="10">
        <v>1721</v>
      </c>
      <c r="I29" s="10">
        <v>1090</v>
      </c>
      <c r="L29">
        <f>SUM(C29:E29,G29)</f>
        <v>10012.625</v>
      </c>
      <c r="M29">
        <f>SUM(H29:I29)</f>
        <v>2811</v>
      </c>
    </row>
    <row r="30" spans="1:13" x14ac:dyDescent="0.25">
      <c r="B30" s="7" t="s">
        <v>6</v>
      </c>
      <c r="C30" s="10">
        <f t="shared" si="2"/>
        <v>5722.5</v>
      </c>
      <c r="D30" s="10">
        <v>333</v>
      </c>
      <c r="E30" s="10">
        <v>498</v>
      </c>
      <c r="F30" s="10">
        <v>832</v>
      </c>
      <c r="G30" s="10">
        <v>1926</v>
      </c>
      <c r="H30" s="10">
        <v>2125</v>
      </c>
      <c r="I30" s="10">
        <v>1676</v>
      </c>
      <c r="L30">
        <f>SUM(C30:E30,G30)</f>
        <v>8479.5</v>
      </c>
      <c r="M30">
        <f>SUM(H30:I30)</f>
        <v>3801</v>
      </c>
    </row>
    <row r="31" spans="1:13" x14ac:dyDescent="0.25">
      <c r="B31" s="7" t="s">
        <v>7</v>
      </c>
      <c r="C31" s="10">
        <f t="shared" si="2"/>
        <v>51380.625</v>
      </c>
      <c r="D31" s="10">
        <v>9272</v>
      </c>
      <c r="E31" s="10">
        <v>10971</v>
      </c>
      <c r="F31" s="10">
        <v>3924</v>
      </c>
      <c r="G31" s="10">
        <v>8999</v>
      </c>
      <c r="H31" s="10">
        <v>4408</v>
      </c>
      <c r="I31" s="10">
        <v>2766</v>
      </c>
    </row>
    <row r="38" spans="2:5" ht="15.75" thickBot="1" x14ac:dyDescent="0.3">
      <c r="B38" t="s">
        <v>142</v>
      </c>
    </row>
    <row r="39" spans="2:5" x14ac:dyDescent="0.25">
      <c r="B39" s="12">
        <f t="shared" ref="B39:B44" si="3">C2/$J$2</f>
        <v>0.30033018867924527</v>
      </c>
      <c r="C39" s="13"/>
      <c r="D39" s="13">
        <f>SUM(C2:E2)</f>
        <v>18583</v>
      </c>
      <c r="E39" s="14">
        <f>SUM(H2:I2)</f>
        <v>0</v>
      </c>
    </row>
    <row r="40" spans="2:5" x14ac:dyDescent="0.25">
      <c r="B40" s="15">
        <f t="shared" si="3"/>
        <v>0.10306603773584906</v>
      </c>
      <c r="C40" s="16"/>
      <c r="D40" s="16">
        <f>SUM(C3:E3)</f>
        <v>6186</v>
      </c>
      <c r="E40" s="17">
        <f>SUM(H3:I3)</f>
        <v>0</v>
      </c>
    </row>
    <row r="41" spans="2:5" x14ac:dyDescent="0.25">
      <c r="B41" s="15">
        <f t="shared" si="3"/>
        <v>9.0660377358490571E-2</v>
      </c>
      <c r="C41" s="16"/>
      <c r="D41" s="16">
        <f>SUM(C4:E4)</f>
        <v>5221</v>
      </c>
      <c r="E41" s="17">
        <f>SUM(H4:I4)</f>
        <v>562</v>
      </c>
    </row>
    <row r="42" spans="2:5" x14ac:dyDescent="0.25">
      <c r="B42" s="15">
        <f t="shared" si="3"/>
        <v>8.0259433962264148E-2</v>
      </c>
      <c r="C42" s="16"/>
      <c r="D42" s="16">
        <f>SUM(C5:E5)</f>
        <v>4324</v>
      </c>
      <c r="E42" s="17">
        <f>SUM(H5:I5)</f>
        <v>2811</v>
      </c>
    </row>
    <row r="43" spans="2:5" x14ac:dyDescent="0.25">
      <c r="B43" s="15">
        <f t="shared" si="3"/>
        <v>7.1981132075471702E-2</v>
      </c>
      <c r="C43" s="16"/>
      <c r="D43" s="16">
        <f>SUM(C6:E6)</f>
        <v>3497</v>
      </c>
      <c r="E43" s="17">
        <f>SUM(H6:I6)</f>
        <v>3801</v>
      </c>
    </row>
    <row r="44" spans="2:5" ht="15.75" thickBot="1" x14ac:dyDescent="0.3">
      <c r="B44" s="18">
        <f t="shared" si="3"/>
        <v>0.64629716981132079</v>
      </c>
      <c r="C44" s="19"/>
      <c r="D44" s="19"/>
      <c r="E4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cols>
    <col min="1" max="1" width="14.7109375" customWidth="1"/>
    <col min="3" max="4" width="12.42578125" bestFit="1" customWidth="1"/>
    <col min="5" max="5" width="9.42578125" bestFit="1" customWidth="1"/>
    <col min="6" max="6" width="5" bestFit="1" customWidth="1"/>
    <col min="7" max="7" width="9.5703125" bestFit="1" customWidth="1"/>
    <col min="8" max="8" width="12.5703125" bestFit="1" customWidth="1"/>
    <col min="9" max="9" width="7.5703125" bestFit="1" customWidth="1"/>
  </cols>
  <sheetData>
    <row r="1" spans="1:13" x14ac:dyDescent="0.25">
      <c r="A1" t="s">
        <v>25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4493</v>
      </c>
      <c r="D2">
        <v>1958</v>
      </c>
      <c r="E2">
        <v>956</v>
      </c>
      <c r="F2">
        <v>1490</v>
      </c>
      <c r="G2">
        <v>1163</v>
      </c>
      <c r="H2">
        <v>149</v>
      </c>
      <c r="I2">
        <v>0</v>
      </c>
      <c r="L2">
        <f>SUM(C2:E2,G2)</f>
        <v>8570</v>
      </c>
      <c r="M2">
        <f>SUM(H2:I2)</f>
        <v>149</v>
      </c>
    </row>
    <row r="3" spans="1:13" x14ac:dyDescent="0.25">
      <c r="B3" t="s">
        <v>3</v>
      </c>
      <c r="C3">
        <v>2058</v>
      </c>
      <c r="D3">
        <v>178</v>
      </c>
      <c r="E3">
        <v>763</v>
      </c>
      <c r="F3">
        <v>1535</v>
      </c>
      <c r="G3">
        <v>1204</v>
      </c>
      <c r="H3">
        <v>610</v>
      </c>
      <c r="I3">
        <v>0</v>
      </c>
      <c r="L3">
        <f t="shared" ref="L3:L6" si="0">SUM(C3:E3,G3)</f>
        <v>4203</v>
      </c>
      <c r="M3">
        <f t="shared" ref="M3:M6" si="1">SUM(H3:I3)</f>
        <v>610</v>
      </c>
    </row>
    <row r="4" spans="1:13" x14ac:dyDescent="0.25">
      <c r="B4" t="s">
        <v>4</v>
      </c>
      <c r="C4">
        <v>1811</v>
      </c>
      <c r="D4">
        <v>164</v>
      </c>
      <c r="E4">
        <v>561</v>
      </c>
      <c r="F4">
        <v>1581</v>
      </c>
      <c r="G4">
        <v>1246</v>
      </c>
      <c r="H4">
        <v>466</v>
      </c>
      <c r="I4">
        <v>111</v>
      </c>
      <c r="L4">
        <f t="shared" si="0"/>
        <v>3782</v>
      </c>
      <c r="M4">
        <f t="shared" si="1"/>
        <v>577</v>
      </c>
    </row>
    <row r="5" spans="1:13" x14ac:dyDescent="0.25">
      <c r="B5" t="s">
        <v>5</v>
      </c>
      <c r="C5">
        <v>1604</v>
      </c>
      <c r="D5">
        <v>153</v>
      </c>
      <c r="E5">
        <v>349</v>
      </c>
      <c r="F5">
        <v>1628</v>
      </c>
      <c r="G5">
        <v>1289</v>
      </c>
      <c r="H5">
        <v>1069</v>
      </c>
      <c r="I5">
        <v>269</v>
      </c>
      <c r="L5">
        <f>SUM(C5:E5,G5)</f>
        <v>3395</v>
      </c>
      <c r="M5">
        <f t="shared" si="1"/>
        <v>1338</v>
      </c>
    </row>
    <row r="6" spans="1:13" x14ac:dyDescent="0.25">
      <c r="B6" t="s">
        <v>6</v>
      </c>
      <c r="C6">
        <v>1439</v>
      </c>
      <c r="D6">
        <v>142</v>
      </c>
      <c r="E6">
        <v>125</v>
      </c>
      <c r="F6">
        <v>1677</v>
      </c>
      <c r="G6">
        <v>1335</v>
      </c>
      <c r="H6">
        <v>1566</v>
      </c>
      <c r="I6">
        <v>393</v>
      </c>
      <c r="L6">
        <f t="shared" si="0"/>
        <v>3041</v>
      </c>
      <c r="M6">
        <f t="shared" si="1"/>
        <v>1959</v>
      </c>
    </row>
    <row r="7" spans="1:13" x14ac:dyDescent="0.25">
      <c r="B7" t="s">
        <v>7</v>
      </c>
      <c r="C7">
        <v>11405</v>
      </c>
      <c r="D7">
        <v>2595</v>
      </c>
      <c r="E7">
        <v>2754</v>
      </c>
      <c r="F7">
        <v>7911</v>
      </c>
      <c r="G7">
        <v>6237</v>
      </c>
      <c r="H7">
        <v>3860</v>
      </c>
      <c r="I7">
        <v>773</v>
      </c>
    </row>
    <row r="9" spans="1:13" x14ac:dyDescent="0.25">
      <c r="A9" t="s">
        <v>26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6481</v>
      </c>
      <c r="D10">
        <v>2068</v>
      </c>
      <c r="E10">
        <v>1011</v>
      </c>
      <c r="F10">
        <v>1657</v>
      </c>
      <c r="G10">
        <v>1336</v>
      </c>
      <c r="H10">
        <v>61</v>
      </c>
      <c r="I10">
        <v>0</v>
      </c>
      <c r="L10">
        <f>SUM(C10:E10,G10)</f>
        <v>10896</v>
      </c>
      <c r="M10">
        <f>SUM(H10:I10)</f>
        <v>61</v>
      </c>
    </row>
    <row r="11" spans="1:13" x14ac:dyDescent="0.25">
      <c r="B11" t="s">
        <v>3</v>
      </c>
      <c r="C11">
        <v>1730</v>
      </c>
      <c r="D11">
        <v>173</v>
      </c>
      <c r="E11">
        <v>808</v>
      </c>
      <c r="F11">
        <v>1707</v>
      </c>
      <c r="G11">
        <v>1383</v>
      </c>
      <c r="H11">
        <v>548</v>
      </c>
      <c r="I11">
        <v>0</v>
      </c>
      <c r="L11">
        <f t="shared" ref="L11:L14" si="2">SUM(C11:E11,G11)</f>
        <v>4094</v>
      </c>
      <c r="M11">
        <f t="shared" ref="M11:M14" si="3">SUM(H11:I11)</f>
        <v>548</v>
      </c>
    </row>
    <row r="12" spans="1:13" x14ac:dyDescent="0.25">
      <c r="B12" t="s">
        <v>4</v>
      </c>
      <c r="C12">
        <v>1521</v>
      </c>
      <c r="D12">
        <v>162</v>
      </c>
      <c r="E12">
        <v>594</v>
      </c>
      <c r="F12">
        <v>1758</v>
      </c>
      <c r="G12">
        <v>1431</v>
      </c>
      <c r="H12">
        <v>496</v>
      </c>
      <c r="I12">
        <v>111</v>
      </c>
      <c r="L12">
        <f t="shared" si="2"/>
        <v>3708</v>
      </c>
      <c r="M12">
        <f t="shared" si="3"/>
        <v>607</v>
      </c>
    </row>
    <row r="13" spans="1:13" x14ac:dyDescent="0.25">
      <c r="B13" t="s">
        <v>5</v>
      </c>
      <c r="C13">
        <v>1347</v>
      </c>
      <c r="D13">
        <v>152</v>
      </c>
      <c r="E13">
        <v>369</v>
      </c>
      <c r="F13">
        <v>1811</v>
      </c>
      <c r="G13">
        <v>1481</v>
      </c>
      <c r="H13">
        <v>1025</v>
      </c>
      <c r="I13">
        <v>269</v>
      </c>
      <c r="L13">
        <f t="shared" si="2"/>
        <v>3349</v>
      </c>
      <c r="M13">
        <f t="shared" si="3"/>
        <v>1294</v>
      </c>
    </row>
    <row r="14" spans="1:13" x14ac:dyDescent="0.25">
      <c r="B14" t="s">
        <v>6</v>
      </c>
      <c r="C14">
        <v>1207</v>
      </c>
      <c r="D14">
        <v>143</v>
      </c>
      <c r="E14">
        <v>133</v>
      </c>
      <c r="F14">
        <v>1865</v>
      </c>
      <c r="G14">
        <v>1533</v>
      </c>
      <c r="H14">
        <v>1341</v>
      </c>
      <c r="I14">
        <v>393</v>
      </c>
      <c r="L14">
        <f t="shared" si="2"/>
        <v>3016</v>
      </c>
      <c r="M14">
        <f t="shared" si="3"/>
        <v>1734</v>
      </c>
    </row>
    <row r="15" spans="1:13" x14ac:dyDescent="0.25">
      <c r="B15" t="s">
        <v>7</v>
      </c>
      <c r="C15">
        <v>12286</v>
      </c>
      <c r="D15">
        <v>2698</v>
      </c>
      <c r="E15">
        <v>2915</v>
      </c>
      <c r="F15">
        <v>8798</v>
      </c>
      <c r="G15">
        <v>7164</v>
      </c>
      <c r="H15">
        <v>3471</v>
      </c>
      <c r="I15">
        <v>773</v>
      </c>
    </row>
    <row r="17" spans="1:13" x14ac:dyDescent="0.25">
      <c r="A17" t="s">
        <v>27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16</v>
      </c>
      <c r="K17" t="s">
        <v>84</v>
      </c>
    </row>
    <row r="18" spans="1:13" x14ac:dyDescent="0.25">
      <c r="B18" t="s">
        <v>2</v>
      </c>
      <c r="C18">
        <v>3828</v>
      </c>
      <c r="D18">
        <v>2002</v>
      </c>
      <c r="E18">
        <v>875</v>
      </c>
      <c r="F18">
        <v>1442</v>
      </c>
      <c r="G18">
        <v>1421</v>
      </c>
      <c r="H18">
        <v>465</v>
      </c>
      <c r="I18">
        <v>0</v>
      </c>
      <c r="J18">
        <v>23785</v>
      </c>
      <c r="K18">
        <v>21717</v>
      </c>
      <c r="L18">
        <f>SUM(C18:E18,G18)</f>
        <v>8126</v>
      </c>
      <c r="M18">
        <f>SUM(H18:I18)</f>
        <v>465</v>
      </c>
    </row>
    <row r="19" spans="1:13" x14ac:dyDescent="0.25">
      <c r="B19" t="s">
        <v>3</v>
      </c>
      <c r="C19">
        <v>2056</v>
      </c>
      <c r="D19">
        <v>185</v>
      </c>
      <c r="E19">
        <v>698</v>
      </c>
      <c r="F19">
        <v>1486</v>
      </c>
      <c r="G19">
        <v>1471</v>
      </c>
      <c r="H19">
        <v>742</v>
      </c>
      <c r="I19">
        <v>0</v>
      </c>
      <c r="L19">
        <f t="shared" ref="L19:L22" si="4">SUM(C19:E19,G19)</f>
        <v>4410</v>
      </c>
      <c r="M19">
        <f t="shared" ref="M19:M22" si="5">SUM(H19:I19)</f>
        <v>742</v>
      </c>
    </row>
    <row r="20" spans="1:13" x14ac:dyDescent="0.25">
      <c r="B20" t="s">
        <v>4</v>
      </c>
      <c r="C20">
        <v>1811</v>
      </c>
      <c r="D20">
        <v>172</v>
      </c>
      <c r="E20">
        <v>514</v>
      </c>
      <c r="F20">
        <v>1530</v>
      </c>
      <c r="G20">
        <v>1522</v>
      </c>
      <c r="H20">
        <v>727</v>
      </c>
      <c r="I20">
        <v>111</v>
      </c>
      <c r="L20">
        <f t="shared" si="4"/>
        <v>4019</v>
      </c>
      <c r="M20">
        <f t="shared" si="5"/>
        <v>838</v>
      </c>
    </row>
    <row r="21" spans="1:13" x14ac:dyDescent="0.25">
      <c r="B21" t="s">
        <v>5</v>
      </c>
      <c r="C21">
        <v>1604</v>
      </c>
      <c r="D21">
        <v>160</v>
      </c>
      <c r="E21">
        <v>319</v>
      </c>
      <c r="F21">
        <v>1576</v>
      </c>
      <c r="G21">
        <v>1575</v>
      </c>
      <c r="H21">
        <v>1149</v>
      </c>
      <c r="I21">
        <v>269</v>
      </c>
      <c r="L21">
        <f t="shared" si="4"/>
        <v>3658</v>
      </c>
      <c r="M21">
        <f t="shared" si="5"/>
        <v>1418</v>
      </c>
    </row>
    <row r="22" spans="1:13" x14ac:dyDescent="0.25">
      <c r="B22" t="s">
        <v>6</v>
      </c>
      <c r="C22">
        <v>1450</v>
      </c>
      <c r="D22">
        <v>150</v>
      </c>
      <c r="E22">
        <v>115</v>
      </c>
      <c r="F22">
        <v>1623</v>
      </c>
      <c r="G22">
        <v>1631</v>
      </c>
      <c r="H22">
        <v>1475</v>
      </c>
      <c r="I22">
        <v>393</v>
      </c>
      <c r="L22">
        <f t="shared" si="4"/>
        <v>3346</v>
      </c>
      <c r="M22">
        <f t="shared" si="5"/>
        <v>1868</v>
      </c>
    </row>
    <row r="23" spans="1:13" x14ac:dyDescent="0.25">
      <c r="B23" t="s">
        <v>7</v>
      </c>
      <c r="C23">
        <v>10749</v>
      </c>
      <c r="D23">
        <v>2669</v>
      </c>
      <c r="E23">
        <v>2521</v>
      </c>
      <c r="F23">
        <v>7657</v>
      </c>
      <c r="G23">
        <v>7620</v>
      </c>
      <c r="H23">
        <v>4558</v>
      </c>
      <c r="I23">
        <v>773</v>
      </c>
    </row>
    <row r="25" spans="1:13" x14ac:dyDescent="0.25">
      <c r="A25" t="s">
        <v>28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7132</v>
      </c>
      <c r="D26">
        <v>2126</v>
      </c>
      <c r="E26">
        <v>952</v>
      </c>
      <c r="F26">
        <v>1788</v>
      </c>
      <c r="G26">
        <v>1355</v>
      </c>
      <c r="H26">
        <v>275</v>
      </c>
      <c r="I26">
        <v>0</v>
      </c>
      <c r="L26">
        <f>SUM(C26:E26,G26)</f>
        <v>11565</v>
      </c>
      <c r="M26">
        <f>SUM(H26:I26)</f>
        <v>275</v>
      </c>
    </row>
    <row r="27" spans="1:13" x14ac:dyDescent="0.25">
      <c r="B27" t="s">
        <v>3</v>
      </c>
      <c r="C27">
        <v>1443</v>
      </c>
      <c r="D27">
        <v>173</v>
      </c>
      <c r="E27">
        <v>760</v>
      </c>
      <c r="F27">
        <v>1842</v>
      </c>
      <c r="G27">
        <v>1402</v>
      </c>
      <c r="H27">
        <v>763</v>
      </c>
      <c r="I27">
        <v>0</v>
      </c>
      <c r="L27">
        <f t="shared" ref="L27:L30" si="6">SUM(C27:E27,G27)</f>
        <v>3778</v>
      </c>
      <c r="M27">
        <f t="shared" ref="M27:M30" si="7">SUM(H27:I27)</f>
        <v>763</v>
      </c>
    </row>
    <row r="28" spans="1:13" x14ac:dyDescent="0.25">
      <c r="B28" t="s">
        <v>4</v>
      </c>
      <c r="C28">
        <v>1269</v>
      </c>
      <c r="D28">
        <v>164</v>
      </c>
      <c r="E28">
        <v>559</v>
      </c>
      <c r="F28">
        <v>1897</v>
      </c>
      <c r="G28">
        <v>1452</v>
      </c>
      <c r="H28">
        <v>450</v>
      </c>
      <c r="I28">
        <v>128</v>
      </c>
      <c r="L28">
        <f t="shared" si="6"/>
        <v>3444</v>
      </c>
      <c r="M28">
        <f t="shared" si="7"/>
        <v>578</v>
      </c>
    </row>
    <row r="29" spans="1:13" x14ac:dyDescent="0.25">
      <c r="B29" t="s">
        <v>5</v>
      </c>
      <c r="C29">
        <v>1123</v>
      </c>
      <c r="D29">
        <v>155</v>
      </c>
      <c r="E29">
        <v>348</v>
      </c>
      <c r="F29">
        <v>1954</v>
      </c>
      <c r="G29">
        <v>1502</v>
      </c>
      <c r="H29">
        <v>1125</v>
      </c>
      <c r="I29">
        <v>307</v>
      </c>
      <c r="L29">
        <f t="shared" si="6"/>
        <v>3128</v>
      </c>
      <c r="M29">
        <f t="shared" si="7"/>
        <v>1432</v>
      </c>
    </row>
    <row r="30" spans="1:13" x14ac:dyDescent="0.25">
      <c r="B30" t="s">
        <v>6</v>
      </c>
      <c r="C30">
        <v>1007</v>
      </c>
      <c r="D30">
        <v>148</v>
      </c>
      <c r="E30">
        <v>124</v>
      </c>
      <c r="F30">
        <v>2012</v>
      </c>
      <c r="G30">
        <v>1555</v>
      </c>
      <c r="H30">
        <v>1321</v>
      </c>
      <c r="I30">
        <v>449</v>
      </c>
      <c r="L30">
        <f t="shared" si="6"/>
        <v>2834</v>
      </c>
      <c r="M30">
        <f t="shared" si="7"/>
        <v>1770</v>
      </c>
    </row>
    <row r="31" spans="1:13" x14ac:dyDescent="0.25">
      <c r="B31" t="s">
        <v>7</v>
      </c>
      <c r="C31">
        <v>11974</v>
      </c>
      <c r="D31">
        <v>2766</v>
      </c>
      <c r="E31">
        <v>2743</v>
      </c>
      <c r="F31">
        <v>9493</v>
      </c>
      <c r="G31">
        <v>7266</v>
      </c>
      <c r="H31">
        <v>3934</v>
      </c>
      <c r="I31">
        <v>884</v>
      </c>
    </row>
    <row r="33" spans="1:13" x14ac:dyDescent="0.25">
      <c r="A33" t="s">
        <v>29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16</v>
      </c>
      <c r="K33" t="s">
        <v>38</v>
      </c>
    </row>
    <row r="34" spans="1:13" x14ac:dyDescent="0.25">
      <c r="B34" t="s">
        <v>2</v>
      </c>
      <c r="C34">
        <v>4093</v>
      </c>
      <c r="D34">
        <v>2015</v>
      </c>
      <c r="E34">
        <v>847</v>
      </c>
      <c r="F34">
        <v>1541</v>
      </c>
      <c r="G34">
        <v>1308</v>
      </c>
      <c r="H34">
        <v>336</v>
      </c>
      <c r="I34">
        <v>0</v>
      </c>
      <c r="J34">
        <v>23400</v>
      </c>
      <c r="K34">
        <v>22096</v>
      </c>
      <c r="L34">
        <f>SUM(C34:E34,G34)</f>
        <v>8263</v>
      </c>
      <c r="M34">
        <f>SUM(H34:I34)</f>
        <v>336</v>
      </c>
    </row>
    <row r="35" spans="1:13" x14ac:dyDescent="0.25">
      <c r="B35" t="s">
        <v>3</v>
      </c>
      <c r="C35">
        <v>1694</v>
      </c>
      <c r="D35">
        <v>185</v>
      </c>
      <c r="E35">
        <v>676</v>
      </c>
      <c r="F35">
        <v>1587</v>
      </c>
      <c r="G35">
        <v>1354</v>
      </c>
      <c r="H35">
        <v>549</v>
      </c>
      <c r="I35">
        <v>0</v>
      </c>
      <c r="L35">
        <f t="shared" ref="L35:L38" si="8">SUM(C35:E35,G35)</f>
        <v>3909</v>
      </c>
      <c r="M35">
        <f t="shared" ref="M35:M37" si="9">SUM(H35:I35)</f>
        <v>549</v>
      </c>
    </row>
    <row r="36" spans="1:13" x14ac:dyDescent="0.25">
      <c r="B36" t="s">
        <v>4</v>
      </c>
      <c r="C36">
        <v>1489</v>
      </c>
      <c r="D36">
        <v>174</v>
      </c>
      <c r="E36">
        <v>497</v>
      </c>
      <c r="F36">
        <v>1634</v>
      </c>
      <c r="G36">
        <v>1401</v>
      </c>
      <c r="H36">
        <v>433</v>
      </c>
      <c r="I36">
        <v>0</v>
      </c>
      <c r="L36">
        <f t="shared" si="8"/>
        <v>3561</v>
      </c>
      <c r="M36">
        <f t="shared" si="9"/>
        <v>433</v>
      </c>
    </row>
    <row r="37" spans="1:13" x14ac:dyDescent="0.25">
      <c r="B37" t="s">
        <v>5</v>
      </c>
      <c r="C37">
        <v>1319</v>
      </c>
      <c r="D37">
        <v>164</v>
      </c>
      <c r="E37">
        <v>309</v>
      </c>
      <c r="F37">
        <v>1684</v>
      </c>
      <c r="G37">
        <v>1450</v>
      </c>
      <c r="H37">
        <v>992</v>
      </c>
      <c r="I37">
        <v>0</v>
      </c>
      <c r="L37">
        <f t="shared" si="8"/>
        <v>3242</v>
      </c>
      <c r="M37">
        <f t="shared" si="9"/>
        <v>992</v>
      </c>
    </row>
    <row r="38" spans="1:13" x14ac:dyDescent="0.25">
      <c r="B38" t="s">
        <v>6</v>
      </c>
      <c r="C38">
        <v>1182</v>
      </c>
      <c r="D38">
        <v>155</v>
      </c>
      <c r="E38">
        <v>111</v>
      </c>
      <c r="F38">
        <v>1734</v>
      </c>
      <c r="G38">
        <v>1501</v>
      </c>
      <c r="H38">
        <v>1919</v>
      </c>
      <c r="I38">
        <v>670</v>
      </c>
      <c r="L38">
        <f t="shared" si="8"/>
        <v>2949</v>
      </c>
      <c r="M38">
        <f>SUM(H38:I38)</f>
        <v>2589</v>
      </c>
    </row>
    <row r="39" spans="1:13" x14ac:dyDescent="0.25">
      <c r="B39" t="s">
        <v>7</v>
      </c>
      <c r="C39">
        <v>9777</v>
      </c>
      <c r="D39">
        <v>2693</v>
      </c>
      <c r="E39">
        <v>2440</v>
      </c>
      <c r="F39">
        <v>8180</v>
      </c>
      <c r="G39">
        <v>7014</v>
      </c>
      <c r="H39">
        <v>4229</v>
      </c>
      <c r="I39">
        <v>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104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10605</v>
      </c>
      <c r="D2">
        <v>2666</v>
      </c>
      <c r="E2">
        <v>1313</v>
      </c>
      <c r="F2">
        <v>1943</v>
      </c>
      <c r="G2">
        <v>1619</v>
      </c>
      <c r="H2">
        <v>182</v>
      </c>
      <c r="I2">
        <v>0</v>
      </c>
      <c r="L2">
        <f>SUM(C2:E2,G2)</f>
        <v>16203</v>
      </c>
      <c r="M2">
        <f>SUM(H2:I2)</f>
        <v>182</v>
      </c>
    </row>
    <row r="3" spans="1:13" x14ac:dyDescent="0.25">
      <c r="B3" t="s">
        <v>3</v>
      </c>
      <c r="C3">
        <v>2234</v>
      </c>
      <c r="D3">
        <v>190</v>
      </c>
      <c r="E3">
        <v>1048</v>
      </c>
      <c r="F3">
        <v>2001</v>
      </c>
      <c r="G3">
        <v>1676</v>
      </c>
      <c r="H3">
        <v>724</v>
      </c>
      <c r="I3">
        <v>0</v>
      </c>
      <c r="L3">
        <f t="shared" ref="L3:L6" si="0">SUM(C3:E3,G3)</f>
        <v>5148</v>
      </c>
      <c r="M3">
        <f t="shared" ref="M3:M6" si="1">SUM(H3:I3)</f>
        <v>724</v>
      </c>
    </row>
    <row r="4" spans="1:13" x14ac:dyDescent="0.25">
      <c r="B4" t="s">
        <v>4</v>
      </c>
      <c r="C4">
        <v>1967</v>
      </c>
      <c r="D4">
        <v>175</v>
      </c>
      <c r="E4">
        <v>771</v>
      </c>
      <c r="F4">
        <v>2061</v>
      </c>
      <c r="G4">
        <v>1734</v>
      </c>
      <c r="H4">
        <v>378</v>
      </c>
      <c r="I4">
        <v>141</v>
      </c>
      <c r="L4">
        <f t="shared" si="0"/>
        <v>4647</v>
      </c>
      <c r="M4">
        <f t="shared" si="1"/>
        <v>519</v>
      </c>
    </row>
    <row r="5" spans="1:13" x14ac:dyDescent="0.25">
      <c r="B5" t="s">
        <v>5</v>
      </c>
      <c r="C5">
        <v>1743</v>
      </c>
      <c r="D5">
        <v>162</v>
      </c>
      <c r="E5">
        <v>479</v>
      </c>
      <c r="F5">
        <v>2123</v>
      </c>
      <c r="G5">
        <v>1795</v>
      </c>
      <c r="H5">
        <v>1923</v>
      </c>
      <c r="I5">
        <v>335</v>
      </c>
      <c r="L5">
        <f>SUM(C5:E5,G5)</f>
        <v>4179</v>
      </c>
      <c r="M5">
        <f t="shared" si="1"/>
        <v>2258</v>
      </c>
    </row>
    <row r="6" spans="1:13" x14ac:dyDescent="0.25">
      <c r="B6" t="s">
        <v>6</v>
      </c>
      <c r="C6">
        <v>1565</v>
      </c>
      <c r="D6">
        <v>151</v>
      </c>
      <c r="E6">
        <v>172</v>
      </c>
      <c r="F6">
        <v>2187</v>
      </c>
      <c r="G6">
        <v>1858</v>
      </c>
      <c r="H6">
        <v>1326</v>
      </c>
      <c r="I6">
        <v>490</v>
      </c>
      <c r="L6">
        <f t="shared" si="0"/>
        <v>3746</v>
      </c>
      <c r="M6">
        <f t="shared" si="1"/>
        <v>1816</v>
      </c>
    </row>
    <row r="7" spans="1:13" x14ac:dyDescent="0.25">
      <c r="B7" t="s">
        <v>7</v>
      </c>
      <c r="C7">
        <v>18114</v>
      </c>
      <c r="D7">
        <v>3344</v>
      </c>
      <c r="E7">
        <v>3783</v>
      </c>
      <c r="F7">
        <v>10315</v>
      </c>
      <c r="G7">
        <v>8682</v>
      </c>
      <c r="H7">
        <v>4533</v>
      </c>
      <c r="I7">
        <v>966</v>
      </c>
    </row>
    <row r="9" spans="1:13" x14ac:dyDescent="0.25">
      <c r="A9" t="s">
        <v>105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6271</v>
      </c>
      <c r="D10">
        <v>2695</v>
      </c>
      <c r="E10">
        <v>1328</v>
      </c>
      <c r="F10">
        <v>1863</v>
      </c>
      <c r="G10">
        <v>1457</v>
      </c>
      <c r="H10">
        <v>45</v>
      </c>
      <c r="I10">
        <v>0</v>
      </c>
      <c r="J10" t="s">
        <v>16</v>
      </c>
      <c r="L10">
        <f>SUM(C10:E10,G10)</f>
        <v>11751</v>
      </c>
      <c r="M10">
        <f>SUM(H10:I10)</f>
        <v>45</v>
      </c>
    </row>
    <row r="11" spans="1:13" x14ac:dyDescent="0.25">
      <c r="B11" t="s">
        <v>3</v>
      </c>
      <c r="C11">
        <v>2565</v>
      </c>
      <c r="D11">
        <v>220</v>
      </c>
      <c r="E11">
        <v>1060</v>
      </c>
      <c r="F11">
        <v>1918</v>
      </c>
      <c r="G11">
        <v>1508</v>
      </c>
      <c r="H11">
        <v>474</v>
      </c>
      <c r="I11">
        <v>0</v>
      </c>
      <c r="J11">
        <v>42387</v>
      </c>
      <c r="L11">
        <f t="shared" ref="L11:L14" si="2">SUM(C11:E11,G11)</f>
        <v>5353</v>
      </c>
      <c r="M11">
        <f t="shared" ref="M11:M14" si="3">SUM(H11:I11)</f>
        <v>474</v>
      </c>
    </row>
    <row r="12" spans="1:13" x14ac:dyDescent="0.25">
      <c r="B12" t="s">
        <v>4</v>
      </c>
      <c r="C12">
        <v>2255</v>
      </c>
      <c r="D12">
        <v>203</v>
      </c>
      <c r="E12">
        <v>779</v>
      </c>
      <c r="F12">
        <v>1976</v>
      </c>
      <c r="G12">
        <v>1561</v>
      </c>
      <c r="H12">
        <v>399</v>
      </c>
      <c r="I12">
        <v>111</v>
      </c>
      <c r="J12" t="s">
        <v>38</v>
      </c>
      <c r="L12">
        <f t="shared" si="2"/>
        <v>4798</v>
      </c>
      <c r="M12">
        <f t="shared" si="3"/>
        <v>510</v>
      </c>
    </row>
    <row r="13" spans="1:13" x14ac:dyDescent="0.25">
      <c r="B13" t="s">
        <v>5</v>
      </c>
      <c r="C13">
        <v>1998</v>
      </c>
      <c r="D13">
        <v>189</v>
      </c>
      <c r="E13">
        <v>485</v>
      </c>
      <c r="F13">
        <v>2035</v>
      </c>
      <c r="G13">
        <v>1615</v>
      </c>
      <c r="H13">
        <v>1028</v>
      </c>
      <c r="I13">
        <v>269</v>
      </c>
      <c r="J13">
        <v>36590</v>
      </c>
      <c r="L13">
        <f t="shared" si="2"/>
        <v>4287</v>
      </c>
      <c r="M13">
        <f t="shared" si="3"/>
        <v>1297</v>
      </c>
    </row>
    <row r="14" spans="1:13" x14ac:dyDescent="0.25">
      <c r="B14" t="s">
        <v>6</v>
      </c>
      <c r="C14">
        <v>1791</v>
      </c>
      <c r="D14">
        <v>176</v>
      </c>
      <c r="E14">
        <v>174</v>
      </c>
      <c r="F14">
        <v>2096</v>
      </c>
      <c r="G14">
        <v>1672</v>
      </c>
      <c r="H14">
        <v>2603</v>
      </c>
      <c r="I14">
        <v>393</v>
      </c>
      <c r="L14">
        <f t="shared" si="2"/>
        <v>3813</v>
      </c>
      <c r="M14">
        <f t="shared" si="3"/>
        <v>2996</v>
      </c>
    </row>
    <row r="15" spans="1:13" x14ac:dyDescent="0.25">
      <c r="B15" t="s">
        <v>7</v>
      </c>
      <c r="C15">
        <v>14880</v>
      </c>
      <c r="D15">
        <v>3483</v>
      </c>
      <c r="E15">
        <v>3826</v>
      </c>
      <c r="F15">
        <v>9888</v>
      </c>
      <c r="G15">
        <v>7813</v>
      </c>
      <c r="H15">
        <v>4549</v>
      </c>
      <c r="I15">
        <v>773</v>
      </c>
    </row>
    <row r="17" spans="1:13" x14ac:dyDescent="0.25">
      <c r="A17" t="s">
        <v>106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10428</v>
      </c>
      <c r="D18">
        <v>2616</v>
      </c>
      <c r="E18">
        <v>1287</v>
      </c>
      <c r="F18">
        <v>1788</v>
      </c>
      <c r="G18">
        <v>1265</v>
      </c>
      <c r="H18">
        <v>43</v>
      </c>
      <c r="I18">
        <v>0</v>
      </c>
      <c r="L18">
        <f>SUM(C18:E18,G18)</f>
        <v>15596</v>
      </c>
      <c r="M18">
        <f>SUM(H18:I18)</f>
        <v>43</v>
      </c>
    </row>
    <row r="19" spans="1:13" x14ac:dyDescent="0.25">
      <c r="B19" t="s">
        <v>3</v>
      </c>
      <c r="C19">
        <v>1764</v>
      </c>
      <c r="D19">
        <v>187</v>
      </c>
      <c r="E19">
        <v>1029</v>
      </c>
      <c r="F19">
        <v>1842</v>
      </c>
      <c r="G19">
        <v>1309</v>
      </c>
      <c r="H19">
        <v>527</v>
      </c>
      <c r="I19">
        <v>0</v>
      </c>
      <c r="L19">
        <f t="shared" ref="L19:L22" si="4">SUM(C19:E19,G19)</f>
        <v>4289</v>
      </c>
      <c r="M19">
        <f t="shared" ref="M19:M22" si="5">SUM(H19:I19)</f>
        <v>527</v>
      </c>
    </row>
    <row r="20" spans="1:13" x14ac:dyDescent="0.25">
      <c r="B20" t="s">
        <v>4</v>
      </c>
      <c r="C20">
        <v>1550</v>
      </c>
      <c r="D20">
        <v>176</v>
      </c>
      <c r="E20">
        <v>756</v>
      </c>
      <c r="F20">
        <v>1897</v>
      </c>
      <c r="G20">
        <v>1355</v>
      </c>
      <c r="H20">
        <v>701</v>
      </c>
      <c r="I20">
        <v>134</v>
      </c>
      <c r="L20">
        <f t="shared" si="4"/>
        <v>3837</v>
      </c>
      <c r="M20">
        <f t="shared" si="5"/>
        <v>835</v>
      </c>
    </row>
    <row r="21" spans="1:13" x14ac:dyDescent="0.25">
      <c r="B21" t="s">
        <v>5</v>
      </c>
      <c r="C21">
        <v>1373</v>
      </c>
      <c r="D21">
        <v>166</v>
      </c>
      <c r="E21">
        <v>469</v>
      </c>
      <c r="F21">
        <v>1954</v>
      </c>
      <c r="G21">
        <v>1403</v>
      </c>
      <c r="H21">
        <v>1180</v>
      </c>
      <c r="I21">
        <v>318</v>
      </c>
      <c r="L21">
        <f t="shared" si="4"/>
        <v>3411</v>
      </c>
      <c r="M21">
        <f t="shared" si="5"/>
        <v>1498</v>
      </c>
    </row>
    <row r="22" spans="1:13" x14ac:dyDescent="0.25">
      <c r="B22" t="s">
        <v>6</v>
      </c>
      <c r="C22">
        <v>1230</v>
      </c>
      <c r="D22">
        <v>157</v>
      </c>
      <c r="E22">
        <v>169</v>
      </c>
      <c r="F22">
        <v>2012</v>
      </c>
      <c r="G22">
        <v>1452</v>
      </c>
      <c r="H22">
        <v>1999</v>
      </c>
      <c r="I22">
        <v>465</v>
      </c>
      <c r="L22">
        <f t="shared" si="4"/>
        <v>3008</v>
      </c>
      <c r="M22">
        <f t="shared" si="5"/>
        <v>2464</v>
      </c>
    </row>
    <row r="23" spans="1:13" x14ac:dyDescent="0.25">
      <c r="B23" t="s">
        <v>7</v>
      </c>
      <c r="C23">
        <v>16345</v>
      </c>
      <c r="D23">
        <v>3302</v>
      </c>
      <c r="E23">
        <v>3710</v>
      </c>
      <c r="F23">
        <v>9493</v>
      </c>
      <c r="G23">
        <v>6784</v>
      </c>
      <c r="H23">
        <v>4450</v>
      </c>
      <c r="I23">
        <v>917</v>
      </c>
    </row>
    <row r="25" spans="1:13" x14ac:dyDescent="0.25">
      <c r="A25" t="s">
        <v>107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4754</v>
      </c>
      <c r="D26">
        <v>2857</v>
      </c>
      <c r="E26">
        <v>1265</v>
      </c>
      <c r="F26">
        <v>1932</v>
      </c>
      <c r="G26">
        <v>1770</v>
      </c>
      <c r="H26">
        <v>429</v>
      </c>
      <c r="I26">
        <v>0</v>
      </c>
      <c r="J26" t="s">
        <v>16</v>
      </c>
      <c r="L26">
        <f>SUM(C26:E26,G26)</f>
        <v>10646</v>
      </c>
      <c r="M26">
        <f>SUM(H26:I26)</f>
        <v>429</v>
      </c>
    </row>
    <row r="27" spans="1:13" x14ac:dyDescent="0.25">
      <c r="B27" t="s">
        <v>3</v>
      </c>
      <c r="C27">
        <v>3105</v>
      </c>
      <c r="D27">
        <v>242</v>
      </c>
      <c r="E27">
        <v>1010</v>
      </c>
      <c r="F27">
        <v>1990</v>
      </c>
      <c r="G27">
        <v>1832</v>
      </c>
      <c r="H27">
        <v>721</v>
      </c>
      <c r="I27">
        <v>0</v>
      </c>
      <c r="J27">
        <v>39725</v>
      </c>
      <c r="L27">
        <f t="shared" ref="L27:L30" si="6">SUM(C27:E27,G27)</f>
        <v>6189</v>
      </c>
      <c r="M27">
        <f t="shared" ref="M27:M30" si="7">SUM(H27:I27)</f>
        <v>721</v>
      </c>
    </row>
    <row r="28" spans="1:13" x14ac:dyDescent="0.25">
      <c r="B28" t="s">
        <v>4</v>
      </c>
      <c r="C28">
        <v>2731</v>
      </c>
      <c r="D28">
        <v>222</v>
      </c>
      <c r="E28">
        <v>743</v>
      </c>
      <c r="F28">
        <v>2050</v>
      </c>
      <c r="G28">
        <v>1896</v>
      </c>
      <c r="H28">
        <v>558</v>
      </c>
      <c r="I28">
        <v>111</v>
      </c>
      <c r="J28" t="s">
        <v>92</v>
      </c>
      <c r="L28">
        <f t="shared" si="6"/>
        <v>5592</v>
      </c>
      <c r="M28">
        <f t="shared" si="7"/>
        <v>669</v>
      </c>
    </row>
    <row r="29" spans="1:13" x14ac:dyDescent="0.25">
      <c r="B29" t="s">
        <v>5</v>
      </c>
      <c r="C29">
        <v>2419</v>
      </c>
      <c r="D29">
        <v>204</v>
      </c>
      <c r="E29">
        <v>461</v>
      </c>
      <c r="F29">
        <v>2111</v>
      </c>
      <c r="G29">
        <v>1962</v>
      </c>
      <c r="H29">
        <v>1129</v>
      </c>
      <c r="I29">
        <v>269</v>
      </c>
      <c r="J29">
        <v>36386</v>
      </c>
      <c r="L29">
        <f t="shared" si="6"/>
        <v>5046</v>
      </c>
      <c r="M29">
        <f t="shared" si="7"/>
        <v>1398</v>
      </c>
    </row>
    <row r="30" spans="1:13" x14ac:dyDescent="0.25">
      <c r="B30" t="s">
        <v>6</v>
      </c>
      <c r="C30">
        <v>2170</v>
      </c>
      <c r="D30">
        <v>188</v>
      </c>
      <c r="E30">
        <v>166</v>
      </c>
      <c r="F30">
        <v>2174</v>
      </c>
      <c r="G30">
        <v>2031</v>
      </c>
      <c r="H30">
        <v>1758</v>
      </c>
      <c r="I30">
        <v>393</v>
      </c>
      <c r="L30">
        <f t="shared" si="6"/>
        <v>4555</v>
      </c>
      <c r="M30">
        <f t="shared" si="7"/>
        <v>2151</v>
      </c>
    </row>
    <row r="31" spans="1:13" x14ac:dyDescent="0.25">
      <c r="B31" t="s">
        <v>7</v>
      </c>
      <c r="C31">
        <v>15179</v>
      </c>
      <c r="D31">
        <v>3713</v>
      </c>
      <c r="E31">
        <v>3645</v>
      </c>
      <c r="F31">
        <v>10257</v>
      </c>
      <c r="G31">
        <v>9491</v>
      </c>
      <c r="H31">
        <v>4595</v>
      </c>
      <c r="I31">
        <v>773</v>
      </c>
    </row>
    <row r="33" spans="1:13" x14ac:dyDescent="0.25">
      <c r="A33" t="s">
        <v>108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16753</v>
      </c>
      <c r="D34">
        <v>3650</v>
      </c>
      <c r="E34">
        <v>1809</v>
      </c>
      <c r="F34">
        <v>1943</v>
      </c>
      <c r="G34">
        <v>1583</v>
      </c>
      <c r="H34">
        <v>161</v>
      </c>
      <c r="I34">
        <v>0</v>
      </c>
      <c r="L34">
        <f>SUM(C34:E34,G34)</f>
        <v>23795</v>
      </c>
      <c r="M34">
        <f>SUM(H34:I34)</f>
        <v>161</v>
      </c>
    </row>
    <row r="35" spans="1:13" x14ac:dyDescent="0.25">
      <c r="B35" t="s">
        <v>3</v>
      </c>
      <c r="C35">
        <v>2900</v>
      </c>
      <c r="D35">
        <v>222</v>
      </c>
      <c r="E35">
        <v>1445</v>
      </c>
      <c r="F35">
        <v>2001</v>
      </c>
      <c r="G35">
        <v>1638</v>
      </c>
      <c r="H35">
        <v>709</v>
      </c>
      <c r="I35">
        <v>0</v>
      </c>
      <c r="L35">
        <f t="shared" ref="L35:L38" si="8">SUM(C35:E35,G35)</f>
        <v>6205</v>
      </c>
      <c r="M35">
        <f t="shared" ref="M35:M37" si="9">SUM(H35:I35)</f>
        <v>709</v>
      </c>
    </row>
    <row r="36" spans="1:13" x14ac:dyDescent="0.25">
      <c r="B36" t="s">
        <v>4</v>
      </c>
      <c r="C36">
        <v>2552</v>
      </c>
      <c r="D36">
        <v>203</v>
      </c>
      <c r="E36">
        <v>1063</v>
      </c>
      <c r="F36">
        <v>2061</v>
      </c>
      <c r="G36">
        <v>1696</v>
      </c>
      <c r="H36">
        <v>425</v>
      </c>
      <c r="I36">
        <v>141</v>
      </c>
      <c r="L36">
        <f t="shared" si="8"/>
        <v>5514</v>
      </c>
      <c r="M36">
        <f t="shared" si="9"/>
        <v>566</v>
      </c>
    </row>
    <row r="37" spans="1:13" x14ac:dyDescent="0.25">
      <c r="B37" t="s">
        <v>5</v>
      </c>
      <c r="C37">
        <v>2263</v>
      </c>
      <c r="D37">
        <v>186</v>
      </c>
      <c r="E37">
        <v>660</v>
      </c>
      <c r="F37">
        <v>2123</v>
      </c>
      <c r="G37">
        <v>1755</v>
      </c>
      <c r="H37">
        <v>1930</v>
      </c>
      <c r="I37">
        <v>335</v>
      </c>
      <c r="L37">
        <f t="shared" si="8"/>
        <v>4864</v>
      </c>
      <c r="M37">
        <f t="shared" si="9"/>
        <v>2265</v>
      </c>
    </row>
    <row r="38" spans="1:13" x14ac:dyDescent="0.25">
      <c r="B38" t="s">
        <v>6</v>
      </c>
      <c r="C38">
        <v>2031</v>
      </c>
      <c r="D38">
        <v>171</v>
      </c>
      <c r="E38">
        <v>237</v>
      </c>
      <c r="F38">
        <v>2187</v>
      </c>
      <c r="G38">
        <v>1817</v>
      </c>
      <c r="H38">
        <v>1431</v>
      </c>
      <c r="I38">
        <v>490</v>
      </c>
      <c r="L38">
        <f t="shared" si="8"/>
        <v>4256</v>
      </c>
      <c r="M38">
        <f>SUM(H38:I38)</f>
        <v>1921</v>
      </c>
    </row>
    <row r="39" spans="1:13" x14ac:dyDescent="0.25">
      <c r="B39" t="s">
        <v>7</v>
      </c>
      <c r="C39">
        <v>26499</v>
      </c>
      <c r="D39">
        <v>4432</v>
      </c>
      <c r="E39">
        <v>5214</v>
      </c>
      <c r="F39">
        <v>10315</v>
      </c>
      <c r="G39">
        <v>8489</v>
      </c>
      <c r="H39">
        <v>4656</v>
      </c>
      <c r="I39">
        <v>966</v>
      </c>
    </row>
  </sheetData>
  <pageMargins left="0.7" right="0.7" top="0.75" bottom="0.75" header="0.3" footer="0.3"/>
  <ignoredErrors>
    <ignoredError sqref="M34:M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" workbookViewId="0">
      <selection activeCell="M10" sqref="M10"/>
    </sheetView>
  </sheetViews>
  <sheetFormatPr defaultRowHeight="15" x14ac:dyDescent="0.25"/>
  <cols>
    <col min="1" max="1" width="22.28515625" bestFit="1" customWidth="1"/>
  </cols>
  <sheetData>
    <row r="1" spans="1:13" x14ac:dyDescent="0.25">
      <c r="A1" s="24" t="s">
        <v>30</v>
      </c>
      <c r="B1" s="24"/>
      <c r="C1" s="24" t="s">
        <v>0</v>
      </c>
      <c r="D1" s="24" t="s">
        <v>8</v>
      </c>
      <c r="E1" s="24" t="s">
        <v>9</v>
      </c>
      <c r="F1" s="24" t="s">
        <v>10</v>
      </c>
      <c r="G1" s="24" t="s">
        <v>11</v>
      </c>
      <c r="H1" s="24" t="s">
        <v>12</v>
      </c>
      <c r="I1" s="24" t="s">
        <v>13</v>
      </c>
      <c r="J1" s="24" t="s">
        <v>16</v>
      </c>
      <c r="K1" s="24" t="s">
        <v>109</v>
      </c>
      <c r="L1" s="25" t="s">
        <v>140</v>
      </c>
      <c r="M1" s="25" t="s">
        <v>141</v>
      </c>
    </row>
    <row r="2" spans="1:13" x14ac:dyDescent="0.25">
      <c r="A2" s="24"/>
      <c r="B2" s="24" t="s">
        <v>2</v>
      </c>
      <c r="C2" s="24">
        <v>5372</v>
      </c>
      <c r="D2" s="24">
        <v>2603</v>
      </c>
      <c r="E2" s="24">
        <v>1281</v>
      </c>
      <c r="F2" s="24">
        <v>1665</v>
      </c>
      <c r="G2" s="24">
        <v>1532</v>
      </c>
      <c r="H2" s="24">
        <v>278</v>
      </c>
      <c r="I2" s="24">
        <v>0</v>
      </c>
      <c r="J2" s="24">
        <v>34280</v>
      </c>
      <c r="K2" s="24">
        <v>28470</v>
      </c>
      <c r="L2" s="24">
        <f>SUM(C2:E2)</f>
        <v>9256</v>
      </c>
      <c r="M2" s="24">
        <f>SUM(H2:I2)</f>
        <v>278</v>
      </c>
    </row>
    <row r="3" spans="1:13" x14ac:dyDescent="0.25">
      <c r="A3" s="24"/>
      <c r="B3" s="24" t="s">
        <v>3</v>
      </c>
      <c r="C3" s="24">
        <v>2820</v>
      </c>
      <c r="D3" s="24">
        <v>219</v>
      </c>
      <c r="E3" s="24">
        <v>1023</v>
      </c>
      <c r="F3" s="24">
        <v>1715</v>
      </c>
      <c r="G3" s="24">
        <v>1586</v>
      </c>
      <c r="H3" s="24">
        <v>1194</v>
      </c>
      <c r="I3" s="24">
        <v>0</v>
      </c>
      <c r="J3" s="24"/>
      <c r="K3" s="24"/>
      <c r="L3" s="24">
        <f t="shared" ref="L3:L6" si="0">SUM(C3:E3)</f>
        <v>4062</v>
      </c>
      <c r="M3" s="24">
        <f t="shared" ref="M3:M6" si="1">SUM(H3:I3)</f>
        <v>1194</v>
      </c>
    </row>
    <row r="4" spans="1:13" x14ac:dyDescent="0.25">
      <c r="A4" s="24"/>
      <c r="B4" s="24" t="s">
        <v>4</v>
      </c>
      <c r="C4" s="24">
        <v>2480</v>
      </c>
      <c r="D4" s="24">
        <v>201</v>
      </c>
      <c r="E4" s="24">
        <v>752</v>
      </c>
      <c r="F4" s="24">
        <v>1766</v>
      </c>
      <c r="G4" s="24">
        <v>1641</v>
      </c>
      <c r="H4" s="24">
        <v>1667</v>
      </c>
      <c r="I4" s="24">
        <v>0</v>
      </c>
      <c r="J4" s="24"/>
      <c r="K4" s="24"/>
      <c r="L4" s="24">
        <f t="shared" si="0"/>
        <v>3433</v>
      </c>
      <c r="M4" s="24">
        <f t="shared" si="1"/>
        <v>1667</v>
      </c>
    </row>
    <row r="5" spans="1:13" x14ac:dyDescent="0.25">
      <c r="A5" s="24"/>
      <c r="B5" s="24" t="s">
        <v>5</v>
      </c>
      <c r="C5" s="24">
        <v>2198</v>
      </c>
      <c r="D5" s="24">
        <v>185</v>
      </c>
      <c r="E5" s="24">
        <v>468</v>
      </c>
      <c r="F5" s="24">
        <v>1819</v>
      </c>
      <c r="G5" s="24">
        <v>1699</v>
      </c>
      <c r="H5" s="24">
        <v>2656</v>
      </c>
      <c r="I5" s="24">
        <v>922</v>
      </c>
      <c r="J5" s="24"/>
      <c r="K5" s="24"/>
      <c r="L5" s="24">
        <f t="shared" si="0"/>
        <v>2851</v>
      </c>
      <c r="M5" s="24">
        <f t="shared" si="1"/>
        <v>3578</v>
      </c>
    </row>
    <row r="6" spans="1:13" x14ac:dyDescent="0.25">
      <c r="A6" s="24"/>
      <c r="B6" s="24" t="s">
        <v>6</v>
      </c>
      <c r="C6" s="24">
        <v>1970</v>
      </c>
      <c r="D6" s="24">
        <v>170</v>
      </c>
      <c r="E6" s="24">
        <v>167</v>
      </c>
      <c r="F6" s="24">
        <v>1874</v>
      </c>
      <c r="G6" s="24">
        <v>1758</v>
      </c>
      <c r="H6" s="24">
        <v>2290</v>
      </c>
      <c r="I6" s="24">
        <v>1415</v>
      </c>
      <c r="J6" s="24"/>
      <c r="K6" s="24"/>
      <c r="L6" s="24">
        <f t="shared" si="0"/>
        <v>2307</v>
      </c>
      <c r="M6" s="24">
        <f t="shared" si="1"/>
        <v>3705</v>
      </c>
    </row>
    <row r="7" spans="1:13" x14ac:dyDescent="0.25">
      <c r="A7" s="24"/>
      <c r="B7" s="24" t="s">
        <v>7</v>
      </c>
      <c r="C7" s="24">
        <v>14840</v>
      </c>
      <c r="D7" s="24">
        <v>3378</v>
      </c>
      <c r="E7" s="24">
        <v>3691</v>
      </c>
      <c r="F7" s="24">
        <v>8839</v>
      </c>
      <c r="G7" s="24">
        <v>8216</v>
      </c>
      <c r="H7" s="24">
        <v>8085</v>
      </c>
      <c r="I7" s="24">
        <v>2337</v>
      </c>
      <c r="J7" s="24"/>
      <c r="K7" s="24"/>
      <c r="L7" s="24"/>
      <c r="M7" s="24"/>
    </row>
    <row r="8" spans="1:13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25">
      <c r="A9" s="24" t="s">
        <v>31</v>
      </c>
      <c r="B9" s="24"/>
      <c r="C9" s="24" t="s">
        <v>0</v>
      </c>
      <c r="D9" s="24" t="s">
        <v>8</v>
      </c>
      <c r="E9" s="24" t="s">
        <v>9</v>
      </c>
      <c r="F9" s="24" t="s">
        <v>10</v>
      </c>
      <c r="G9" s="24" t="s">
        <v>11</v>
      </c>
      <c r="H9" s="24" t="s">
        <v>12</v>
      </c>
      <c r="I9" s="24" t="s">
        <v>13</v>
      </c>
      <c r="J9" s="24" t="s">
        <v>16</v>
      </c>
      <c r="K9" s="24" t="s">
        <v>110</v>
      </c>
      <c r="L9" s="24"/>
      <c r="M9" s="24"/>
    </row>
    <row r="10" spans="1:13" x14ac:dyDescent="0.25">
      <c r="A10" s="24"/>
      <c r="B10" s="24" t="s">
        <v>2</v>
      </c>
      <c r="C10" s="24">
        <v>7064</v>
      </c>
      <c r="D10" s="24">
        <v>3016</v>
      </c>
      <c r="E10" s="24">
        <v>1489</v>
      </c>
      <c r="F10" s="24">
        <v>1665</v>
      </c>
      <c r="G10" s="24">
        <v>1641</v>
      </c>
      <c r="H10" s="24">
        <v>398</v>
      </c>
      <c r="I10" s="24">
        <v>0</v>
      </c>
      <c r="J10" s="24">
        <v>40005</v>
      </c>
      <c r="K10" s="24">
        <v>36952</v>
      </c>
      <c r="L10" s="24">
        <f>SUM(C10:E10)</f>
        <v>11569</v>
      </c>
      <c r="M10" s="24">
        <f>SUM(H10:I10)</f>
        <v>398</v>
      </c>
    </row>
    <row r="11" spans="1:13" x14ac:dyDescent="0.25">
      <c r="A11" s="24"/>
      <c r="B11" s="24" t="s">
        <v>3</v>
      </c>
      <c r="C11" s="24">
        <v>3522</v>
      </c>
      <c r="D11" s="24">
        <v>238</v>
      </c>
      <c r="E11" s="24">
        <v>1190</v>
      </c>
      <c r="F11" s="24">
        <v>1715</v>
      </c>
      <c r="G11" s="24">
        <v>1698</v>
      </c>
      <c r="H11" s="24">
        <v>1239</v>
      </c>
      <c r="I11" s="24">
        <v>0</v>
      </c>
      <c r="J11" s="24"/>
      <c r="K11" s="24"/>
      <c r="L11" s="24">
        <f t="shared" ref="L11:L14" si="2">SUM(C11:E11)</f>
        <v>4950</v>
      </c>
      <c r="M11" s="24">
        <f t="shared" ref="M11:M14" si="3">SUM(H11:I11)</f>
        <v>1239</v>
      </c>
    </row>
    <row r="12" spans="1:13" x14ac:dyDescent="0.25">
      <c r="A12" s="24"/>
      <c r="B12" s="24" t="s">
        <v>4</v>
      </c>
      <c r="C12" s="24">
        <v>3097</v>
      </c>
      <c r="D12" s="24">
        <v>215</v>
      </c>
      <c r="E12" s="24">
        <v>875</v>
      </c>
      <c r="F12" s="24">
        <v>1766</v>
      </c>
      <c r="G12" s="24">
        <v>1758</v>
      </c>
      <c r="H12" s="24">
        <v>801</v>
      </c>
      <c r="I12" s="24">
        <v>0</v>
      </c>
      <c r="J12" s="24"/>
      <c r="K12" s="24"/>
      <c r="L12" s="24">
        <f t="shared" si="2"/>
        <v>4187</v>
      </c>
      <c r="M12" s="24">
        <f t="shared" si="3"/>
        <v>801</v>
      </c>
    </row>
    <row r="13" spans="1:13" x14ac:dyDescent="0.25">
      <c r="A13" s="24"/>
      <c r="B13" s="24" t="s">
        <v>5</v>
      </c>
      <c r="C13" s="24">
        <v>2744</v>
      </c>
      <c r="D13" s="24">
        <v>195</v>
      </c>
      <c r="E13" s="24">
        <v>543</v>
      </c>
      <c r="F13" s="24">
        <v>1819</v>
      </c>
      <c r="G13" s="24">
        <v>1819</v>
      </c>
      <c r="H13" s="24">
        <v>2151</v>
      </c>
      <c r="I13" s="24">
        <v>1185</v>
      </c>
      <c r="J13" s="24"/>
      <c r="K13" s="24"/>
      <c r="L13" s="24">
        <f t="shared" si="2"/>
        <v>3482</v>
      </c>
      <c r="M13" s="24">
        <f t="shared" si="3"/>
        <v>3336</v>
      </c>
    </row>
    <row r="14" spans="1:13" x14ac:dyDescent="0.25">
      <c r="A14" s="24"/>
      <c r="B14" s="24" t="s">
        <v>6</v>
      </c>
      <c r="C14" s="24">
        <v>2460</v>
      </c>
      <c r="D14" s="24">
        <v>177</v>
      </c>
      <c r="E14" s="24">
        <v>195</v>
      </c>
      <c r="F14" s="24">
        <v>1874</v>
      </c>
      <c r="G14" s="24">
        <v>1883</v>
      </c>
      <c r="H14" s="24">
        <v>2781</v>
      </c>
      <c r="I14" s="24">
        <v>1822</v>
      </c>
      <c r="J14" s="24"/>
      <c r="K14" s="24"/>
      <c r="L14" s="24">
        <f t="shared" si="2"/>
        <v>2832</v>
      </c>
      <c r="M14" s="24">
        <f t="shared" si="3"/>
        <v>4603</v>
      </c>
    </row>
    <row r="15" spans="1:13" x14ac:dyDescent="0.25">
      <c r="A15" s="24"/>
      <c r="B15" s="24" t="s">
        <v>7</v>
      </c>
      <c r="C15" s="24">
        <v>18887</v>
      </c>
      <c r="D15" s="24">
        <v>3841</v>
      </c>
      <c r="E15" s="24">
        <v>4292</v>
      </c>
      <c r="F15" s="24">
        <v>8839</v>
      </c>
      <c r="G15" s="24">
        <v>8799</v>
      </c>
      <c r="H15" s="24">
        <v>7370</v>
      </c>
      <c r="I15" s="24">
        <v>3007</v>
      </c>
      <c r="J15" s="24"/>
      <c r="K15" s="24"/>
      <c r="L15" s="24"/>
      <c r="M15" s="24"/>
    </row>
    <row r="16" spans="1:13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 x14ac:dyDescent="0.25">
      <c r="A17" s="24" t="s">
        <v>32</v>
      </c>
      <c r="B17" s="24"/>
      <c r="C17" s="24" t="s">
        <v>0</v>
      </c>
      <c r="D17" s="24" t="s">
        <v>8</v>
      </c>
      <c r="E17" s="24" t="s">
        <v>9</v>
      </c>
      <c r="F17" s="24" t="s">
        <v>10</v>
      </c>
      <c r="G17" s="24" t="s">
        <v>11</v>
      </c>
      <c r="H17" s="24" t="s">
        <v>12</v>
      </c>
      <c r="I17" s="24" t="s">
        <v>13</v>
      </c>
      <c r="J17" s="24"/>
      <c r="K17" s="24"/>
      <c r="L17" s="24"/>
      <c r="M17" s="24"/>
    </row>
    <row r="18" spans="1:13" x14ac:dyDescent="0.25">
      <c r="A18" s="24"/>
      <c r="B18" s="24" t="s">
        <v>2</v>
      </c>
      <c r="C18" s="24">
        <v>7847</v>
      </c>
      <c r="D18" s="24">
        <v>3412</v>
      </c>
      <c r="E18" s="24">
        <v>1689</v>
      </c>
      <c r="F18" s="24">
        <v>1726</v>
      </c>
      <c r="G18" s="24">
        <v>1454</v>
      </c>
      <c r="H18" s="24">
        <v>0</v>
      </c>
      <c r="I18" s="24">
        <v>0</v>
      </c>
      <c r="J18" s="24"/>
      <c r="K18" s="24"/>
      <c r="L18" s="24">
        <f>SUM(C18:E18)</f>
        <v>12948</v>
      </c>
      <c r="M18" s="24">
        <f>SUM(H18:I18)</f>
        <v>0</v>
      </c>
    </row>
    <row r="19" spans="1:13" x14ac:dyDescent="0.25">
      <c r="A19" s="24"/>
      <c r="B19" s="24" t="s">
        <v>3</v>
      </c>
      <c r="C19" s="24">
        <v>4278</v>
      </c>
      <c r="D19" s="24">
        <v>262</v>
      </c>
      <c r="E19" s="24">
        <v>1349</v>
      </c>
      <c r="F19" s="24">
        <v>1778</v>
      </c>
      <c r="G19" s="24">
        <v>1505</v>
      </c>
      <c r="H19" s="24">
        <v>0</v>
      </c>
      <c r="I19" s="24">
        <v>0</v>
      </c>
      <c r="J19" s="24"/>
      <c r="K19" s="24"/>
      <c r="L19" s="24">
        <f t="shared" ref="L19:L22" si="4">SUM(C19:E19)</f>
        <v>5889</v>
      </c>
      <c r="M19" s="24">
        <f t="shared" ref="M19:M22" si="5">SUM(H19:I19)</f>
        <v>0</v>
      </c>
    </row>
    <row r="20" spans="1:13" x14ac:dyDescent="0.25">
      <c r="A20" s="24"/>
      <c r="B20" s="24" t="s">
        <v>4</v>
      </c>
      <c r="C20" s="24">
        <v>3756</v>
      </c>
      <c r="D20" s="24">
        <v>234</v>
      </c>
      <c r="E20" s="24">
        <v>992</v>
      </c>
      <c r="F20" s="24">
        <v>1831</v>
      </c>
      <c r="G20" s="24">
        <v>1558</v>
      </c>
      <c r="H20" s="24">
        <v>1029</v>
      </c>
      <c r="I20" s="24">
        <v>0</v>
      </c>
      <c r="J20" s="24"/>
      <c r="K20" s="24"/>
      <c r="L20" s="24">
        <f t="shared" si="4"/>
        <v>4982</v>
      </c>
      <c r="M20" s="24">
        <f t="shared" si="5"/>
        <v>1029</v>
      </c>
    </row>
    <row r="21" spans="1:13" x14ac:dyDescent="0.25">
      <c r="A21" s="24"/>
      <c r="B21" s="24" t="s">
        <v>5</v>
      </c>
      <c r="C21" s="24">
        <v>3330</v>
      </c>
      <c r="D21" s="24">
        <v>210</v>
      </c>
      <c r="E21" s="24">
        <v>616</v>
      </c>
      <c r="F21" s="24">
        <v>1886</v>
      </c>
      <c r="G21" s="24">
        <v>1612</v>
      </c>
      <c r="H21" s="24">
        <v>2642</v>
      </c>
      <c r="I21" s="24">
        <v>1185</v>
      </c>
      <c r="J21" s="24"/>
      <c r="K21" s="24"/>
      <c r="L21" s="24">
        <f t="shared" si="4"/>
        <v>4156</v>
      </c>
      <c r="M21" s="24">
        <f t="shared" si="5"/>
        <v>3827</v>
      </c>
    </row>
    <row r="22" spans="1:13" x14ac:dyDescent="0.25">
      <c r="A22" s="24"/>
      <c r="B22" s="24" t="s">
        <v>6</v>
      </c>
      <c r="C22" s="24">
        <v>2983</v>
      </c>
      <c r="D22" s="24">
        <v>188</v>
      </c>
      <c r="E22" s="24">
        <v>221</v>
      </c>
      <c r="F22" s="24">
        <v>1943</v>
      </c>
      <c r="G22" s="24">
        <v>1668</v>
      </c>
      <c r="H22" s="24">
        <v>3092</v>
      </c>
      <c r="I22" s="24">
        <v>1822</v>
      </c>
      <c r="J22" s="24"/>
      <c r="K22" s="24"/>
      <c r="L22" s="24">
        <f t="shared" si="4"/>
        <v>3392</v>
      </c>
      <c r="M22" s="24">
        <f t="shared" si="5"/>
        <v>4914</v>
      </c>
    </row>
    <row r="23" spans="1:13" x14ac:dyDescent="0.25">
      <c r="A23" s="24"/>
      <c r="B23" s="24" t="s">
        <v>7</v>
      </c>
      <c r="C23" s="24">
        <v>22194</v>
      </c>
      <c r="D23" s="24">
        <v>4306</v>
      </c>
      <c r="E23" s="24">
        <v>4867</v>
      </c>
      <c r="F23" s="24">
        <v>9164</v>
      </c>
      <c r="G23" s="24">
        <v>7797</v>
      </c>
      <c r="H23" s="24">
        <v>6763</v>
      </c>
      <c r="I23" s="24">
        <v>3007</v>
      </c>
      <c r="J23" s="24"/>
      <c r="K23" s="24"/>
      <c r="L23" s="24"/>
      <c r="M23" s="24"/>
    </row>
    <row r="25" spans="1:13" x14ac:dyDescent="0.25">
      <c r="A25" t="s">
        <v>33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16</v>
      </c>
      <c r="K25" t="s">
        <v>38</v>
      </c>
    </row>
    <row r="26" spans="1:13" x14ac:dyDescent="0.25">
      <c r="B26" t="s">
        <v>2</v>
      </c>
      <c r="C26">
        <v>11836</v>
      </c>
      <c r="D26">
        <v>3727</v>
      </c>
      <c r="E26">
        <v>1848</v>
      </c>
      <c r="F26">
        <v>1726</v>
      </c>
      <c r="G26">
        <v>1604</v>
      </c>
      <c r="H26">
        <v>311</v>
      </c>
      <c r="I26">
        <v>0</v>
      </c>
      <c r="J26">
        <v>46605</v>
      </c>
      <c r="K26">
        <v>41104</v>
      </c>
      <c r="L26">
        <f>SUM(C26:E26,G26)</f>
        <v>19015</v>
      </c>
      <c r="M26">
        <f>SUM(H26:I26)</f>
        <v>311</v>
      </c>
    </row>
    <row r="27" spans="1:13" x14ac:dyDescent="0.25">
      <c r="B27" t="s">
        <v>3</v>
      </c>
      <c r="C27">
        <v>3541</v>
      </c>
      <c r="D27">
        <v>259</v>
      </c>
      <c r="E27">
        <v>1476</v>
      </c>
      <c r="F27">
        <v>1778</v>
      </c>
      <c r="G27">
        <v>1660</v>
      </c>
      <c r="H27">
        <v>1177</v>
      </c>
      <c r="I27">
        <v>0</v>
      </c>
      <c r="L27">
        <f t="shared" ref="L27:L30" si="6">SUM(C27:E27,G27)</f>
        <v>6936</v>
      </c>
      <c r="M27">
        <f t="shared" ref="M27:M30" si="7">SUM(H27:I27)</f>
        <v>1177</v>
      </c>
    </row>
    <row r="28" spans="1:13" x14ac:dyDescent="0.25">
      <c r="B28" t="s">
        <v>4</v>
      </c>
      <c r="C28">
        <v>3110</v>
      </c>
      <c r="D28">
        <v>236</v>
      </c>
      <c r="E28">
        <v>1086</v>
      </c>
      <c r="F28">
        <v>1831</v>
      </c>
      <c r="G28">
        <v>1718</v>
      </c>
      <c r="H28">
        <v>758</v>
      </c>
      <c r="I28">
        <v>0</v>
      </c>
      <c r="L28">
        <f t="shared" si="6"/>
        <v>6150</v>
      </c>
      <c r="M28">
        <f t="shared" si="7"/>
        <v>758</v>
      </c>
    </row>
    <row r="29" spans="1:13" x14ac:dyDescent="0.25">
      <c r="B29" t="s">
        <v>5</v>
      </c>
      <c r="C29">
        <v>2757</v>
      </c>
      <c r="D29">
        <v>216</v>
      </c>
      <c r="E29">
        <v>674</v>
      </c>
      <c r="F29">
        <v>1886</v>
      </c>
      <c r="G29">
        <v>1778</v>
      </c>
      <c r="H29">
        <v>2983</v>
      </c>
      <c r="I29">
        <v>1185</v>
      </c>
      <c r="L29">
        <f>SUM(C29:E29,G29)</f>
        <v>5425</v>
      </c>
      <c r="M29">
        <f t="shared" si="7"/>
        <v>4168</v>
      </c>
    </row>
    <row r="30" spans="1:13" x14ac:dyDescent="0.25">
      <c r="B30" t="s">
        <v>6</v>
      </c>
      <c r="C30">
        <v>2477</v>
      </c>
      <c r="D30">
        <v>198</v>
      </c>
      <c r="E30">
        <v>242</v>
      </c>
      <c r="F30">
        <v>1943</v>
      </c>
      <c r="G30">
        <v>1841</v>
      </c>
      <c r="H30">
        <v>2469</v>
      </c>
      <c r="I30">
        <v>1822</v>
      </c>
      <c r="L30">
        <f t="shared" si="6"/>
        <v>4758</v>
      </c>
      <c r="M30">
        <f t="shared" si="7"/>
        <v>4291</v>
      </c>
    </row>
    <row r="31" spans="1:13" x14ac:dyDescent="0.25">
      <c r="B31" t="s">
        <v>7</v>
      </c>
      <c r="C31">
        <v>23721</v>
      </c>
      <c r="D31">
        <v>4636</v>
      </c>
      <c r="E31">
        <v>5326</v>
      </c>
      <c r="F31">
        <v>9164</v>
      </c>
      <c r="G31">
        <v>8601</v>
      </c>
      <c r="H31">
        <v>7698</v>
      </c>
      <c r="I31">
        <v>3007</v>
      </c>
    </row>
    <row r="33" spans="1:13" x14ac:dyDescent="0.25">
      <c r="A33" t="s">
        <v>34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7931</v>
      </c>
      <c r="D34">
        <v>3078</v>
      </c>
      <c r="E34">
        <v>1520</v>
      </c>
      <c r="F34">
        <v>1726</v>
      </c>
      <c r="G34">
        <v>1546</v>
      </c>
      <c r="H34">
        <v>0</v>
      </c>
      <c r="I34">
        <v>0</v>
      </c>
      <c r="L34">
        <f>SUM(C34:E34,G34)</f>
        <v>14075</v>
      </c>
      <c r="M34">
        <f>SUM(H34:I34)</f>
        <v>0</v>
      </c>
    </row>
    <row r="35" spans="1:13" x14ac:dyDescent="0.25">
      <c r="B35" t="s">
        <v>3</v>
      </c>
      <c r="C35">
        <v>3575</v>
      </c>
      <c r="D35">
        <v>237</v>
      </c>
      <c r="E35">
        <v>1215</v>
      </c>
      <c r="F35">
        <v>1778</v>
      </c>
      <c r="G35">
        <v>1600</v>
      </c>
      <c r="H35">
        <v>0</v>
      </c>
      <c r="I35">
        <v>0</v>
      </c>
      <c r="L35">
        <f t="shared" ref="L35:L38" si="8">SUM(C35:E35,G35)</f>
        <v>6627</v>
      </c>
      <c r="M35">
        <f t="shared" ref="M35:M38" si="9">SUM(H35:I35)</f>
        <v>0</v>
      </c>
    </row>
    <row r="36" spans="1:13" x14ac:dyDescent="0.25">
      <c r="B36" t="s">
        <v>4</v>
      </c>
      <c r="C36">
        <v>3137</v>
      </c>
      <c r="D36">
        <v>214</v>
      </c>
      <c r="E36">
        <v>892</v>
      </c>
      <c r="F36">
        <v>1831</v>
      </c>
      <c r="G36">
        <v>1656</v>
      </c>
      <c r="H36">
        <v>727</v>
      </c>
      <c r="I36">
        <v>0</v>
      </c>
      <c r="L36">
        <f t="shared" si="8"/>
        <v>5899</v>
      </c>
      <c r="M36">
        <f t="shared" si="9"/>
        <v>727</v>
      </c>
    </row>
    <row r="37" spans="1:13" x14ac:dyDescent="0.25">
      <c r="B37" t="s">
        <v>5</v>
      </c>
      <c r="C37">
        <v>2780</v>
      </c>
      <c r="D37">
        <v>194</v>
      </c>
      <c r="E37">
        <v>555</v>
      </c>
      <c r="F37">
        <v>1886</v>
      </c>
      <c r="G37">
        <v>1714</v>
      </c>
      <c r="H37">
        <v>2751</v>
      </c>
      <c r="I37">
        <v>1185</v>
      </c>
      <c r="L37">
        <f t="shared" si="8"/>
        <v>5243</v>
      </c>
      <c r="M37">
        <f>SUM(H37:I37)</f>
        <v>3936</v>
      </c>
    </row>
    <row r="38" spans="1:13" x14ac:dyDescent="0.25">
      <c r="B38" t="s">
        <v>6</v>
      </c>
      <c r="C38">
        <v>2486</v>
      </c>
      <c r="D38">
        <v>175</v>
      </c>
      <c r="E38">
        <v>199</v>
      </c>
      <c r="F38">
        <v>1943</v>
      </c>
      <c r="G38">
        <v>1774</v>
      </c>
      <c r="H38">
        <v>2814</v>
      </c>
      <c r="I38">
        <v>1822</v>
      </c>
      <c r="L38">
        <f t="shared" si="8"/>
        <v>4634</v>
      </c>
      <c r="M38">
        <f t="shared" si="9"/>
        <v>4636</v>
      </c>
    </row>
    <row r="39" spans="1:13" x14ac:dyDescent="0.25">
      <c r="B39" t="s">
        <v>7</v>
      </c>
      <c r="C39">
        <v>19909</v>
      </c>
      <c r="D39">
        <v>3898</v>
      </c>
      <c r="E39">
        <v>4381</v>
      </c>
      <c r="F39">
        <v>9164</v>
      </c>
      <c r="G39">
        <v>8290</v>
      </c>
      <c r="H39">
        <v>6292</v>
      </c>
      <c r="I39">
        <v>3007</v>
      </c>
    </row>
    <row r="41" spans="1:13" x14ac:dyDescent="0.25">
      <c r="A41" t="s">
        <v>35</v>
      </c>
      <c r="C41" t="s">
        <v>0</v>
      </c>
      <c r="D41" t="s">
        <v>8</v>
      </c>
      <c r="E41" t="s">
        <v>9</v>
      </c>
      <c r="F41" t="s">
        <v>10</v>
      </c>
      <c r="G41" t="s">
        <v>11</v>
      </c>
      <c r="H41" t="s">
        <v>12</v>
      </c>
      <c r="I41" t="s">
        <v>13</v>
      </c>
      <c r="J41" t="s">
        <v>16</v>
      </c>
      <c r="K41" t="s">
        <v>38</v>
      </c>
    </row>
    <row r="42" spans="1:13" x14ac:dyDescent="0.25">
      <c r="B42" t="s">
        <v>2</v>
      </c>
      <c r="C42">
        <v>7898</v>
      </c>
      <c r="D42">
        <v>3925</v>
      </c>
      <c r="E42">
        <v>1824</v>
      </c>
      <c r="F42">
        <v>2299</v>
      </c>
      <c r="G42">
        <v>1881</v>
      </c>
      <c r="H42">
        <v>442</v>
      </c>
      <c r="I42">
        <v>0</v>
      </c>
      <c r="J42">
        <v>46075</v>
      </c>
      <c r="K42">
        <v>43326</v>
      </c>
      <c r="L42">
        <f>SUM(C42:E42,G42)</f>
        <v>15528</v>
      </c>
      <c r="M42">
        <f>SUM(H42:I42)</f>
        <v>442</v>
      </c>
    </row>
    <row r="43" spans="1:13" x14ac:dyDescent="0.25">
      <c r="B43" t="s">
        <v>3</v>
      </c>
      <c r="C43">
        <v>3843</v>
      </c>
      <c r="D43">
        <v>299</v>
      </c>
      <c r="E43">
        <v>1457</v>
      </c>
      <c r="F43">
        <v>2368</v>
      </c>
      <c r="G43">
        <v>1947</v>
      </c>
      <c r="H43">
        <v>1030</v>
      </c>
      <c r="I43">
        <v>0</v>
      </c>
      <c r="L43">
        <f t="shared" ref="L43:L46" si="10">SUM(C43:E43,G43)</f>
        <v>7546</v>
      </c>
      <c r="M43">
        <f t="shared" ref="M43:M46" si="11">SUM(H43:I43)</f>
        <v>1030</v>
      </c>
    </row>
    <row r="44" spans="1:13" x14ac:dyDescent="0.25">
      <c r="B44" t="s">
        <v>4</v>
      </c>
      <c r="C44">
        <v>3379</v>
      </c>
      <c r="D44">
        <v>274</v>
      </c>
      <c r="E44">
        <v>1071</v>
      </c>
      <c r="F44">
        <v>2439</v>
      </c>
      <c r="G44">
        <v>2015</v>
      </c>
      <c r="H44">
        <v>1007</v>
      </c>
      <c r="I44">
        <v>0</v>
      </c>
      <c r="L44">
        <f t="shared" si="10"/>
        <v>6739</v>
      </c>
      <c r="M44">
        <f t="shared" si="11"/>
        <v>1007</v>
      </c>
    </row>
    <row r="45" spans="1:13" x14ac:dyDescent="0.25">
      <c r="B45" t="s">
        <v>5</v>
      </c>
      <c r="C45">
        <v>2992</v>
      </c>
      <c r="D45">
        <v>252</v>
      </c>
      <c r="E45">
        <v>666</v>
      </c>
      <c r="F45">
        <v>2512</v>
      </c>
      <c r="G45">
        <v>2085</v>
      </c>
      <c r="H45">
        <v>3074</v>
      </c>
      <c r="I45">
        <v>491</v>
      </c>
      <c r="L45">
        <f t="shared" si="10"/>
        <v>5995</v>
      </c>
      <c r="M45">
        <f t="shared" si="11"/>
        <v>3565</v>
      </c>
    </row>
    <row r="46" spans="1:13" x14ac:dyDescent="0.25">
      <c r="B46" t="s">
        <v>6</v>
      </c>
      <c r="C46">
        <v>2683</v>
      </c>
      <c r="D46">
        <v>233</v>
      </c>
      <c r="E46">
        <v>239</v>
      </c>
      <c r="F46">
        <v>2588</v>
      </c>
      <c r="G46">
        <v>2158</v>
      </c>
      <c r="H46">
        <v>3065</v>
      </c>
      <c r="I46">
        <v>752</v>
      </c>
      <c r="L46">
        <f t="shared" si="10"/>
        <v>5313</v>
      </c>
      <c r="M46">
        <f t="shared" si="11"/>
        <v>3817</v>
      </c>
    </row>
    <row r="47" spans="1:13" x14ac:dyDescent="0.25">
      <c r="B47" t="s">
        <v>7</v>
      </c>
      <c r="C47">
        <v>20795</v>
      </c>
      <c r="D47">
        <v>4983</v>
      </c>
      <c r="E47">
        <v>5257</v>
      </c>
      <c r="F47">
        <v>12206</v>
      </c>
      <c r="G47">
        <v>10086</v>
      </c>
      <c r="H47">
        <v>8618</v>
      </c>
      <c r="I47">
        <v>1243</v>
      </c>
    </row>
    <row r="49" spans="1:13" x14ac:dyDescent="0.25">
      <c r="A49" t="s">
        <v>36</v>
      </c>
      <c r="C49" t="s">
        <v>0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  <c r="I49" t="s">
        <v>13</v>
      </c>
      <c r="J49" t="s">
        <v>16</v>
      </c>
      <c r="K49" t="s">
        <v>38</v>
      </c>
    </row>
    <row r="50" spans="1:13" x14ac:dyDescent="0.25">
      <c r="B50" t="s">
        <v>2</v>
      </c>
      <c r="C50">
        <v>6362</v>
      </c>
      <c r="D50">
        <v>3783</v>
      </c>
      <c r="E50">
        <v>1732</v>
      </c>
      <c r="F50">
        <v>1863</v>
      </c>
      <c r="G50">
        <v>1633</v>
      </c>
      <c r="H50">
        <v>416</v>
      </c>
      <c r="I50">
        <v>0</v>
      </c>
      <c r="J50">
        <v>44865</v>
      </c>
      <c r="K50">
        <v>41739</v>
      </c>
      <c r="L50">
        <f>SUM(C50:E50,G50)</f>
        <v>13510</v>
      </c>
      <c r="M50">
        <f>SUM(H50:I50)</f>
        <v>416</v>
      </c>
    </row>
    <row r="51" spans="1:13" x14ac:dyDescent="0.25">
      <c r="B51" t="s">
        <v>3</v>
      </c>
      <c r="C51">
        <v>4039</v>
      </c>
      <c r="D51">
        <v>299</v>
      </c>
      <c r="E51">
        <v>1384</v>
      </c>
      <c r="F51">
        <v>1918</v>
      </c>
      <c r="G51">
        <v>1690</v>
      </c>
      <c r="H51">
        <v>952</v>
      </c>
      <c r="I51">
        <v>0</v>
      </c>
      <c r="L51">
        <f t="shared" ref="L51:L54" si="12">SUM(C51:E51,G51)</f>
        <v>7412</v>
      </c>
      <c r="M51">
        <f t="shared" ref="M51:M54" si="13">SUM(H51:I51)</f>
        <v>952</v>
      </c>
    </row>
    <row r="52" spans="1:13" x14ac:dyDescent="0.25">
      <c r="B52" t="s">
        <v>4</v>
      </c>
      <c r="C52">
        <v>3552</v>
      </c>
      <c r="D52">
        <v>273</v>
      </c>
      <c r="E52">
        <v>1017</v>
      </c>
      <c r="F52">
        <v>1976</v>
      </c>
      <c r="G52">
        <v>1749</v>
      </c>
      <c r="H52">
        <v>981</v>
      </c>
      <c r="I52">
        <v>0</v>
      </c>
      <c r="L52">
        <f t="shared" si="12"/>
        <v>6591</v>
      </c>
      <c r="M52">
        <f t="shared" si="13"/>
        <v>981</v>
      </c>
    </row>
    <row r="53" spans="1:13" x14ac:dyDescent="0.25">
      <c r="B53" t="s">
        <v>5</v>
      </c>
      <c r="C53">
        <v>3145</v>
      </c>
      <c r="D53">
        <v>250</v>
      </c>
      <c r="E53">
        <v>632</v>
      </c>
      <c r="F53">
        <v>2035</v>
      </c>
      <c r="G53">
        <v>1811</v>
      </c>
      <c r="H53">
        <v>1366</v>
      </c>
      <c r="I53">
        <v>429</v>
      </c>
      <c r="L53">
        <f t="shared" si="12"/>
        <v>5838</v>
      </c>
      <c r="M53">
        <f t="shared" si="13"/>
        <v>1795</v>
      </c>
    </row>
    <row r="54" spans="1:13" x14ac:dyDescent="0.25">
      <c r="B54" t="s">
        <v>6</v>
      </c>
      <c r="C54">
        <v>2822</v>
      </c>
      <c r="D54">
        <v>229</v>
      </c>
      <c r="E54">
        <v>227</v>
      </c>
      <c r="F54">
        <v>2096</v>
      </c>
      <c r="G54">
        <v>1874</v>
      </c>
      <c r="H54">
        <v>2810</v>
      </c>
      <c r="I54">
        <v>658</v>
      </c>
      <c r="L54">
        <f t="shared" si="12"/>
        <v>5152</v>
      </c>
      <c r="M54">
        <f t="shared" si="13"/>
        <v>3468</v>
      </c>
    </row>
    <row r="55" spans="1:13" x14ac:dyDescent="0.25">
      <c r="B55" t="s">
        <v>7</v>
      </c>
      <c r="C55">
        <v>19920</v>
      </c>
      <c r="D55">
        <v>4834</v>
      </c>
      <c r="E55">
        <v>4992</v>
      </c>
      <c r="F55">
        <v>9888</v>
      </c>
      <c r="G55">
        <v>8757</v>
      </c>
      <c r="H55">
        <v>6525</v>
      </c>
      <c r="I55">
        <v>1087</v>
      </c>
    </row>
    <row r="57" spans="1:13" x14ac:dyDescent="0.25">
      <c r="A57" t="s">
        <v>37</v>
      </c>
      <c r="C57" t="s">
        <v>0</v>
      </c>
      <c r="D57" t="s">
        <v>8</v>
      </c>
      <c r="E57" t="s">
        <v>9</v>
      </c>
      <c r="F57" t="s">
        <v>10</v>
      </c>
      <c r="G57" t="s">
        <v>11</v>
      </c>
      <c r="H57" t="s">
        <v>12</v>
      </c>
      <c r="I57" t="s">
        <v>13</v>
      </c>
    </row>
    <row r="58" spans="1:13" x14ac:dyDescent="0.25">
      <c r="B58" t="s">
        <v>2</v>
      </c>
      <c r="C58">
        <v>11672</v>
      </c>
      <c r="D58">
        <v>4176</v>
      </c>
      <c r="E58">
        <v>2074</v>
      </c>
      <c r="F58">
        <v>1790</v>
      </c>
      <c r="G58">
        <v>1747</v>
      </c>
      <c r="H58">
        <v>0</v>
      </c>
      <c r="I58">
        <v>0</v>
      </c>
      <c r="L58">
        <f>SUM(C58:E58,G58)</f>
        <v>19669</v>
      </c>
      <c r="M58">
        <f>SUM(H58:I58)</f>
        <v>0</v>
      </c>
    </row>
    <row r="59" spans="1:13" x14ac:dyDescent="0.25">
      <c r="B59" t="s">
        <v>3</v>
      </c>
      <c r="C59">
        <v>4495</v>
      </c>
      <c r="D59">
        <v>293</v>
      </c>
      <c r="E59">
        <v>1657</v>
      </c>
      <c r="F59">
        <v>1844</v>
      </c>
      <c r="G59">
        <v>1808</v>
      </c>
      <c r="H59">
        <v>0</v>
      </c>
      <c r="I59">
        <v>0</v>
      </c>
      <c r="L59">
        <f t="shared" ref="L59:L61" si="14">SUM(C59:E59,G59)</f>
        <v>8253</v>
      </c>
      <c r="M59">
        <f t="shared" ref="M59:M61" si="15">SUM(H59:I59)</f>
        <v>0</v>
      </c>
    </row>
    <row r="60" spans="1:13" x14ac:dyDescent="0.25">
      <c r="B60" t="s">
        <v>4</v>
      </c>
      <c r="C60">
        <v>3954</v>
      </c>
      <c r="D60">
        <v>264</v>
      </c>
      <c r="E60">
        <v>1218</v>
      </c>
      <c r="F60">
        <v>1899</v>
      </c>
      <c r="G60">
        <v>1871</v>
      </c>
      <c r="H60">
        <v>727</v>
      </c>
      <c r="I60">
        <v>0</v>
      </c>
      <c r="L60">
        <f t="shared" si="14"/>
        <v>7307</v>
      </c>
      <c r="M60">
        <f t="shared" si="15"/>
        <v>727</v>
      </c>
    </row>
    <row r="61" spans="1:13" x14ac:dyDescent="0.25">
      <c r="B61" t="s">
        <v>5</v>
      </c>
      <c r="C61">
        <v>3500</v>
      </c>
      <c r="D61">
        <v>238</v>
      </c>
      <c r="E61">
        <v>757</v>
      </c>
      <c r="F61">
        <v>1956</v>
      </c>
      <c r="G61">
        <v>1937</v>
      </c>
      <c r="H61">
        <v>2924</v>
      </c>
      <c r="I61">
        <v>1185</v>
      </c>
      <c r="L61">
        <f t="shared" si="14"/>
        <v>6432</v>
      </c>
      <c r="M61">
        <f t="shared" si="15"/>
        <v>4109</v>
      </c>
    </row>
    <row r="62" spans="1:13" x14ac:dyDescent="0.25">
      <c r="B62" t="s">
        <v>6</v>
      </c>
      <c r="C62">
        <v>3139</v>
      </c>
      <c r="D62">
        <v>215</v>
      </c>
      <c r="E62">
        <v>272</v>
      </c>
      <c r="F62">
        <v>2015</v>
      </c>
      <c r="G62">
        <v>2005</v>
      </c>
      <c r="H62">
        <v>2988</v>
      </c>
      <c r="I62">
        <v>1822</v>
      </c>
      <c r="L62">
        <f>SUM(C62:E62,G62)</f>
        <v>5631</v>
      </c>
      <c r="M62">
        <f>SUM(H62:I62)</f>
        <v>4810</v>
      </c>
    </row>
    <row r="63" spans="1:13" x14ac:dyDescent="0.25">
      <c r="B63" t="s">
        <v>7</v>
      </c>
      <c r="C63">
        <v>26760</v>
      </c>
      <c r="D63">
        <v>5186</v>
      </c>
      <c r="E63">
        <v>5978</v>
      </c>
      <c r="F63">
        <v>9504</v>
      </c>
      <c r="G63">
        <v>9368</v>
      </c>
      <c r="H63">
        <v>6639</v>
      </c>
      <c r="I63">
        <v>3007</v>
      </c>
    </row>
  </sheetData>
  <pageMargins left="0.7" right="0.7" top="0.75" bottom="0.75" header="0.3" footer="0.3"/>
  <ignoredErrors>
    <ignoredError sqref="L2:M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" sqref="L1:M1"/>
    </sheetView>
  </sheetViews>
  <sheetFormatPr defaultRowHeight="15" x14ac:dyDescent="0.25"/>
  <cols>
    <col min="1" max="1" width="12.42578125" customWidth="1"/>
  </cols>
  <sheetData>
    <row r="1" spans="1:13" x14ac:dyDescent="0.25">
      <c r="A1" t="s">
        <v>39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16</v>
      </c>
      <c r="K1" t="s">
        <v>38</v>
      </c>
      <c r="L1" t="s">
        <v>140</v>
      </c>
      <c r="M1" t="s">
        <v>141</v>
      </c>
    </row>
    <row r="2" spans="1:13" x14ac:dyDescent="0.25">
      <c r="B2" t="s">
        <v>2</v>
      </c>
      <c r="C2">
        <v>19024</v>
      </c>
      <c r="D2">
        <v>6705</v>
      </c>
      <c r="E2">
        <v>3350</v>
      </c>
      <c r="F2">
        <v>2299</v>
      </c>
      <c r="G2">
        <v>1917</v>
      </c>
      <c r="H2">
        <v>508</v>
      </c>
      <c r="I2">
        <v>0</v>
      </c>
      <c r="J2">
        <v>79815</v>
      </c>
      <c r="K2">
        <v>74559</v>
      </c>
      <c r="L2">
        <f>SUM(C2:E2,G2)</f>
        <v>30996</v>
      </c>
      <c r="M2">
        <f>SUM(H2:I2)</f>
        <v>508</v>
      </c>
    </row>
    <row r="3" spans="1:13" x14ac:dyDescent="0.25">
      <c r="B3" t="s">
        <v>3</v>
      </c>
      <c r="C3">
        <v>8325</v>
      </c>
      <c r="D3">
        <v>430</v>
      </c>
      <c r="E3">
        <v>2676</v>
      </c>
      <c r="F3">
        <v>2368</v>
      </c>
      <c r="G3">
        <v>1984</v>
      </c>
      <c r="H3">
        <v>1562</v>
      </c>
      <c r="I3">
        <v>0</v>
      </c>
      <c r="L3">
        <f t="shared" ref="L3:L6" si="0">SUM(C3:E3,G3)</f>
        <v>13415</v>
      </c>
      <c r="M3">
        <f t="shared" ref="M3:M6" si="1">SUM(H3:I3)</f>
        <v>1562</v>
      </c>
    </row>
    <row r="4" spans="1:13" x14ac:dyDescent="0.25">
      <c r="B4" t="s">
        <v>4</v>
      </c>
      <c r="C4">
        <v>7322</v>
      </c>
      <c r="D4">
        <v>376</v>
      </c>
      <c r="E4">
        <v>1967</v>
      </c>
      <c r="F4">
        <v>2439</v>
      </c>
      <c r="G4">
        <v>2054</v>
      </c>
      <c r="H4">
        <v>973</v>
      </c>
      <c r="I4">
        <v>0</v>
      </c>
      <c r="L4">
        <f t="shared" si="0"/>
        <v>11719</v>
      </c>
      <c r="M4">
        <f t="shared" si="1"/>
        <v>973</v>
      </c>
    </row>
    <row r="5" spans="1:13" x14ac:dyDescent="0.25">
      <c r="B5" t="s">
        <v>5</v>
      </c>
      <c r="C5">
        <v>6486</v>
      </c>
      <c r="D5">
        <v>328</v>
      </c>
      <c r="E5">
        <v>1222</v>
      </c>
      <c r="F5">
        <v>2512</v>
      </c>
      <c r="G5">
        <v>2125</v>
      </c>
      <c r="H5">
        <v>4473</v>
      </c>
      <c r="I5">
        <v>1254</v>
      </c>
      <c r="L5">
        <f>SUM(C5:E5,G5)</f>
        <v>10161</v>
      </c>
      <c r="M5">
        <f t="shared" si="1"/>
        <v>5727</v>
      </c>
    </row>
    <row r="6" spans="1:13" x14ac:dyDescent="0.25">
      <c r="B6" t="s">
        <v>6</v>
      </c>
      <c r="C6">
        <v>5819</v>
      </c>
      <c r="D6">
        <v>286</v>
      </c>
      <c r="E6">
        <v>439</v>
      </c>
      <c r="F6">
        <v>2588</v>
      </c>
      <c r="G6">
        <v>2200</v>
      </c>
      <c r="H6">
        <v>3735</v>
      </c>
      <c r="I6">
        <v>1929</v>
      </c>
      <c r="L6">
        <f t="shared" si="0"/>
        <v>8744</v>
      </c>
      <c r="M6">
        <f t="shared" si="1"/>
        <v>5664</v>
      </c>
    </row>
    <row r="7" spans="1:13" x14ac:dyDescent="0.25">
      <c r="B7" t="s">
        <v>7</v>
      </c>
      <c r="C7">
        <v>46976</v>
      </c>
      <c r="D7">
        <v>8125</v>
      </c>
      <c r="E7">
        <v>9654</v>
      </c>
      <c r="F7">
        <v>12206</v>
      </c>
      <c r="G7">
        <v>10280</v>
      </c>
      <c r="H7">
        <v>11251</v>
      </c>
      <c r="I7">
        <v>3183</v>
      </c>
    </row>
    <row r="9" spans="1:13" x14ac:dyDescent="0.25">
      <c r="A9" t="s">
        <v>40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12001</v>
      </c>
      <c r="D10">
        <v>4976</v>
      </c>
      <c r="E10">
        <v>2478</v>
      </c>
      <c r="F10">
        <v>1790</v>
      </c>
      <c r="G10">
        <v>1674</v>
      </c>
      <c r="H10">
        <v>0</v>
      </c>
      <c r="I10">
        <v>0</v>
      </c>
      <c r="L10">
        <f>SUM(C10:E10,G10)</f>
        <v>21129</v>
      </c>
      <c r="M10">
        <f>SUM(H10:I10)</f>
        <v>0</v>
      </c>
    </row>
    <row r="11" spans="1:13" x14ac:dyDescent="0.25">
      <c r="B11" t="s">
        <v>3</v>
      </c>
      <c r="C11">
        <v>6527</v>
      </c>
      <c r="D11">
        <v>349</v>
      </c>
      <c r="E11">
        <v>1980</v>
      </c>
      <c r="F11">
        <v>1844</v>
      </c>
      <c r="G11">
        <v>1733</v>
      </c>
      <c r="H11">
        <v>0</v>
      </c>
      <c r="I11">
        <v>0</v>
      </c>
      <c r="L11">
        <f t="shared" ref="L11:L14" si="2">SUM(C11:E11,G11)</f>
        <v>10589</v>
      </c>
      <c r="M11">
        <f t="shared" ref="M11:M14" si="3">SUM(H11:I11)</f>
        <v>0</v>
      </c>
    </row>
    <row r="12" spans="1:13" x14ac:dyDescent="0.25">
      <c r="B12" t="s">
        <v>4</v>
      </c>
      <c r="C12">
        <v>5741</v>
      </c>
      <c r="D12">
        <v>307</v>
      </c>
      <c r="E12">
        <v>1455</v>
      </c>
      <c r="F12">
        <v>1899</v>
      </c>
      <c r="G12">
        <v>1793</v>
      </c>
      <c r="H12">
        <v>811</v>
      </c>
      <c r="I12">
        <v>0</v>
      </c>
      <c r="L12">
        <f t="shared" si="2"/>
        <v>9296</v>
      </c>
      <c r="M12">
        <f t="shared" si="3"/>
        <v>811</v>
      </c>
    </row>
    <row r="13" spans="1:13" x14ac:dyDescent="0.25">
      <c r="B13" t="s">
        <v>5</v>
      </c>
      <c r="C13">
        <v>5085</v>
      </c>
      <c r="D13">
        <v>270</v>
      </c>
      <c r="E13">
        <v>904</v>
      </c>
      <c r="F13">
        <v>1956</v>
      </c>
      <c r="G13">
        <v>1856</v>
      </c>
      <c r="H13">
        <v>3171</v>
      </c>
      <c r="I13">
        <v>1185</v>
      </c>
      <c r="L13">
        <f t="shared" si="2"/>
        <v>8115</v>
      </c>
      <c r="M13">
        <f>SUM(H13:I13)</f>
        <v>4356</v>
      </c>
    </row>
    <row r="14" spans="1:13" x14ac:dyDescent="0.25">
      <c r="B14" t="s">
        <v>6</v>
      </c>
      <c r="C14">
        <v>4562</v>
      </c>
      <c r="D14">
        <v>237</v>
      </c>
      <c r="E14">
        <v>325</v>
      </c>
      <c r="F14">
        <v>2015</v>
      </c>
      <c r="G14">
        <v>1921</v>
      </c>
      <c r="H14">
        <v>3231</v>
      </c>
      <c r="I14">
        <v>1822</v>
      </c>
      <c r="L14">
        <f t="shared" si="2"/>
        <v>7045</v>
      </c>
      <c r="M14">
        <f t="shared" si="3"/>
        <v>5053</v>
      </c>
    </row>
    <row r="15" spans="1:13" x14ac:dyDescent="0.25">
      <c r="B15" t="s">
        <v>7</v>
      </c>
      <c r="C15">
        <v>33916</v>
      </c>
      <c r="D15">
        <v>6139</v>
      </c>
      <c r="E15">
        <v>7142</v>
      </c>
      <c r="F15">
        <v>9504</v>
      </c>
      <c r="G15">
        <v>8977</v>
      </c>
      <c r="H15">
        <v>7213</v>
      </c>
      <c r="I15">
        <v>3007</v>
      </c>
    </row>
    <row r="17" spans="1:13" x14ac:dyDescent="0.25">
      <c r="A17" t="s">
        <v>41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16</v>
      </c>
      <c r="K17" t="s">
        <v>38</v>
      </c>
    </row>
    <row r="18" spans="1:13" x14ac:dyDescent="0.25">
      <c r="B18" t="s">
        <v>2</v>
      </c>
      <c r="C18">
        <v>25906</v>
      </c>
      <c r="D18">
        <v>9199</v>
      </c>
      <c r="E18">
        <v>4608</v>
      </c>
      <c r="F18">
        <v>2299</v>
      </c>
      <c r="G18">
        <v>2001</v>
      </c>
      <c r="H18">
        <v>281</v>
      </c>
      <c r="I18">
        <v>0</v>
      </c>
      <c r="J18">
        <v>113425</v>
      </c>
      <c r="K18">
        <v>102581</v>
      </c>
      <c r="L18">
        <f>SUM(C18:E18,G18)</f>
        <v>41714</v>
      </c>
      <c r="M18">
        <f>SUM(H18:I18)</f>
        <v>281</v>
      </c>
    </row>
    <row r="19" spans="1:13" x14ac:dyDescent="0.25">
      <c r="B19" t="s">
        <v>3</v>
      </c>
      <c r="C19">
        <v>11363</v>
      </c>
      <c r="D19">
        <v>567</v>
      </c>
      <c r="E19">
        <v>3681</v>
      </c>
      <c r="F19">
        <v>2368</v>
      </c>
      <c r="G19">
        <v>2071</v>
      </c>
      <c r="H19">
        <v>3604</v>
      </c>
      <c r="I19">
        <v>0</v>
      </c>
      <c r="L19">
        <f t="shared" ref="L19:L22" si="4">SUM(C19:E19,G19)</f>
        <v>17682</v>
      </c>
      <c r="M19">
        <f t="shared" ref="M19:M22" si="5">SUM(H19:I19)</f>
        <v>3604</v>
      </c>
    </row>
    <row r="20" spans="1:13" x14ac:dyDescent="0.25">
      <c r="B20" t="s">
        <v>4</v>
      </c>
      <c r="C20">
        <v>10032</v>
      </c>
      <c r="D20">
        <v>494</v>
      </c>
      <c r="E20">
        <v>2706</v>
      </c>
      <c r="F20">
        <v>2439</v>
      </c>
      <c r="G20">
        <v>2144</v>
      </c>
      <c r="H20">
        <v>1264</v>
      </c>
      <c r="I20">
        <v>0</v>
      </c>
      <c r="L20">
        <f t="shared" si="4"/>
        <v>15376</v>
      </c>
      <c r="M20">
        <f t="shared" si="5"/>
        <v>1264</v>
      </c>
    </row>
    <row r="21" spans="1:13" x14ac:dyDescent="0.25">
      <c r="B21" t="s">
        <v>5</v>
      </c>
      <c r="C21">
        <v>8889</v>
      </c>
      <c r="D21">
        <v>428</v>
      </c>
      <c r="E21">
        <v>1681</v>
      </c>
      <c r="F21">
        <v>2512</v>
      </c>
      <c r="G21">
        <v>2219</v>
      </c>
      <c r="H21">
        <v>8690</v>
      </c>
      <c r="I21">
        <v>1185</v>
      </c>
      <c r="L21">
        <f t="shared" si="4"/>
        <v>13217</v>
      </c>
      <c r="M21">
        <f t="shared" si="5"/>
        <v>9875</v>
      </c>
    </row>
    <row r="22" spans="1:13" x14ac:dyDescent="0.25">
      <c r="B22" t="s">
        <v>6</v>
      </c>
      <c r="C22">
        <v>7938</v>
      </c>
      <c r="D22">
        <v>371</v>
      </c>
      <c r="E22">
        <v>603</v>
      </c>
      <c r="F22">
        <v>2588</v>
      </c>
      <c r="G22">
        <v>2296</v>
      </c>
      <c r="H22">
        <v>2891</v>
      </c>
      <c r="I22">
        <v>1822</v>
      </c>
      <c r="J22" t="s">
        <v>43</v>
      </c>
      <c r="L22">
        <f t="shared" si="4"/>
        <v>11208</v>
      </c>
      <c r="M22">
        <f t="shared" si="5"/>
        <v>4713</v>
      </c>
    </row>
    <row r="23" spans="1:13" x14ac:dyDescent="0.25">
      <c r="B23" t="s">
        <v>7</v>
      </c>
      <c r="C23">
        <v>64128</v>
      </c>
      <c r="D23">
        <v>11059</v>
      </c>
      <c r="E23">
        <v>13279</v>
      </c>
      <c r="F23">
        <v>12206</v>
      </c>
      <c r="G23">
        <v>10731</v>
      </c>
      <c r="H23">
        <v>16730</v>
      </c>
      <c r="I23">
        <v>3007</v>
      </c>
    </row>
    <row r="25" spans="1:13" x14ac:dyDescent="0.25">
      <c r="A25" t="s">
        <v>42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16</v>
      </c>
      <c r="K25" t="s">
        <v>38</v>
      </c>
    </row>
    <row r="26" spans="1:13" x14ac:dyDescent="0.25">
      <c r="B26" t="s">
        <v>2</v>
      </c>
      <c r="C26">
        <v>8641</v>
      </c>
      <c r="D26">
        <v>4721</v>
      </c>
      <c r="E26">
        <v>2184</v>
      </c>
      <c r="F26">
        <v>2196</v>
      </c>
      <c r="G26">
        <v>1949</v>
      </c>
      <c r="H26">
        <v>542</v>
      </c>
      <c r="I26">
        <v>0</v>
      </c>
      <c r="J26">
        <v>58660</v>
      </c>
      <c r="K26">
        <v>55350</v>
      </c>
      <c r="L26">
        <f>SUM(C26:E26,G26)</f>
        <v>17495</v>
      </c>
      <c r="M26">
        <f>SUM(H26:I26)</f>
        <v>542</v>
      </c>
    </row>
    <row r="27" spans="1:13" x14ac:dyDescent="0.25">
      <c r="B27" t="s">
        <v>3</v>
      </c>
      <c r="C27">
        <v>5199</v>
      </c>
      <c r="D27">
        <v>353</v>
      </c>
      <c r="E27">
        <v>1745</v>
      </c>
      <c r="F27">
        <v>2262</v>
      </c>
      <c r="G27">
        <v>2017</v>
      </c>
      <c r="H27">
        <v>1162</v>
      </c>
      <c r="I27">
        <v>0</v>
      </c>
      <c r="L27">
        <f t="shared" ref="L27:L30" si="6">SUM(C27:E27,G27)</f>
        <v>9314</v>
      </c>
      <c r="M27">
        <f t="shared" ref="M27:M29" si="7">SUM(H27:I27)</f>
        <v>1162</v>
      </c>
    </row>
    <row r="28" spans="1:13" x14ac:dyDescent="0.25">
      <c r="B28" t="s">
        <v>4</v>
      </c>
      <c r="C28">
        <v>4572</v>
      </c>
      <c r="D28">
        <v>319</v>
      </c>
      <c r="E28">
        <v>1283</v>
      </c>
      <c r="F28">
        <v>2330</v>
      </c>
      <c r="G28">
        <v>2088</v>
      </c>
      <c r="H28">
        <v>1105</v>
      </c>
      <c r="I28">
        <v>0</v>
      </c>
      <c r="L28">
        <f t="shared" si="6"/>
        <v>8262</v>
      </c>
      <c r="M28">
        <f t="shared" si="7"/>
        <v>1105</v>
      </c>
    </row>
    <row r="29" spans="1:13" x14ac:dyDescent="0.25">
      <c r="B29" t="s">
        <v>5</v>
      </c>
      <c r="C29">
        <v>4051</v>
      </c>
      <c r="D29">
        <v>289</v>
      </c>
      <c r="E29">
        <v>796</v>
      </c>
      <c r="F29">
        <v>2400</v>
      </c>
      <c r="G29">
        <v>2161</v>
      </c>
      <c r="H29">
        <v>3080</v>
      </c>
      <c r="I29">
        <v>491</v>
      </c>
      <c r="L29">
        <f t="shared" si="6"/>
        <v>7297</v>
      </c>
      <c r="M29">
        <f t="shared" si="7"/>
        <v>3571</v>
      </c>
    </row>
    <row r="30" spans="1:13" x14ac:dyDescent="0.25">
      <c r="B30" t="s">
        <v>6</v>
      </c>
      <c r="C30">
        <v>3633</v>
      </c>
      <c r="D30">
        <v>263</v>
      </c>
      <c r="E30">
        <v>287</v>
      </c>
      <c r="F30">
        <v>2472</v>
      </c>
      <c r="G30">
        <v>2237</v>
      </c>
      <c r="H30">
        <v>1888</v>
      </c>
      <c r="I30">
        <v>752</v>
      </c>
      <c r="L30">
        <f t="shared" si="6"/>
        <v>6420</v>
      </c>
      <c r="M30">
        <f>SUM(H30:I30)</f>
        <v>2640</v>
      </c>
    </row>
    <row r="31" spans="1:13" x14ac:dyDescent="0.25">
      <c r="B31" t="s">
        <v>7</v>
      </c>
      <c r="C31">
        <v>26096</v>
      </c>
      <c r="D31">
        <v>5945</v>
      </c>
      <c r="E31">
        <v>6295</v>
      </c>
      <c r="F31">
        <v>11660</v>
      </c>
      <c r="G31">
        <v>10452</v>
      </c>
      <c r="H31">
        <v>7777</v>
      </c>
      <c r="I31">
        <v>1243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111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4183</v>
      </c>
      <c r="D2">
        <v>2492</v>
      </c>
      <c r="E2">
        <v>1122</v>
      </c>
      <c r="F2">
        <v>2128</v>
      </c>
      <c r="G2">
        <v>1281</v>
      </c>
      <c r="H2">
        <v>284</v>
      </c>
      <c r="I2">
        <v>0</v>
      </c>
      <c r="L2">
        <f>SUM(C2:E2,G2)</f>
        <v>9078</v>
      </c>
      <c r="M2">
        <f>SUM(H2:I2)</f>
        <v>284</v>
      </c>
    </row>
    <row r="3" spans="1:13" x14ac:dyDescent="0.25">
      <c r="B3" t="s">
        <v>3</v>
      </c>
      <c r="C3">
        <v>2196</v>
      </c>
      <c r="D3">
        <v>219</v>
      </c>
      <c r="E3">
        <v>896</v>
      </c>
      <c r="F3">
        <v>2192</v>
      </c>
      <c r="G3">
        <v>1326</v>
      </c>
      <c r="H3">
        <v>791</v>
      </c>
      <c r="I3">
        <v>0</v>
      </c>
      <c r="L3">
        <f t="shared" ref="L3:L6" si="0">SUM(C3:E3,G3)</f>
        <v>4637</v>
      </c>
      <c r="M3">
        <f t="shared" ref="M3:M6" si="1">SUM(H3:I3)</f>
        <v>791</v>
      </c>
    </row>
    <row r="4" spans="1:13" x14ac:dyDescent="0.25">
      <c r="B4" t="s">
        <v>4</v>
      </c>
      <c r="C4">
        <v>1932</v>
      </c>
      <c r="D4">
        <v>205</v>
      </c>
      <c r="E4">
        <v>659</v>
      </c>
      <c r="F4">
        <v>2257</v>
      </c>
      <c r="G4">
        <v>1372</v>
      </c>
      <c r="H4">
        <v>1213</v>
      </c>
      <c r="I4">
        <v>134</v>
      </c>
      <c r="L4">
        <f t="shared" si="0"/>
        <v>4168</v>
      </c>
      <c r="M4">
        <f t="shared" si="1"/>
        <v>1347</v>
      </c>
    </row>
    <row r="5" spans="1:13" x14ac:dyDescent="0.25">
      <c r="B5" t="s">
        <v>5</v>
      </c>
      <c r="C5">
        <v>1711</v>
      </c>
      <c r="D5">
        <v>192</v>
      </c>
      <c r="E5">
        <v>410</v>
      </c>
      <c r="F5">
        <v>2325</v>
      </c>
      <c r="G5">
        <v>1420</v>
      </c>
      <c r="H5">
        <v>1811</v>
      </c>
      <c r="I5">
        <v>318</v>
      </c>
      <c r="L5">
        <f>SUM(C5:E5,G5)</f>
        <v>3733</v>
      </c>
      <c r="M5">
        <f t="shared" si="1"/>
        <v>2129</v>
      </c>
    </row>
    <row r="6" spans="1:13" x14ac:dyDescent="0.25">
      <c r="B6" t="s">
        <v>6</v>
      </c>
      <c r="C6">
        <v>1535</v>
      </c>
      <c r="D6">
        <v>181</v>
      </c>
      <c r="E6">
        <v>147</v>
      </c>
      <c r="F6">
        <v>2395</v>
      </c>
      <c r="G6">
        <v>1470</v>
      </c>
      <c r="H6">
        <v>884</v>
      </c>
      <c r="I6">
        <v>465</v>
      </c>
      <c r="L6">
        <f t="shared" si="0"/>
        <v>3333</v>
      </c>
      <c r="M6">
        <f t="shared" si="1"/>
        <v>1349</v>
      </c>
    </row>
    <row r="7" spans="1:13" x14ac:dyDescent="0.25">
      <c r="B7" t="s">
        <v>7</v>
      </c>
      <c r="C7">
        <v>11557</v>
      </c>
      <c r="D7">
        <v>3289</v>
      </c>
      <c r="E7">
        <v>3234</v>
      </c>
      <c r="F7">
        <v>11297</v>
      </c>
      <c r="G7">
        <v>6869</v>
      </c>
      <c r="H7">
        <v>4983</v>
      </c>
      <c r="I7">
        <v>917</v>
      </c>
    </row>
    <row r="9" spans="1:13" x14ac:dyDescent="0.25">
      <c r="A9" t="s">
        <v>112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7787</v>
      </c>
      <c r="D10">
        <v>2657</v>
      </c>
      <c r="E10">
        <v>1309</v>
      </c>
      <c r="F10">
        <v>1932</v>
      </c>
      <c r="G10">
        <v>1414</v>
      </c>
      <c r="H10">
        <v>43</v>
      </c>
      <c r="I10">
        <v>0</v>
      </c>
      <c r="L10">
        <f>SUM(C10:E10,G10)</f>
        <v>13167</v>
      </c>
      <c r="M10">
        <f>SUM(H10:I10)</f>
        <v>43</v>
      </c>
    </row>
    <row r="11" spans="1:13" x14ac:dyDescent="0.25">
      <c r="B11" t="s">
        <v>3</v>
      </c>
      <c r="C11">
        <v>1853</v>
      </c>
      <c r="D11">
        <v>207</v>
      </c>
      <c r="E11">
        <v>1045</v>
      </c>
      <c r="F11">
        <v>1990</v>
      </c>
      <c r="G11">
        <v>1463</v>
      </c>
      <c r="H11">
        <v>559</v>
      </c>
      <c r="I11">
        <v>0</v>
      </c>
      <c r="L11">
        <f t="shared" ref="L11:L14" si="2">SUM(C11:E11,G11)</f>
        <v>4568</v>
      </c>
      <c r="M11">
        <f t="shared" ref="M11:M14" si="3">SUM(H11:I11)</f>
        <v>559</v>
      </c>
    </row>
    <row r="12" spans="1:13" x14ac:dyDescent="0.25">
      <c r="B12" t="s">
        <v>4</v>
      </c>
      <c r="C12">
        <v>1629</v>
      </c>
      <c r="D12">
        <v>195</v>
      </c>
      <c r="E12">
        <v>768</v>
      </c>
      <c r="F12">
        <v>2050</v>
      </c>
      <c r="G12">
        <v>1515</v>
      </c>
      <c r="H12">
        <v>1328</v>
      </c>
      <c r="I12">
        <v>156</v>
      </c>
      <c r="L12">
        <f t="shared" si="2"/>
        <v>4107</v>
      </c>
      <c r="M12">
        <f t="shared" si="3"/>
        <v>1484</v>
      </c>
    </row>
    <row r="13" spans="1:13" x14ac:dyDescent="0.25">
      <c r="B13" t="s">
        <v>5</v>
      </c>
      <c r="C13">
        <v>1443</v>
      </c>
      <c r="D13">
        <v>185</v>
      </c>
      <c r="E13">
        <v>477</v>
      </c>
      <c r="F13">
        <v>2111</v>
      </c>
      <c r="G13">
        <v>1568</v>
      </c>
      <c r="H13">
        <v>2154</v>
      </c>
      <c r="I13">
        <v>373</v>
      </c>
      <c r="L13">
        <f t="shared" si="2"/>
        <v>3673</v>
      </c>
      <c r="M13">
        <f t="shared" si="3"/>
        <v>2527</v>
      </c>
    </row>
    <row r="14" spans="1:13" x14ac:dyDescent="0.25">
      <c r="B14" t="s">
        <v>6</v>
      </c>
      <c r="C14">
        <v>1293</v>
      </c>
      <c r="D14">
        <v>175</v>
      </c>
      <c r="E14">
        <v>172</v>
      </c>
      <c r="F14">
        <v>2174</v>
      </c>
      <c r="G14">
        <v>1623</v>
      </c>
      <c r="H14">
        <v>1199</v>
      </c>
      <c r="I14">
        <v>542</v>
      </c>
      <c r="L14">
        <f t="shared" si="2"/>
        <v>3263</v>
      </c>
      <c r="M14">
        <f t="shared" si="3"/>
        <v>1741</v>
      </c>
    </row>
    <row r="15" spans="1:13" x14ac:dyDescent="0.25">
      <c r="B15" t="s">
        <v>7</v>
      </c>
      <c r="C15">
        <v>14005</v>
      </c>
      <c r="D15">
        <v>3419</v>
      </c>
      <c r="E15">
        <v>3771</v>
      </c>
      <c r="F15">
        <v>10257</v>
      </c>
      <c r="G15">
        <v>7583</v>
      </c>
      <c r="H15">
        <v>5283</v>
      </c>
      <c r="I15">
        <v>1071</v>
      </c>
    </row>
    <row r="17" spans="1:13" x14ac:dyDescent="0.25">
      <c r="A17" t="s">
        <v>113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8166</v>
      </c>
      <c r="D18">
        <v>2558</v>
      </c>
      <c r="E18">
        <v>1258</v>
      </c>
      <c r="F18">
        <v>1943</v>
      </c>
      <c r="G18">
        <v>1629</v>
      </c>
      <c r="H18">
        <v>193</v>
      </c>
      <c r="I18">
        <v>0</v>
      </c>
      <c r="L18">
        <f>SUM(C18:E18,G18)</f>
        <v>13611</v>
      </c>
      <c r="M18">
        <f>SUM(H18:I18)</f>
        <v>193</v>
      </c>
    </row>
    <row r="19" spans="1:13" x14ac:dyDescent="0.25">
      <c r="B19" t="s">
        <v>3</v>
      </c>
      <c r="C19">
        <v>2042</v>
      </c>
      <c r="D19">
        <v>198</v>
      </c>
      <c r="E19">
        <v>1006</v>
      </c>
      <c r="F19">
        <v>2001</v>
      </c>
      <c r="G19">
        <v>1686</v>
      </c>
      <c r="H19">
        <v>824</v>
      </c>
      <c r="I19">
        <v>0</v>
      </c>
      <c r="L19">
        <f t="shared" ref="L19:L22" si="4">SUM(C19:E19,G19)</f>
        <v>4932</v>
      </c>
      <c r="M19">
        <f t="shared" ref="M19:M22" si="5">SUM(H19:I19)</f>
        <v>824</v>
      </c>
    </row>
    <row r="20" spans="1:13" x14ac:dyDescent="0.25">
      <c r="B20" t="s">
        <v>4</v>
      </c>
      <c r="C20">
        <v>1797</v>
      </c>
      <c r="D20">
        <v>184</v>
      </c>
      <c r="E20">
        <v>739</v>
      </c>
      <c r="F20">
        <v>2061</v>
      </c>
      <c r="G20">
        <v>1745</v>
      </c>
      <c r="H20">
        <v>415</v>
      </c>
      <c r="I20">
        <v>141</v>
      </c>
      <c r="L20">
        <f t="shared" si="4"/>
        <v>4465</v>
      </c>
      <c r="M20">
        <f t="shared" si="5"/>
        <v>556</v>
      </c>
    </row>
    <row r="21" spans="1:13" x14ac:dyDescent="0.25">
      <c r="B21" t="s">
        <v>5</v>
      </c>
      <c r="C21">
        <v>1593</v>
      </c>
      <c r="D21">
        <v>173</v>
      </c>
      <c r="E21">
        <v>459</v>
      </c>
      <c r="F21">
        <v>2123</v>
      </c>
      <c r="G21">
        <v>1806</v>
      </c>
      <c r="H21">
        <v>1260</v>
      </c>
      <c r="I21">
        <v>335</v>
      </c>
      <c r="L21">
        <f t="shared" si="4"/>
        <v>4031</v>
      </c>
      <c r="M21">
        <f t="shared" si="5"/>
        <v>1595</v>
      </c>
    </row>
    <row r="22" spans="1:13" x14ac:dyDescent="0.25">
      <c r="B22" t="s">
        <v>6</v>
      </c>
      <c r="C22">
        <v>1430</v>
      </c>
      <c r="D22">
        <v>162</v>
      </c>
      <c r="E22">
        <v>164</v>
      </c>
      <c r="F22">
        <v>2187</v>
      </c>
      <c r="G22">
        <v>1869</v>
      </c>
      <c r="H22">
        <v>1437</v>
      </c>
      <c r="I22">
        <v>490</v>
      </c>
      <c r="L22">
        <f t="shared" si="4"/>
        <v>3625</v>
      </c>
      <c r="M22">
        <f t="shared" si="5"/>
        <v>1927</v>
      </c>
    </row>
    <row r="23" spans="1:13" x14ac:dyDescent="0.25">
      <c r="B23" t="s">
        <v>7</v>
      </c>
      <c r="C23">
        <v>15028</v>
      </c>
      <c r="D23">
        <v>3275</v>
      </c>
      <c r="E23">
        <v>3626</v>
      </c>
      <c r="F23">
        <v>10315</v>
      </c>
      <c r="G23">
        <v>8735</v>
      </c>
      <c r="H23">
        <v>4129</v>
      </c>
      <c r="I23">
        <v>966</v>
      </c>
    </row>
    <row r="25" spans="1:13" x14ac:dyDescent="0.25">
      <c r="A25" t="s">
        <v>114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5990</v>
      </c>
      <c r="D26">
        <v>1820</v>
      </c>
      <c r="E26">
        <v>886</v>
      </c>
      <c r="F26">
        <v>1442</v>
      </c>
      <c r="G26">
        <v>1348</v>
      </c>
      <c r="H26">
        <v>337</v>
      </c>
      <c r="I26">
        <v>0</v>
      </c>
      <c r="L26">
        <f>SUM(C26:E26,G26)</f>
        <v>10044</v>
      </c>
      <c r="M26">
        <f>SUM(H26:I26)</f>
        <v>337</v>
      </c>
    </row>
    <row r="27" spans="1:13" x14ac:dyDescent="0.25">
      <c r="B27" t="s">
        <v>3</v>
      </c>
      <c r="C27">
        <v>1479</v>
      </c>
      <c r="D27">
        <v>158</v>
      </c>
      <c r="E27">
        <v>707</v>
      </c>
      <c r="F27">
        <v>1486</v>
      </c>
      <c r="G27">
        <v>1395</v>
      </c>
      <c r="H27">
        <v>515</v>
      </c>
      <c r="I27">
        <v>0</v>
      </c>
      <c r="L27">
        <f t="shared" ref="L27:L30" si="6">SUM(C27:E27,G27)</f>
        <v>3739</v>
      </c>
      <c r="M27">
        <f t="shared" ref="M27:M30" si="7">SUM(H27:I27)</f>
        <v>515</v>
      </c>
    </row>
    <row r="28" spans="1:13" x14ac:dyDescent="0.25">
      <c r="B28" t="s">
        <v>4</v>
      </c>
      <c r="C28">
        <v>1299</v>
      </c>
      <c r="D28">
        <v>148</v>
      </c>
      <c r="E28">
        <v>521</v>
      </c>
      <c r="F28">
        <v>1530</v>
      </c>
      <c r="G28">
        <v>1444</v>
      </c>
      <c r="H28">
        <v>426</v>
      </c>
      <c r="I28">
        <v>0</v>
      </c>
      <c r="L28">
        <f t="shared" si="6"/>
        <v>3412</v>
      </c>
      <c r="M28">
        <f t="shared" si="7"/>
        <v>426</v>
      </c>
    </row>
    <row r="29" spans="1:13" x14ac:dyDescent="0.25">
      <c r="B29" t="s">
        <v>5</v>
      </c>
      <c r="C29">
        <v>1151</v>
      </c>
      <c r="D29">
        <v>140</v>
      </c>
      <c r="E29">
        <v>323</v>
      </c>
      <c r="F29">
        <v>1576</v>
      </c>
      <c r="G29">
        <v>1495</v>
      </c>
      <c r="H29">
        <v>859</v>
      </c>
      <c r="I29">
        <v>0</v>
      </c>
      <c r="L29">
        <f t="shared" si="6"/>
        <v>3109</v>
      </c>
      <c r="M29">
        <f t="shared" si="7"/>
        <v>859</v>
      </c>
    </row>
    <row r="30" spans="1:13" x14ac:dyDescent="0.25">
      <c r="B30" t="s">
        <v>6</v>
      </c>
      <c r="C30">
        <v>1032</v>
      </c>
      <c r="D30">
        <v>132</v>
      </c>
      <c r="E30">
        <v>116</v>
      </c>
      <c r="F30">
        <v>1623</v>
      </c>
      <c r="G30">
        <v>1547</v>
      </c>
      <c r="H30">
        <v>1499</v>
      </c>
      <c r="I30">
        <v>670</v>
      </c>
      <c r="L30">
        <f t="shared" si="6"/>
        <v>2827</v>
      </c>
      <c r="M30">
        <f t="shared" si="7"/>
        <v>2169</v>
      </c>
    </row>
    <row r="31" spans="1:13" x14ac:dyDescent="0.25">
      <c r="B31" t="s">
        <v>7</v>
      </c>
      <c r="C31">
        <v>10951</v>
      </c>
      <c r="D31">
        <v>2398</v>
      </c>
      <c r="E31">
        <v>2553</v>
      </c>
      <c r="F31">
        <v>7657</v>
      </c>
      <c r="G31">
        <v>7229</v>
      </c>
      <c r="H31">
        <v>3636</v>
      </c>
      <c r="I31">
        <v>670</v>
      </c>
    </row>
    <row r="33" spans="1:13" x14ac:dyDescent="0.25">
      <c r="A33" t="s">
        <v>115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4572</v>
      </c>
      <c r="D34">
        <v>2365</v>
      </c>
      <c r="E34">
        <v>1119</v>
      </c>
      <c r="F34">
        <v>1665</v>
      </c>
      <c r="G34">
        <v>1176</v>
      </c>
      <c r="H34">
        <v>295</v>
      </c>
      <c r="I34">
        <v>0</v>
      </c>
      <c r="L34">
        <f>SUM(C34:E34,G34)</f>
        <v>9232</v>
      </c>
      <c r="M34">
        <f>SUM(H34:I34)</f>
        <v>295</v>
      </c>
    </row>
    <row r="35" spans="1:13" x14ac:dyDescent="0.25">
      <c r="B35" t="s">
        <v>3</v>
      </c>
      <c r="C35">
        <v>2210</v>
      </c>
      <c r="D35">
        <v>207</v>
      </c>
      <c r="E35">
        <v>894</v>
      </c>
      <c r="F35">
        <v>1715</v>
      </c>
      <c r="G35">
        <v>1217</v>
      </c>
      <c r="H35">
        <v>506</v>
      </c>
      <c r="I35">
        <v>0</v>
      </c>
      <c r="L35">
        <f t="shared" ref="L35:L38" si="8">SUM(C35:E35,G35)</f>
        <v>4528</v>
      </c>
      <c r="M35">
        <f t="shared" ref="M35:M37" si="9">SUM(H35:I35)</f>
        <v>506</v>
      </c>
    </row>
    <row r="36" spans="1:13" x14ac:dyDescent="0.25">
      <c r="B36" t="s">
        <v>4</v>
      </c>
      <c r="C36">
        <v>1943</v>
      </c>
      <c r="D36">
        <v>193</v>
      </c>
      <c r="E36">
        <v>658</v>
      </c>
      <c r="F36">
        <v>1766</v>
      </c>
      <c r="G36">
        <v>1260</v>
      </c>
      <c r="H36">
        <v>560</v>
      </c>
      <c r="I36">
        <v>111</v>
      </c>
      <c r="L36">
        <f t="shared" si="8"/>
        <v>4054</v>
      </c>
      <c r="M36">
        <f t="shared" si="9"/>
        <v>671</v>
      </c>
    </row>
    <row r="37" spans="1:13" x14ac:dyDescent="0.25">
      <c r="B37" t="s">
        <v>5</v>
      </c>
      <c r="C37">
        <v>1722</v>
      </c>
      <c r="D37">
        <v>180</v>
      </c>
      <c r="E37">
        <v>408</v>
      </c>
      <c r="F37">
        <v>1819</v>
      </c>
      <c r="G37">
        <v>1304</v>
      </c>
      <c r="H37">
        <v>938</v>
      </c>
      <c r="I37">
        <v>269</v>
      </c>
      <c r="L37">
        <f t="shared" si="8"/>
        <v>3614</v>
      </c>
      <c r="M37">
        <f t="shared" si="9"/>
        <v>1207</v>
      </c>
    </row>
    <row r="38" spans="1:13" x14ac:dyDescent="0.25">
      <c r="B38" t="s">
        <v>6</v>
      </c>
      <c r="C38">
        <v>1543</v>
      </c>
      <c r="D38">
        <v>169</v>
      </c>
      <c r="E38">
        <v>147</v>
      </c>
      <c r="F38">
        <v>1874</v>
      </c>
      <c r="G38">
        <v>1349</v>
      </c>
      <c r="H38">
        <v>2204</v>
      </c>
      <c r="I38">
        <v>393</v>
      </c>
      <c r="L38">
        <f t="shared" si="8"/>
        <v>3208</v>
      </c>
      <c r="M38">
        <f>SUM(H38:I38)</f>
        <v>2597</v>
      </c>
    </row>
    <row r="39" spans="1:13" x14ac:dyDescent="0.25">
      <c r="B39" t="s">
        <v>7</v>
      </c>
      <c r="C39">
        <v>11990</v>
      </c>
      <c r="D39">
        <v>3114</v>
      </c>
      <c r="E39">
        <v>3226</v>
      </c>
      <c r="F39">
        <v>8839</v>
      </c>
      <c r="G39">
        <v>6306</v>
      </c>
      <c r="H39">
        <v>4503</v>
      </c>
      <c r="I39">
        <v>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1" sqref="L1:M1"/>
    </sheetView>
  </sheetViews>
  <sheetFormatPr defaultRowHeight="15" x14ac:dyDescent="0.25"/>
  <sheetData>
    <row r="1" spans="1:13" x14ac:dyDescent="0.25">
      <c r="A1" t="s">
        <v>121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4614</v>
      </c>
      <c r="D2">
        <v>1907</v>
      </c>
      <c r="E2">
        <v>1016</v>
      </c>
      <c r="F2">
        <v>1471</v>
      </c>
      <c r="G2">
        <v>1197</v>
      </c>
      <c r="H2">
        <v>208</v>
      </c>
      <c r="I2">
        <v>0</v>
      </c>
      <c r="L2">
        <f>SUM(C2:E2,G2)</f>
        <v>8734</v>
      </c>
      <c r="M2">
        <f>SUM(H2:I2)</f>
        <v>208</v>
      </c>
    </row>
    <row r="3" spans="1:13" x14ac:dyDescent="0.25">
      <c r="B3" t="s">
        <v>3</v>
      </c>
      <c r="C3">
        <v>1785</v>
      </c>
      <c r="D3">
        <v>173</v>
      </c>
      <c r="E3">
        <v>813</v>
      </c>
      <c r="F3">
        <v>1516</v>
      </c>
      <c r="G3">
        <v>1239</v>
      </c>
      <c r="H3">
        <v>720</v>
      </c>
      <c r="I3">
        <v>0</v>
      </c>
      <c r="L3">
        <f t="shared" ref="L3:L6" si="0">SUM(C3:E3,G3)</f>
        <v>4010</v>
      </c>
      <c r="M3">
        <f t="shared" ref="M3:M6" si="1">SUM(H3:I3)</f>
        <v>720</v>
      </c>
    </row>
    <row r="4" spans="1:13" x14ac:dyDescent="0.25">
      <c r="B4" t="s">
        <v>4</v>
      </c>
      <c r="C4">
        <v>1571</v>
      </c>
      <c r="D4">
        <v>162</v>
      </c>
      <c r="E4">
        <v>599</v>
      </c>
      <c r="F4">
        <v>1561</v>
      </c>
      <c r="G4">
        <v>1282</v>
      </c>
      <c r="H4">
        <v>429</v>
      </c>
      <c r="I4">
        <v>111</v>
      </c>
      <c r="L4">
        <f t="shared" si="0"/>
        <v>3614</v>
      </c>
      <c r="M4">
        <f t="shared" si="1"/>
        <v>540</v>
      </c>
    </row>
    <row r="5" spans="1:13" x14ac:dyDescent="0.25">
      <c r="B5" t="s">
        <v>5</v>
      </c>
      <c r="C5">
        <v>1393</v>
      </c>
      <c r="D5">
        <v>152</v>
      </c>
      <c r="E5">
        <v>373</v>
      </c>
      <c r="F5">
        <v>1608</v>
      </c>
      <c r="G5">
        <v>1327</v>
      </c>
      <c r="H5">
        <v>1195</v>
      </c>
      <c r="I5">
        <v>269</v>
      </c>
      <c r="L5">
        <f>SUM(C5:E5,G5)</f>
        <v>3245</v>
      </c>
      <c r="M5">
        <f t="shared" si="1"/>
        <v>1464</v>
      </c>
    </row>
    <row r="6" spans="1:13" x14ac:dyDescent="0.25">
      <c r="B6" t="s">
        <v>6</v>
      </c>
      <c r="C6">
        <v>1249</v>
      </c>
      <c r="D6">
        <v>143</v>
      </c>
      <c r="E6">
        <v>134</v>
      </c>
      <c r="F6">
        <v>1656</v>
      </c>
      <c r="G6">
        <v>1374</v>
      </c>
      <c r="H6">
        <v>1677</v>
      </c>
      <c r="I6">
        <v>393</v>
      </c>
      <c r="L6">
        <f t="shared" si="0"/>
        <v>2900</v>
      </c>
      <c r="M6">
        <f t="shared" si="1"/>
        <v>2070</v>
      </c>
    </row>
    <row r="7" spans="1:13" x14ac:dyDescent="0.25">
      <c r="B7" t="s">
        <v>7</v>
      </c>
      <c r="C7">
        <v>10612</v>
      </c>
      <c r="D7">
        <v>2537</v>
      </c>
      <c r="E7">
        <v>2935</v>
      </c>
      <c r="F7">
        <v>7812</v>
      </c>
      <c r="G7">
        <v>6419</v>
      </c>
      <c r="H7">
        <v>4229</v>
      </c>
      <c r="I7">
        <v>773</v>
      </c>
    </row>
    <row r="9" spans="1:13" x14ac:dyDescent="0.25">
      <c r="A9" t="s">
        <v>122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6418</v>
      </c>
      <c r="D10">
        <v>2021</v>
      </c>
      <c r="E10">
        <v>1078</v>
      </c>
      <c r="F10">
        <v>1893</v>
      </c>
      <c r="G10">
        <v>1139</v>
      </c>
      <c r="H10">
        <v>234</v>
      </c>
      <c r="I10">
        <v>0</v>
      </c>
      <c r="L10">
        <f>SUM(C10:E10,G10)</f>
        <v>10656</v>
      </c>
      <c r="M10">
        <f>SUM(H10:I10)</f>
        <v>234</v>
      </c>
    </row>
    <row r="11" spans="1:13" x14ac:dyDescent="0.25">
      <c r="B11" t="s">
        <v>3</v>
      </c>
      <c r="C11">
        <v>1673</v>
      </c>
      <c r="D11">
        <v>170</v>
      </c>
      <c r="E11">
        <v>864</v>
      </c>
      <c r="F11">
        <v>1949</v>
      </c>
      <c r="G11">
        <v>1179</v>
      </c>
      <c r="H11">
        <v>876</v>
      </c>
      <c r="I11">
        <v>0</v>
      </c>
      <c r="L11">
        <f t="shared" ref="L11:L14" si="2">SUM(C11:E11,G11)</f>
        <v>3886</v>
      </c>
      <c r="M11">
        <f t="shared" ref="M11:M14" si="3">SUM(H11:I11)</f>
        <v>876</v>
      </c>
    </row>
    <row r="12" spans="1:13" x14ac:dyDescent="0.25">
      <c r="B12" t="s">
        <v>4</v>
      </c>
      <c r="C12">
        <v>1473</v>
      </c>
      <c r="D12">
        <v>159</v>
      </c>
      <c r="E12">
        <v>635</v>
      </c>
      <c r="F12">
        <v>2008</v>
      </c>
      <c r="G12">
        <v>1220</v>
      </c>
      <c r="H12">
        <v>579</v>
      </c>
      <c r="I12">
        <v>149</v>
      </c>
      <c r="L12">
        <f t="shared" si="2"/>
        <v>3487</v>
      </c>
      <c r="M12">
        <f t="shared" si="3"/>
        <v>728</v>
      </c>
    </row>
    <row r="13" spans="1:13" x14ac:dyDescent="0.25">
      <c r="B13" t="s">
        <v>5</v>
      </c>
      <c r="C13">
        <v>1306</v>
      </c>
      <c r="D13">
        <v>150</v>
      </c>
      <c r="E13">
        <v>396</v>
      </c>
      <c r="F13">
        <v>2068</v>
      </c>
      <c r="G13">
        <v>1263</v>
      </c>
      <c r="H13">
        <v>1899</v>
      </c>
      <c r="I13">
        <v>355</v>
      </c>
      <c r="L13">
        <f t="shared" si="2"/>
        <v>3115</v>
      </c>
      <c r="M13">
        <f t="shared" si="3"/>
        <v>2254</v>
      </c>
    </row>
    <row r="14" spans="1:13" x14ac:dyDescent="0.25">
      <c r="B14" t="s">
        <v>6</v>
      </c>
      <c r="C14">
        <v>1171</v>
      </c>
      <c r="D14">
        <v>141</v>
      </c>
      <c r="E14">
        <v>143</v>
      </c>
      <c r="F14">
        <v>2130</v>
      </c>
      <c r="G14">
        <v>1307</v>
      </c>
      <c r="H14">
        <v>1142</v>
      </c>
      <c r="I14">
        <v>518</v>
      </c>
      <c r="L14">
        <f t="shared" si="2"/>
        <v>2762</v>
      </c>
      <c r="M14">
        <f t="shared" si="3"/>
        <v>1660</v>
      </c>
    </row>
    <row r="15" spans="1:13" x14ac:dyDescent="0.25">
      <c r="B15" t="s">
        <v>7</v>
      </c>
      <c r="C15">
        <v>12041</v>
      </c>
      <c r="D15">
        <v>2641</v>
      </c>
      <c r="E15">
        <v>3116</v>
      </c>
      <c r="F15">
        <v>10048</v>
      </c>
      <c r="G15">
        <v>6108</v>
      </c>
      <c r="H15">
        <v>4730</v>
      </c>
      <c r="I15">
        <v>1022</v>
      </c>
    </row>
    <row r="17" spans="1:13" x14ac:dyDescent="0.25">
      <c r="A17" t="s">
        <v>123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7540</v>
      </c>
      <c r="D18">
        <v>2221</v>
      </c>
      <c r="E18">
        <v>1189</v>
      </c>
      <c r="F18">
        <v>1629</v>
      </c>
      <c r="G18">
        <v>1198</v>
      </c>
      <c r="H18">
        <v>90</v>
      </c>
      <c r="I18">
        <v>0</v>
      </c>
      <c r="L18">
        <f>SUM(C18:E18,G18)</f>
        <v>12148</v>
      </c>
      <c r="M18">
        <f>SUM(H18:I18)</f>
        <v>90</v>
      </c>
    </row>
    <row r="19" spans="1:13" x14ac:dyDescent="0.25">
      <c r="B19" t="s">
        <v>3</v>
      </c>
      <c r="C19">
        <v>2034</v>
      </c>
      <c r="D19">
        <v>177</v>
      </c>
      <c r="E19">
        <v>952</v>
      </c>
      <c r="F19">
        <v>1678</v>
      </c>
      <c r="G19">
        <v>1240</v>
      </c>
      <c r="H19">
        <v>614</v>
      </c>
      <c r="I19">
        <v>0</v>
      </c>
      <c r="L19">
        <f t="shared" ref="L19:L22" si="4">SUM(C19:E19,G19)</f>
        <v>4403</v>
      </c>
      <c r="M19">
        <f t="shared" ref="M19:M22" si="5">SUM(H19:I19)</f>
        <v>614</v>
      </c>
    </row>
    <row r="20" spans="1:13" x14ac:dyDescent="0.25">
      <c r="B20" t="s">
        <v>4</v>
      </c>
      <c r="C20">
        <v>1790</v>
      </c>
      <c r="D20">
        <v>164</v>
      </c>
      <c r="E20">
        <v>701</v>
      </c>
      <c r="F20">
        <v>1729</v>
      </c>
      <c r="G20">
        <v>1283</v>
      </c>
      <c r="H20">
        <v>731</v>
      </c>
      <c r="I20">
        <v>0</v>
      </c>
      <c r="L20">
        <f t="shared" si="4"/>
        <v>3938</v>
      </c>
      <c r="M20">
        <f t="shared" si="5"/>
        <v>731</v>
      </c>
    </row>
    <row r="21" spans="1:13" x14ac:dyDescent="0.25">
      <c r="B21" t="s">
        <v>5</v>
      </c>
      <c r="C21">
        <v>1587</v>
      </c>
      <c r="D21">
        <v>153</v>
      </c>
      <c r="E21">
        <v>436</v>
      </c>
      <c r="F21">
        <v>1781</v>
      </c>
      <c r="G21">
        <v>1328</v>
      </c>
      <c r="H21">
        <v>1987</v>
      </c>
      <c r="I21">
        <v>395</v>
      </c>
      <c r="L21">
        <f t="shared" si="4"/>
        <v>3504</v>
      </c>
      <c r="M21">
        <f t="shared" si="5"/>
        <v>2382</v>
      </c>
    </row>
    <row r="22" spans="1:13" x14ac:dyDescent="0.25">
      <c r="B22" t="s">
        <v>6</v>
      </c>
      <c r="C22">
        <v>1424</v>
      </c>
      <c r="D22">
        <v>142</v>
      </c>
      <c r="E22">
        <v>158</v>
      </c>
      <c r="F22">
        <v>1834</v>
      </c>
      <c r="G22">
        <v>1375</v>
      </c>
      <c r="H22">
        <v>2068</v>
      </c>
      <c r="I22">
        <v>607</v>
      </c>
      <c r="L22">
        <f t="shared" si="4"/>
        <v>3099</v>
      </c>
      <c r="M22">
        <f t="shared" si="5"/>
        <v>2675</v>
      </c>
    </row>
    <row r="23" spans="1:13" x14ac:dyDescent="0.25">
      <c r="B23" t="s">
        <v>7</v>
      </c>
      <c r="C23">
        <v>14375</v>
      </c>
      <c r="D23">
        <v>2857</v>
      </c>
      <c r="E23">
        <v>3436</v>
      </c>
      <c r="F23">
        <v>8651</v>
      </c>
      <c r="G23">
        <v>6424</v>
      </c>
      <c r="H23">
        <v>5490</v>
      </c>
      <c r="I23">
        <v>1002</v>
      </c>
    </row>
    <row r="25" spans="1:13" x14ac:dyDescent="0.25">
      <c r="A25" t="s">
        <v>124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2263</v>
      </c>
      <c r="D26">
        <v>1991</v>
      </c>
      <c r="E26">
        <v>825</v>
      </c>
      <c r="F26">
        <v>1629</v>
      </c>
      <c r="G26">
        <v>1137</v>
      </c>
      <c r="H26">
        <v>77</v>
      </c>
      <c r="I26">
        <v>0</v>
      </c>
      <c r="L26">
        <f>SUM(C26:E26,G26)</f>
        <v>6216</v>
      </c>
      <c r="M26">
        <f>SUM(H26:I26)</f>
        <v>77</v>
      </c>
    </row>
    <row r="27" spans="1:13" x14ac:dyDescent="0.25">
      <c r="B27" t="s">
        <v>3</v>
      </c>
      <c r="C27">
        <v>1608</v>
      </c>
      <c r="D27">
        <v>195</v>
      </c>
      <c r="E27">
        <v>661</v>
      </c>
      <c r="F27">
        <v>1678</v>
      </c>
      <c r="G27">
        <v>1177</v>
      </c>
      <c r="H27">
        <v>472</v>
      </c>
      <c r="I27">
        <v>0</v>
      </c>
      <c r="L27">
        <f t="shared" ref="L27:L30" si="6">SUM(C27:E27,G27)</f>
        <v>3641</v>
      </c>
      <c r="M27">
        <f t="shared" ref="M27:M30" si="7">SUM(H27:I27)</f>
        <v>472</v>
      </c>
    </row>
    <row r="28" spans="1:13" x14ac:dyDescent="0.25">
      <c r="B28" t="s">
        <v>4</v>
      </c>
      <c r="C28">
        <v>1415</v>
      </c>
      <c r="D28">
        <v>184</v>
      </c>
      <c r="E28">
        <v>486</v>
      </c>
      <c r="F28">
        <v>1729</v>
      </c>
      <c r="G28">
        <v>1218</v>
      </c>
      <c r="H28">
        <v>952</v>
      </c>
      <c r="I28">
        <v>147</v>
      </c>
      <c r="L28">
        <f t="shared" si="6"/>
        <v>3303</v>
      </c>
      <c r="M28">
        <f t="shared" si="7"/>
        <v>1099</v>
      </c>
    </row>
    <row r="29" spans="1:13" x14ac:dyDescent="0.25">
      <c r="B29" t="s">
        <v>5</v>
      </c>
      <c r="C29">
        <v>1254</v>
      </c>
      <c r="D29">
        <v>175</v>
      </c>
      <c r="E29">
        <v>303</v>
      </c>
      <c r="F29">
        <v>1781</v>
      </c>
      <c r="G29">
        <v>1261</v>
      </c>
      <c r="H29">
        <v>1703</v>
      </c>
      <c r="I29">
        <v>350</v>
      </c>
      <c r="L29">
        <f t="shared" si="6"/>
        <v>2993</v>
      </c>
      <c r="M29">
        <f t="shared" si="7"/>
        <v>2053</v>
      </c>
    </row>
    <row r="30" spans="1:13" x14ac:dyDescent="0.25">
      <c r="B30" t="s">
        <v>6</v>
      </c>
      <c r="C30">
        <v>1125</v>
      </c>
      <c r="D30">
        <v>167</v>
      </c>
      <c r="E30">
        <v>109</v>
      </c>
      <c r="F30">
        <v>1834</v>
      </c>
      <c r="G30">
        <v>1305</v>
      </c>
      <c r="H30">
        <v>1864</v>
      </c>
      <c r="I30">
        <v>512</v>
      </c>
      <c r="L30">
        <f t="shared" si="6"/>
        <v>2706</v>
      </c>
      <c r="M30">
        <f t="shared" si="7"/>
        <v>2376</v>
      </c>
    </row>
    <row r="31" spans="1:13" x14ac:dyDescent="0.25">
      <c r="B31" t="s">
        <v>7</v>
      </c>
      <c r="C31">
        <v>7665</v>
      </c>
      <c r="D31">
        <v>2712</v>
      </c>
      <c r="E31">
        <v>2384</v>
      </c>
      <c r="F31">
        <v>8651</v>
      </c>
      <c r="G31">
        <v>6098</v>
      </c>
      <c r="H31">
        <v>5068</v>
      </c>
      <c r="I31">
        <v>1009</v>
      </c>
    </row>
    <row r="33" spans="1:13" x14ac:dyDescent="0.25">
      <c r="A33" t="s">
        <v>125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3951</v>
      </c>
      <c r="D34">
        <v>2066</v>
      </c>
      <c r="E34">
        <v>1104</v>
      </c>
      <c r="F34">
        <v>1640</v>
      </c>
      <c r="G34">
        <v>1253</v>
      </c>
      <c r="H34">
        <v>0</v>
      </c>
      <c r="I34">
        <v>0</v>
      </c>
      <c r="L34">
        <f>SUM(C34:E34,G34)</f>
        <v>8374</v>
      </c>
      <c r="M34">
        <f>SUM(H34:I34)</f>
        <v>0</v>
      </c>
    </row>
    <row r="35" spans="1:13" x14ac:dyDescent="0.25">
      <c r="B35" t="s">
        <v>3</v>
      </c>
      <c r="C35">
        <v>2694</v>
      </c>
      <c r="D35">
        <v>189</v>
      </c>
      <c r="E35">
        <v>883</v>
      </c>
      <c r="F35">
        <v>1689</v>
      </c>
      <c r="G35">
        <v>1297</v>
      </c>
      <c r="H35">
        <v>0</v>
      </c>
      <c r="I35">
        <v>0</v>
      </c>
      <c r="L35">
        <f t="shared" ref="L35:L38" si="8">SUM(C35:E35,G35)</f>
        <v>5063</v>
      </c>
      <c r="M35">
        <f t="shared" ref="M35:M37" si="9">SUM(H35:I35)</f>
        <v>0</v>
      </c>
    </row>
    <row r="36" spans="1:13" x14ac:dyDescent="0.25">
      <c r="B36" t="s">
        <v>4</v>
      </c>
      <c r="C36">
        <v>2370</v>
      </c>
      <c r="D36">
        <v>172</v>
      </c>
      <c r="E36">
        <v>651</v>
      </c>
      <c r="F36">
        <v>1740</v>
      </c>
      <c r="G36">
        <v>1342</v>
      </c>
      <c r="H36">
        <v>259</v>
      </c>
      <c r="I36">
        <v>0</v>
      </c>
      <c r="L36">
        <f t="shared" si="8"/>
        <v>4535</v>
      </c>
      <c r="M36">
        <f t="shared" si="9"/>
        <v>259</v>
      </c>
    </row>
    <row r="37" spans="1:13" x14ac:dyDescent="0.25">
      <c r="B37" t="s">
        <v>5</v>
      </c>
      <c r="C37">
        <v>2102</v>
      </c>
      <c r="D37">
        <v>156</v>
      </c>
      <c r="E37">
        <v>405</v>
      </c>
      <c r="F37">
        <v>1792</v>
      </c>
      <c r="G37">
        <v>1389</v>
      </c>
      <c r="H37">
        <v>3150</v>
      </c>
      <c r="I37">
        <v>1090</v>
      </c>
      <c r="L37">
        <f t="shared" si="8"/>
        <v>4052</v>
      </c>
      <c r="M37">
        <f t="shared" si="9"/>
        <v>4240</v>
      </c>
    </row>
    <row r="38" spans="1:13" x14ac:dyDescent="0.25">
      <c r="B38" t="s">
        <v>6</v>
      </c>
      <c r="C38">
        <v>1886</v>
      </c>
      <c r="D38">
        <v>143</v>
      </c>
      <c r="E38">
        <v>146</v>
      </c>
      <c r="F38">
        <v>1846</v>
      </c>
      <c r="G38">
        <v>1438</v>
      </c>
      <c r="H38">
        <v>1609</v>
      </c>
      <c r="I38">
        <v>1676</v>
      </c>
      <c r="L38">
        <f t="shared" si="8"/>
        <v>3613</v>
      </c>
      <c r="M38">
        <f>SUM(H38:I38)</f>
        <v>3285</v>
      </c>
    </row>
    <row r="39" spans="1:13" x14ac:dyDescent="0.25">
      <c r="B39" t="s">
        <v>7</v>
      </c>
      <c r="C39">
        <v>13003</v>
      </c>
      <c r="D39">
        <v>2726</v>
      </c>
      <c r="E39">
        <v>3189</v>
      </c>
      <c r="F39">
        <v>8707</v>
      </c>
      <c r="G39">
        <v>6719</v>
      </c>
      <c r="H39">
        <v>5018</v>
      </c>
      <c r="I39">
        <v>2766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P13" sqref="P13"/>
    </sheetView>
  </sheetViews>
  <sheetFormatPr defaultRowHeight="15" x14ac:dyDescent="0.25"/>
  <sheetData>
    <row r="1" spans="1:13" x14ac:dyDescent="0.25">
      <c r="A1" t="s">
        <v>87</v>
      </c>
      <c r="C1" t="s">
        <v>0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L1" t="s">
        <v>140</v>
      </c>
      <c r="M1" t="s">
        <v>141</v>
      </c>
    </row>
    <row r="2" spans="1:13" x14ac:dyDescent="0.25">
      <c r="B2" t="s">
        <v>2</v>
      </c>
      <c r="C2">
        <v>2672</v>
      </c>
      <c r="D2">
        <v>2234</v>
      </c>
      <c r="E2">
        <v>1013</v>
      </c>
      <c r="F2">
        <v>1719</v>
      </c>
      <c r="G2">
        <v>1249</v>
      </c>
      <c r="H2">
        <v>68</v>
      </c>
      <c r="I2">
        <v>0</v>
      </c>
      <c r="J2" t="s">
        <v>16</v>
      </c>
      <c r="L2">
        <f>SUM(C2:E2,G2)</f>
        <v>7168</v>
      </c>
      <c r="M2">
        <f>SUM(H2:I2)</f>
        <v>68</v>
      </c>
    </row>
    <row r="3" spans="1:13" x14ac:dyDescent="0.25">
      <c r="B3" t="s">
        <v>3</v>
      </c>
      <c r="C3">
        <v>2190</v>
      </c>
      <c r="D3">
        <v>210</v>
      </c>
      <c r="E3">
        <v>808</v>
      </c>
      <c r="F3">
        <v>1771</v>
      </c>
      <c r="G3">
        <v>1293</v>
      </c>
      <c r="H3">
        <v>494</v>
      </c>
      <c r="I3">
        <v>0</v>
      </c>
      <c r="J3">
        <v>27637</v>
      </c>
      <c r="L3">
        <f t="shared" ref="L3:L6" si="0">SUM(C3:E3,G3)</f>
        <v>4501</v>
      </c>
      <c r="M3">
        <f t="shared" ref="M3:M6" si="1">SUM(H3:I3)</f>
        <v>494</v>
      </c>
    </row>
    <row r="4" spans="1:13" x14ac:dyDescent="0.25">
      <c r="B4" t="s">
        <v>4</v>
      </c>
      <c r="C4">
        <v>1925</v>
      </c>
      <c r="D4">
        <v>196</v>
      </c>
      <c r="E4">
        <v>595</v>
      </c>
      <c r="F4">
        <v>1824</v>
      </c>
      <c r="G4">
        <v>1338</v>
      </c>
      <c r="H4">
        <v>435</v>
      </c>
      <c r="I4">
        <v>111</v>
      </c>
      <c r="J4" t="s">
        <v>38</v>
      </c>
      <c r="L4">
        <f t="shared" si="0"/>
        <v>4054</v>
      </c>
      <c r="M4">
        <f t="shared" si="1"/>
        <v>546</v>
      </c>
    </row>
    <row r="5" spans="1:13" x14ac:dyDescent="0.25">
      <c r="B5" t="s">
        <v>5</v>
      </c>
      <c r="C5">
        <v>1705</v>
      </c>
      <c r="D5">
        <v>183</v>
      </c>
      <c r="E5">
        <v>369</v>
      </c>
      <c r="F5">
        <v>1879</v>
      </c>
      <c r="G5">
        <v>1385</v>
      </c>
      <c r="H5">
        <v>1776</v>
      </c>
      <c r="I5">
        <v>269</v>
      </c>
      <c r="J5">
        <v>26264</v>
      </c>
      <c r="L5">
        <f>SUM(C5:E5,G5)</f>
        <v>3642</v>
      </c>
      <c r="M5">
        <f t="shared" si="1"/>
        <v>2045</v>
      </c>
    </row>
    <row r="6" spans="1:13" x14ac:dyDescent="0.25">
      <c r="B6" t="s">
        <v>6</v>
      </c>
      <c r="C6">
        <v>1529</v>
      </c>
      <c r="D6">
        <v>172</v>
      </c>
      <c r="E6">
        <v>133</v>
      </c>
      <c r="F6">
        <v>1935</v>
      </c>
      <c r="G6">
        <v>1433</v>
      </c>
      <c r="H6">
        <v>2390</v>
      </c>
      <c r="I6">
        <v>393</v>
      </c>
      <c r="L6">
        <f t="shared" si="0"/>
        <v>3267</v>
      </c>
      <c r="M6">
        <f t="shared" si="1"/>
        <v>2783</v>
      </c>
    </row>
    <row r="7" spans="1:13" x14ac:dyDescent="0.25">
      <c r="B7" t="s">
        <v>7</v>
      </c>
      <c r="C7">
        <v>10021</v>
      </c>
      <c r="D7">
        <v>2995</v>
      </c>
      <c r="E7">
        <v>2918</v>
      </c>
      <c r="F7">
        <v>9128</v>
      </c>
      <c r="G7">
        <v>6698</v>
      </c>
      <c r="H7">
        <v>5163</v>
      </c>
      <c r="I7">
        <v>773</v>
      </c>
    </row>
    <row r="9" spans="1:13" x14ac:dyDescent="0.25">
      <c r="A9" t="s">
        <v>88</v>
      </c>
      <c r="C9" t="s">
        <v>0</v>
      </c>
      <c r="D9" t="s">
        <v>8</v>
      </c>
      <c r="E9" t="s">
        <v>9</v>
      </c>
      <c r="F9" t="s">
        <v>10</v>
      </c>
      <c r="G9" t="s">
        <v>11</v>
      </c>
      <c r="H9" t="s">
        <v>12</v>
      </c>
      <c r="I9" t="s">
        <v>13</v>
      </c>
    </row>
    <row r="10" spans="1:13" x14ac:dyDescent="0.25">
      <c r="B10" t="s">
        <v>2</v>
      </c>
      <c r="C10">
        <v>4008</v>
      </c>
      <c r="D10">
        <v>2205</v>
      </c>
      <c r="E10">
        <v>1080</v>
      </c>
      <c r="F10">
        <v>1597</v>
      </c>
      <c r="G10">
        <v>1059</v>
      </c>
      <c r="H10">
        <v>199</v>
      </c>
      <c r="I10">
        <v>0</v>
      </c>
      <c r="L10">
        <f>SUM(C10:E10,G10)</f>
        <v>8352</v>
      </c>
      <c r="M10">
        <f>SUM(H10:I10)</f>
        <v>199</v>
      </c>
    </row>
    <row r="11" spans="1:13" x14ac:dyDescent="0.25">
      <c r="B11" t="s">
        <v>3</v>
      </c>
      <c r="C11">
        <v>2247</v>
      </c>
      <c r="D11">
        <v>199</v>
      </c>
      <c r="E11">
        <v>863</v>
      </c>
      <c r="F11">
        <v>1645</v>
      </c>
      <c r="G11">
        <v>1096</v>
      </c>
      <c r="H11">
        <v>707</v>
      </c>
      <c r="I11">
        <v>0</v>
      </c>
      <c r="L11">
        <f t="shared" ref="L11:L14" si="2">SUM(C11:E11,G11)</f>
        <v>4405</v>
      </c>
      <c r="M11">
        <f t="shared" ref="M11:M14" si="3">SUM(H11:I11)</f>
        <v>707</v>
      </c>
    </row>
    <row r="12" spans="1:13" x14ac:dyDescent="0.25">
      <c r="B12" t="s">
        <v>4</v>
      </c>
      <c r="C12">
        <v>1977</v>
      </c>
      <c r="D12">
        <v>184</v>
      </c>
      <c r="E12">
        <v>635</v>
      </c>
      <c r="F12">
        <v>1695</v>
      </c>
      <c r="G12">
        <v>1134</v>
      </c>
      <c r="H12">
        <v>509</v>
      </c>
      <c r="I12">
        <v>111</v>
      </c>
      <c r="L12">
        <f t="shared" si="2"/>
        <v>3930</v>
      </c>
      <c r="M12">
        <f t="shared" si="3"/>
        <v>620</v>
      </c>
    </row>
    <row r="13" spans="1:13" x14ac:dyDescent="0.25">
      <c r="B13" t="s">
        <v>5</v>
      </c>
      <c r="C13">
        <v>1750</v>
      </c>
      <c r="D13">
        <v>171</v>
      </c>
      <c r="E13">
        <v>394</v>
      </c>
      <c r="F13">
        <v>1745</v>
      </c>
      <c r="G13">
        <v>1174</v>
      </c>
      <c r="H13">
        <v>1832</v>
      </c>
      <c r="I13">
        <v>269</v>
      </c>
      <c r="L13">
        <f t="shared" si="2"/>
        <v>3489</v>
      </c>
      <c r="M13">
        <f t="shared" si="3"/>
        <v>2101</v>
      </c>
    </row>
    <row r="14" spans="1:13" x14ac:dyDescent="0.25">
      <c r="B14" t="s">
        <v>6</v>
      </c>
      <c r="C14">
        <v>1572</v>
      </c>
      <c r="D14">
        <v>160</v>
      </c>
      <c r="E14">
        <v>141</v>
      </c>
      <c r="F14">
        <v>1798</v>
      </c>
      <c r="G14">
        <v>1215</v>
      </c>
      <c r="H14">
        <v>1512</v>
      </c>
      <c r="I14">
        <v>393</v>
      </c>
      <c r="L14">
        <f t="shared" si="2"/>
        <v>3088</v>
      </c>
      <c r="M14">
        <f t="shared" si="3"/>
        <v>1905</v>
      </c>
    </row>
    <row r="15" spans="1:13" x14ac:dyDescent="0.25">
      <c r="B15" t="s">
        <v>7</v>
      </c>
      <c r="C15">
        <v>11554</v>
      </c>
      <c r="D15">
        <v>2919</v>
      </c>
      <c r="E15">
        <v>3113</v>
      </c>
      <c r="F15">
        <v>8480</v>
      </c>
      <c r="G15">
        <v>5678</v>
      </c>
      <c r="H15">
        <v>4759</v>
      </c>
      <c r="I15">
        <v>773</v>
      </c>
    </row>
    <row r="17" spans="1:13" x14ac:dyDescent="0.25">
      <c r="A17" t="s">
        <v>89</v>
      </c>
      <c r="C17" t="s">
        <v>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</row>
    <row r="18" spans="1:13" x14ac:dyDescent="0.25">
      <c r="B18" t="s">
        <v>2</v>
      </c>
      <c r="C18">
        <v>3234</v>
      </c>
      <c r="D18">
        <v>2255</v>
      </c>
      <c r="E18">
        <v>1023</v>
      </c>
      <c r="F18">
        <v>1541</v>
      </c>
      <c r="G18">
        <v>1264</v>
      </c>
      <c r="H18">
        <v>344</v>
      </c>
      <c r="I18">
        <v>0</v>
      </c>
      <c r="J18" t="s">
        <v>16</v>
      </c>
      <c r="L18">
        <f>SUM(C18:E18,G18)</f>
        <v>7776</v>
      </c>
      <c r="M18">
        <f>SUM(H18:I18)</f>
        <v>344</v>
      </c>
    </row>
    <row r="19" spans="1:13" x14ac:dyDescent="0.25">
      <c r="B19" t="s">
        <v>3</v>
      </c>
      <c r="C19">
        <v>2298</v>
      </c>
      <c r="D19">
        <v>208</v>
      </c>
      <c r="E19">
        <v>817</v>
      </c>
      <c r="F19">
        <v>1587</v>
      </c>
      <c r="G19">
        <v>1308</v>
      </c>
      <c r="H19">
        <v>628</v>
      </c>
      <c r="I19">
        <v>0</v>
      </c>
      <c r="J19">
        <v>29650</v>
      </c>
      <c r="L19">
        <f t="shared" ref="L19:L22" si="4">SUM(C19:E19,G19)</f>
        <v>4631</v>
      </c>
      <c r="M19">
        <f t="shared" ref="M19:M22" si="5">SUM(H19:I19)</f>
        <v>628</v>
      </c>
    </row>
    <row r="20" spans="1:13" x14ac:dyDescent="0.25">
      <c r="B20" t="s">
        <v>4</v>
      </c>
      <c r="C20">
        <v>2021</v>
      </c>
      <c r="D20">
        <v>193</v>
      </c>
      <c r="E20">
        <v>601</v>
      </c>
      <c r="F20">
        <v>1634</v>
      </c>
      <c r="G20">
        <v>1354</v>
      </c>
      <c r="H20">
        <v>462</v>
      </c>
      <c r="I20">
        <v>111</v>
      </c>
      <c r="J20" t="s">
        <v>38</v>
      </c>
      <c r="L20">
        <f t="shared" si="4"/>
        <v>4169</v>
      </c>
      <c r="M20">
        <f t="shared" si="5"/>
        <v>573</v>
      </c>
    </row>
    <row r="21" spans="1:13" x14ac:dyDescent="0.25">
      <c r="B21" t="s">
        <v>5</v>
      </c>
      <c r="C21">
        <v>1790</v>
      </c>
      <c r="D21">
        <v>180</v>
      </c>
      <c r="E21">
        <v>373</v>
      </c>
      <c r="F21">
        <v>1684</v>
      </c>
      <c r="G21">
        <v>1401</v>
      </c>
      <c r="H21">
        <v>1604</v>
      </c>
      <c r="I21">
        <v>269</v>
      </c>
      <c r="J21">
        <v>27819</v>
      </c>
      <c r="L21">
        <f t="shared" si="4"/>
        <v>3744</v>
      </c>
      <c r="M21">
        <f t="shared" si="5"/>
        <v>1873</v>
      </c>
    </row>
    <row r="22" spans="1:13" x14ac:dyDescent="0.25">
      <c r="B22" t="s">
        <v>6</v>
      </c>
      <c r="C22">
        <v>1606</v>
      </c>
      <c r="D22">
        <v>168</v>
      </c>
      <c r="E22">
        <v>134</v>
      </c>
      <c r="F22">
        <v>1734</v>
      </c>
      <c r="G22">
        <v>1450</v>
      </c>
      <c r="H22">
        <v>1552</v>
      </c>
      <c r="I22">
        <v>393</v>
      </c>
      <c r="L22">
        <f t="shared" si="4"/>
        <v>3358</v>
      </c>
      <c r="M22">
        <f t="shared" si="5"/>
        <v>1945</v>
      </c>
    </row>
    <row r="23" spans="1:13" x14ac:dyDescent="0.25">
      <c r="B23" t="s">
        <v>7</v>
      </c>
      <c r="C23">
        <v>10949</v>
      </c>
      <c r="D23">
        <v>3004</v>
      </c>
      <c r="E23">
        <v>2948</v>
      </c>
      <c r="F23">
        <v>8180</v>
      </c>
      <c r="G23">
        <v>6777</v>
      </c>
      <c r="H23">
        <v>4590</v>
      </c>
      <c r="I23">
        <v>773</v>
      </c>
    </row>
    <row r="25" spans="1:13" x14ac:dyDescent="0.25">
      <c r="A25" t="s">
        <v>90</v>
      </c>
      <c r="C25" t="s">
        <v>0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</row>
    <row r="26" spans="1:13" x14ac:dyDescent="0.25">
      <c r="B26" t="s">
        <v>2</v>
      </c>
      <c r="C26">
        <v>4259</v>
      </c>
      <c r="D26">
        <v>2187</v>
      </c>
      <c r="E26">
        <v>1071</v>
      </c>
      <c r="F26">
        <v>1597</v>
      </c>
      <c r="G26">
        <v>1204</v>
      </c>
      <c r="H26">
        <v>464</v>
      </c>
      <c r="I26">
        <v>0</v>
      </c>
      <c r="L26">
        <f>SUM(C26:E26,G26)</f>
        <v>8721</v>
      </c>
      <c r="M26">
        <f>SUM(H26:I26)</f>
        <v>464</v>
      </c>
    </row>
    <row r="27" spans="1:13" x14ac:dyDescent="0.25">
      <c r="B27" t="s">
        <v>3</v>
      </c>
      <c r="C27">
        <v>1967</v>
      </c>
      <c r="D27">
        <v>196</v>
      </c>
      <c r="E27">
        <v>855</v>
      </c>
      <c r="F27">
        <v>1645</v>
      </c>
      <c r="G27">
        <v>1246</v>
      </c>
      <c r="H27">
        <v>903</v>
      </c>
      <c r="I27">
        <v>0</v>
      </c>
      <c r="L27">
        <f t="shared" ref="L27:L30" si="6">SUM(C27:E27,G27)</f>
        <v>4264</v>
      </c>
      <c r="M27">
        <f t="shared" ref="M27:M30" si="7">SUM(H27:I27)</f>
        <v>903</v>
      </c>
    </row>
    <row r="28" spans="1:13" x14ac:dyDescent="0.25">
      <c r="B28" t="s">
        <v>4</v>
      </c>
      <c r="C28">
        <v>1730</v>
      </c>
      <c r="D28">
        <v>183</v>
      </c>
      <c r="E28">
        <v>629</v>
      </c>
      <c r="F28">
        <v>1695</v>
      </c>
      <c r="G28">
        <v>1290</v>
      </c>
      <c r="H28">
        <v>584</v>
      </c>
      <c r="I28">
        <v>137</v>
      </c>
      <c r="L28">
        <f t="shared" si="6"/>
        <v>3832</v>
      </c>
      <c r="M28">
        <f t="shared" si="7"/>
        <v>721</v>
      </c>
    </row>
    <row r="29" spans="1:13" x14ac:dyDescent="0.25">
      <c r="B29" t="s">
        <v>5</v>
      </c>
      <c r="C29">
        <v>1533</v>
      </c>
      <c r="D29">
        <v>172</v>
      </c>
      <c r="E29">
        <v>391</v>
      </c>
      <c r="F29">
        <v>1745</v>
      </c>
      <c r="G29">
        <v>1335</v>
      </c>
      <c r="H29">
        <v>2432</v>
      </c>
      <c r="I29">
        <v>327</v>
      </c>
      <c r="L29">
        <f t="shared" si="6"/>
        <v>3431</v>
      </c>
      <c r="M29">
        <f t="shared" si="7"/>
        <v>2759</v>
      </c>
    </row>
    <row r="30" spans="1:13" x14ac:dyDescent="0.25">
      <c r="B30" t="s">
        <v>6</v>
      </c>
      <c r="C30">
        <v>1374</v>
      </c>
      <c r="D30">
        <v>162</v>
      </c>
      <c r="E30">
        <v>140</v>
      </c>
      <c r="F30">
        <v>1798</v>
      </c>
      <c r="G30">
        <v>1382</v>
      </c>
      <c r="H30">
        <v>1089</v>
      </c>
      <c r="I30">
        <v>481</v>
      </c>
      <c r="L30">
        <f t="shared" si="6"/>
        <v>3058</v>
      </c>
      <c r="M30">
        <f t="shared" si="7"/>
        <v>1570</v>
      </c>
    </row>
    <row r="31" spans="1:13" x14ac:dyDescent="0.25">
      <c r="B31" t="s">
        <v>7</v>
      </c>
      <c r="C31">
        <v>10863</v>
      </c>
      <c r="D31">
        <v>2900</v>
      </c>
      <c r="E31">
        <v>3086</v>
      </c>
      <c r="F31">
        <v>8480</v>
      </c>
      <c r="G31">
        <v>6457</v>
      </c>
      <c r="H31">
        <v>5472</v>
      </c>
      <c r="I31">
        <v>945</v>
      </c>
    </row>
    <row r="33" spans="1:13" x14ac:dyDescent="0.25">
      <c r="A33" t="s">
        <v>91</v>
      </c>
      <c r="C33" t="s">
        <v>0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</row>
    <row r="34" spans="1:13" x14ac:dyDescent="0.25">
      <c r="B34" t="s">
        <v>2</v>
      </c>
      <c r="C34">
        <v>6136</v>
      </c>
      <c r="D34">
        <v>2332</v>
      </c>
      <c r="E34">
        <v>1145</v>
      </c>
      <c r="F34">
        <v>1657</v>
      </c>
      <c r="G34">
        <v>1109</v>
      </c>
      <c r="H34">
        <v>288</v>
      </c>
      <c r="I34">
        <v>0</v>
      </c>
      <c r="L34">
        <f>SUM(C34:E34,G34)</f>
        <v>10722</v>
      </c>
      <c r="M34">
        <f>SUM(H34:I34)</f>
        <v>288</v>
      </c>
    </row>
    <row r="35" spans="1:13" x14ac:dyDescent="0.25">
      <c r="B35" t="s">
        <v>3</v>
      </c>
      <c r="C35">
        <v>2306</v>
      </c>
      <c r="D35">
        <v>194</v>
      </c>
      <c r="E35">
        <v>914</v>
      </c>
      <c r="F35">
        <v>1707</v>
      </c>
      <c r="G35">
        <v>1148</v>
      </c>
      <c r="H35">
        <v>641</v>
      </c>
      <c r="I35">
        <v>0</v>
      </c>
      <c r="L35">
        <f t="shared" ref="L35:L38" si="8">SUM(C35:E35,G35)</f>
        <v>4562</v>
      </c>
      <c r="M35">
        <f t="shared" ref="M35:M37" si="9">SUM(H35:I35)</f>
        <v>641</v>
      </c>
    </row>
    <row r="36" spans="1:13" x14ac:dyDescent="0.25">
      <c r="B36" t="s">
        <v>4</v>
      </c>
      <c r="C36">
        <v>2029</v>
      </c>
      <c r="D36">
        <v>179</v>
      </c>
      <c r="E36">
        <v>672</v>
      </c>
      <c r="F36">
        <v>1758</v>
      </c>
      <c r="G36">
        <v>1188</v>
      </c>
      <c r="H36">
        <v>780</v>
      </c>
      <c r="I36">
        <v>125</v>
      </c>
      <c r="L36">
        <f t="shared" si="8"/>
        <v>4068</v>
      </c>
      <c r="M36">
        <f t="shared" si="9"/>
        <v>905</v>
      </c>
    </row>
    <row r="37" spans="1:13" x14ac:dyDescent="0.25">
      <c r="B37" t="s">
        <v>5</v>
      </c>
      <c r="C37">
        <v>1797</v>
      </c>
      <c r="D37">
        <v>166</v>
      </c>
      <c r="E37">
        <v>417</v>
      </c>
      <c r="F37">
        <v>1811</v>
      </c>
      <c r="G37">
        <v>1230</v>
      </c>
      <c r="H37">
        <v>1617</v>
      </c>
      <c r="I37">
        <v>298</v>
      </c>
      <c r="L37">
        <f t="shared" si="8"/>
        <v>3610</v>
      </c>
      <c r="M37">
        <f t="shared" si="9"/>
        <v>1915</v>
      </c>
    </row>
    <row r="38" spans="1:13" x14ac:dyDescent="0.25">
      <c r="B38" t="s">
        <v>6</v>
      </c>
      <c r="C38">
        <v>1611</v>
      </c>
      <c r="D38">
        <v>155</v>
      </c>
      <c r="E38">
        <v>150</v>
      </c>
      <c r="F38">
        <v>1865</v>
      </c>
      <c r="G38">
        <v>1273</v>
      </c>
      <c r="H38">
        <v>1741</v>
      </c>
      <c r="I38">
        <v>435</v>
      </c>
      <c r="L38">
        <f t="shared" si="8"/>
        <v>3189</v>
      </c>
      <c r="M38">
        <f>SUM(H38:I38)</f>
        <v>2176</v>
      </c>
    </row>
    <row r="39" spans="1:13" x14ac:dyDescent="0.25">
      <c r="B39" t="s">
        <v>7</v>
      </c>
      <c r="C39">
        <v>13879</v>
      </c>
      <c r="D39">
        <v>3026</v>
      </c>
      <c r="E39">
        <v>3298</v>
      </c>
      <c r="F39">
        <v>8798</v>
      </c>
      <c r="G39">
        <v>5948</v>
      </c>
      <c r="H39">
        <v>5067</v>
      </c>
      <c r="I39"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Subcompact</vt:lpstr>
      <vt:lpstr>Compact</vt:lpstr>
      <vt:lpstr>Mid</vt:lpstr>
      <vt:lpstr>Large</vt:lpstr>
      <vt:lpstr>Luxury</vt:lpstr>
      <vt:lpstr>High End Luxury</vt:lpstr>
      <vt:lpstr>Sport</vt:lpstr>
      <vt:lpstr>Subcompact SUV</vt:lpstr>
      <vt:lpstr>Compact SUV</vt:lpstr>
      <vt:lpstr>Mid SUV</vt:lpstr>
      <vt:lpstr>Large SUV</vt:lpstr>
      <vt:lpstr>Luxury Sub SUV</vt:lpstr>
      <vt:lpstr>Luxury Compact SUV</vt:lpstr>
      <vt:lpstr>Luxury Mid SUV</vt:lpstr>
      <vt:lpstr>Luxury Large SUV</vt:lpstr>
      <vt:lpstr>Sub and compact hybrid </vt:lpstr>
      <vt:lpstr>Mid Hybrid</vt:lpstr>
      <vt:lpstr>Large Hybrid</vt:lpstr>
      <vt:lpstr>Luxury Hybrid</vt:lpstr>
      <vt:lpstr>Compact &amp; Mid SUV Hybrid</vt:lpstr>
      <vt:lpstr>Compact Plugin Hybrid</vt:lpstr>
      <vt:lpstr>Mid &amp; Sport Plugin Hybrid</vt:lpstr>
      <vt:lpstr>Luxury Plugin Hybrid</vt:lpstr>
      <vt:lpstr>Luxury Mid SUV Plugin Hybrid</vt:lpstr>
      <vt:lpstr>Subcompact EV</vt:lpstr>
      <vt:lpstr>Compact EV</vt:lpstr>
      <vt:lpstr>Luxury 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2017-11-27T19:45:19Z</dcterms:created>
  <dcterms:modified xsi:type="dcterms:W3CDTF">2018-05-31T18:42:20Z</dcterms:modified>
</cp:coreProperties>
</file>