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EV_Incentive\"/>
    </mc:Choice>
  </mc:AlternateContent>
  <bookViews>
    <workbookView xWindow="0" yWindow="0" windowWidth="24000" windowHeight="13200" activeTab="1"/>
  </bookViews>
  <sheets>
    <sheet name="Data" sheetId="1" r:id="rId1"/>
    <sheet name="Metadata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H5" i="1" s="1"/>
  <c r="I5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</calcChain>
</file>

<file path=xl/sharedStrings.xml><?xml version="1.0" encoding="utf-8"?>
<sst xmlns="http://schemas.openxmlformats.org/spreadsheetml/2006/main" count="27" uniqueCount="20">
  <si>
    <t>weekdays</t>
  </si>
  <si>
    <t>weekends</t>
  </si>
  <si>
    <t>Percent</t>
  </si>
  <si>
    <t>Weekends</t>
  </si>
  <si>
    <t>Weekdays</t>
  </si>
  <si>
    <t>Load profile(kwh)</t>
  </si>
  <si>
    <t>Time</t>
  </si>
  <si>
    <t xml:space="preserve">1. Data Source </t>
  </si>
  <si>
    <t xml:space="preserve"> </t>
  </si>
  <si>
    <t>: Biviji, Mustafa A. et al. “Patterns of electric vehicle charging with time of use rates: Case studies in California and Portland.” ISGT 2014 (2014): 1-5.</t>
  </si>
  <si>
    <t xml:space="preserve">2. Data description </t>
  </si>
  <si>
    <t>The first table data is from Figure 8 in the source, and the second table data is from Figure 6 in the source.</t>
  </si>
  <si>
    <t>This is dataset to estimate the electric vehicle charging by time of day and charging load during weekdays and weekends.</t>
  </si>
  <si>
    <t>Average charging load(kwh)</t>
  </si>
  <si>
    <t xml:space="preserve">Table 2. EV charging load </t>
  </si>
  <si>
    <t>Table 1. EV charging pattern by the time of day</t>
  </si>
  <si>
    <t>3. Columm headings</t>
  </si>
  <si>
    <t xml:space="preserve">: time of day. 1 is 1 am, and so on. </t>
  </si>
  <si>
    <t>: electric vehicle charing load (kwh)</t>
  </si>
  <si>
    <t xml:space="preserve">: the percent of electric vehicle charing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</si>
</sst>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2" fillId="2" borderId="1" xfId="1" applyFont="1" applyBorder="1" applyAlignment="1">
      <alignment horizontal="center"/>
    </xf>
    <xf numFmtId="0" fontId="2" fillId="2" borderId="2" xfId="1" applyNumberFormat="1" applyFont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1" xfId="2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3">
    <cellStyle name="20% - Accent3" xfId="1" builtinId="38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G9" sqref="G9"/>
    </sheetView>
  </sheetViews>
  <sheetFormatPr defaultRowHeight="15" x14ac:dyDescent="0.25"/>
  <cols>
    <col min="2" max="2" width="19" customWidth="1"/>
    <col min="4" max="4" width="18.42578125" customWidth="1"/>
    <col min="7" max="7" width="24.140625" customWidth="1"/>
    <col min="8" max="8" width="12.7109375" customWidth="1"/>
    <col min="9" max="9" width="10.85546875" customWidth="1"/>
    <col min="10" max="10" width="9.85546875" bestFit="1" customWidth="1"/>
    <col min="18" max="19" width="11.140625" customWidth="1"/>
  </cols>
  <sheetData>
    <row r="2" spans="1:9" x14ac:dyDescent="0.25">
      <c r="A2" s="2" t="s">
        <v>15</v>
      </c>
      <c r="G2" s="2" t="s">
        <v>14</v>
      </c>
    </row>
    <row r="3" spans="1:9" x14ac:dyDescent="0.25">
      <c r="A3" s="8" t="s">
        <v>6</v>
      </c>
      <c r="B3" s="5" t="s">
        <v>4</v>
      </c>
      <c r="C3" s="6"/>
      <c r="D3" s="5" t="s">
        <v>3</v>
      </c>
      <c r="E3" s="6"/>
      <c r="G3" s="4"/>
      <c r="H3" s="3" t="s">
        <v>0</v>
      </c>
      <c r="I3" s="3" t="s">
        <v>1</v>
      </c>
    </row>
    <row r="4" spans="1:9" x14ac:dyDescent="0.25">
      <c r="A4" s="9"/>
      <c r="B4" s="7" t="s">
        <v>5</v>
      </c>
      <c r="C4" s="7" t="s">
        <v>2</v>
      </c>
      <c r="D4" s="7" t="s">
        <v>5</v>
      </c>
      <c r="E4" s="7" t="s">
        <v>2</v>
      </c>
      <c r="G4" s="1" t="s">
        <v>13</v>
      </c>
      <c r="H4" s="1">
        <f>5.7+6.17+6.55+6.11+6.28</f>
        <v>30.810000000000002</v>
      </c>
      <c r="I4" s="1">
        <f>5.4+4.37</f>
        <v>9.77</v>
      </c>
    </row>
    <row r="5" spans="1:9" x14ac:dyDescent="0.25">
      <c r="A5" s="1">
        <v>1</v>
      </c>
      <c r="B5" s="1">
        <v>0.77</v>
      </c>
      <c r="C5" s="1">
        <f t="shared" ref="C5:C28" si="0">B5/SUM($B$5:$B$28)</f>
        <v>0.12183544303797469</v>
      </c>
      <c r="D5" s="1">
        <v>0.61</v>
      </c>
      <c r="E5" s="1">
        <f t="shared" ref="E5:E28" si="1">D5/SUM($D$5:$D$28)</f>
        <v>0.12423625254582482</v>
      </c>
      <c r="G5" s="1" t="s">
        <v>2</v>
      </c>
      <c r="H5" s="1">
        <f>H4/(H4+I4)</f>
        <v>0.75924100542138995</v>
      </c>
      <c r="I5" s="1">
        <f>1-H5</f>
        <v>0.24075899457861005</v>
      </c>
    </row>
    <row r="6" spans="1:9" x14ac:dyDescent="0.25">
      <c r="A6" s="1">
        <v>2</v>
      </c>
      <c r="B6" s="1">
        <v>0.56499999999999995</v>
      </c>
      <c r="C6" s="1">
        <f t="shared" si="0"/>
        <v>8.9398734177215194E-2</v>
      </c>
      <c r="D6" s="1">
        <v>0.46</v>
      </c>
      <c r="E6" s="1">
        <f t="shared" si="1"/>
        <v>9.3686354378818726E-2</v>
      </c>
    </row>
    <row r="7" spans="1:9" x14ac:dyDescent="0.25">
      <c r="A7" s="1">
        <v>3</v>
      </c>
      <c r="B7" s="1">
        <v>0.30499999999999999</v>
      </c>
      <c r="C7" s="1">
        <f t="shared" si="0"/>
        <v>4.8259493670886076E-2</v>
      </c>
      <c r="D7" s="1">
        <v>0.25</v>
      </c>
      <c r="E7" s="1">
        <f t="shared" si="1"/>
        <v>5.0916496945010173E-2</v>
      </c>
    </row>
    <row r="8" spans="1:9" x14ac:dyDescent="0.25">
      <c r="A8" s="1">
        <v>4</v>
      </c>
      <c r="B8" s="1">
        <v>0.12</v>
      </c>
      <c r="C8" s="1">
        <f t="shared" si="0"/>
        <v>1.8987341772151899E-2</v>
      </c>
      <c r="D8" s="1">
        <v>0.11</v>
      </c>
      <c r="E8" s="1">
        <f t="shared" si="1"/>
        <v>2.2403258655804476E-2</v>
      </c>
    </row>
    <row r="9" spans="1:9" x14ac:dyDescent="0.25">
      <c r="A9" s="1">
        <v>5</v>
      </c>
      <c r="B9" s="1">
        <v>0.09</v>
      </c>
      <c r="C9" s="1">
        <f t="shared" si="0"/>
        <v>1.4240506329113925E-2</v>
      </c>
      <c r="D9" s="1">
        <v>0.09</v>
      </c>
      <c r="E9" s="1">
        <f t="shared" si="1"/>
        <v>1.8329938900203662E-2</v>
      </c>
    </row>
    <row r="10" spans="1:9" x14ac:dyDescent="0.25">
      <c r="A10" s="1">
        <v>6</v>
      </c>
      <c r="B10" s="1">
        <v>0.09</v>
      </c>
      <c r="C10" s="1">
        <f t="shared" si="0"/>
        <v>1.4240506329113925E-2</v>
      </c>
      <c r="D10" s="1">
        <v>7.0000000000000007E-2</v>
      </c>
      <c r="E10" s="1">
        <f t="shared" si="1"/>
        <v>1.425661914460285E-2</v>
      </c>
    </row>
    <row r="11" spans="1:9" x14ac:dyDescent="0.25">
      <c r="A11" s="1">
        <v>7</v>
      </c>
      <c r="B11" s="1">
        <v>0.115</v>
      </c>
      <c r="C11" s="1">
        <f t="shared" si="0"/>
        <v>1.8196202531645573E-2</v>
      </c>
      <c r="D11" s="1">
        <v>0.06</v>
      </c>
      <c r="E11" s="1">
        <f t="shared" si="1"/>
        <v>1.221995926680244E-2</v>
      </c>
    </row>
    <row r="12" spans="1:9" x14ac:dyDescent="0.25">
      <c r="A12" s="1">
        <v>8</v>
      </c>
      <c r="B12" s="1">
        <v>0.115</v>
      </c>
      <c r="C12" s="1">
        <f t="shared" si="0"/>
        <v>1.8196202531645573E-2</v>
      </c>
      <c r="D12" s="1">
        <v>0.06</v>
      </c>
      <c r="E12" s="1">
        <f t="shared" si="1"/>
        <v>1.221995926680244E-2</v>
      </c>
    </row>
    <row r="13" spans="1:9" x14ac:dyDescent="0.25">
      <c r="A13" s="1">
        <v>9</v>
      </c>
      <c r="B13" s="1">
        <v>6.5000000000000002E-2</v>
      </c>
      <c r="C13" s="1">
        <f t="shared" si="0"/>
        <v>1.028481012658228E-2</v>
      </c>
      <c r="D13" s="1">
        <v>7.0000000000000007E-2</v>
      </c>
      <c r="E13" s="1">
        <f t="shared" si="1"/>
        <v>1.425661914460285E-2</v>
      </c>
    </row>
    <row r="14" spans="1:9" x14ac:dyDescent="0.25">
      <c r="A14" s="1">
        <v>10</v>
      </c>
      <c r="B14" s="1">
        <v>7.0000000000000007E-2</v>
      </c>
      <c r="C14" s="1">
        <f t="shared" si="0"/>
        <v>1.1075949367088609E-2</v>
      </c>
      <c r="D14" s="1">
        <v>0.09</v>
      </c>
      <c r="E14" s="1">
        <f t="shared" si="1"/>
        <v>1.8329938900203662E-2</v>
      </c>
    </row>
    <row r="15" spans="1:9" x14ac:dyDescent="0.25">
      <c r="A15" s="1">
        <v>11</v>
      </c>
      <c r="B15" s="1">
        <v>7.0000000000000007E-2</v>
      </c>
      <c r="C15" s="1">
        <f t="shared" si="0"/>
        <v>1.1075949367088609E-2</v>
      </c>
      <c r="D15" s="1">
        <v>0.1</v>
      </c>
      <c r="E15" s="1">
        <f t="shared" si="1"/>
        <v>2.0366598778004071E-2</v>
      </c>
    </row>
    <row r="16" spans="1:9" x14ac:dyDescent="0.25">
      <c r="A16" s="1">
        <v>12</v>
      </c>
      <c r="B16" s="1">
        <v>0.06</v>
      </c>
      <c r="C16" s="1">
        <f t="shared" si="0"/>
        <v>9.4936708860759497E-3</v>
      </c>
      <c r="D16" s="1">
        <v>0.13</v>
      </c>
      <c r="E16" s="1">
        <f t="shared" si="1"/>
        <v>2.6476578411405292E-2</v>
      </c>
    </row>
    <row r="17" spans="1:5" x14ac:dyDescent="0.25">
      <c r="A17" s="1">
        <v>13</v>
      </c>
      <c r="B17" s="1">
        <v>0.06</v>
      </c>
      <c r="C17" s="1">
        <f t="shared" si="0"/>
        <v>9.4936708860759497E-3</v>
      </c>
      <c r="D17" s="1">
        <v>0.18</v>
      </c>
      <c r="E17" s="1">
        <f t="shared" si="1"/>
        <v>3.6659877800407324E-2</v>
      </c>
    </row>
    <row r="18" spans="1:5" x14ac:dyDescent="0.25">
      <c r="A18" s="1">
        <v>14</v>
      </c>
      <c r="B18" s="1">
        <v>7.4999999999999997E-2</v>
      </c>
      <c r="C18" s="1">
        <f t="shared" si="0"/>
        <v>1.1867088607594937E-2</v>
      </c>
      <c r="D18" s="1">
        <v>0.18</v>
      </c>
      <c r="E18" s="1">
        <f t="shared" si="1"/>
        <v>3.6659877800407324E-2</v>
      </c>
    </row>
    <row r="19" spans="1:5" x14ac:dyDescent="0.25">
      <c r="A19" s="1">
        <v>15</v>
      </c>
      <c r="B19" s="1">
        <v>0.1</v>
      </c>
      <c r="C19" s="1">
        <f t="shared" si="0"/>
        <v>1.5822784810126583E-2</v>
      </c>
      <c r="D19" s="1">
        <v>0.22</v>
      </c>
      <c r="E19" s="1">
        <f t="shared" si="1"/>
        <v>4.4806517311608951E-2</v>
      </c>
    </row>
    <row r="20" spans="1:5" x14ac:dyDescent="0.25">
      <c r="A20" s="1">
        <v>16</v>
      </c>
      <c r="B20" s="1">
        <v>0.13</v>
      </c>
      <c r="C20" s="1">
        <f t="shared" si="0"/>
        <v>2.0569620253164559E-2</v>
      </c>
      <c r="D20" s="1">
        <v>0.21</v>
      </c>
      <c r="E20" s="1">
        <f t="shared" si="1"/>
        <v>4.2769857433808546E-2</v>
      </c>
    </row>
    <row r="21" spans="1:5" x14ac:dyDescent="0.25">
      <c r="A21" s="1">
        <v>17</v>
      </c>
      <c r="B21" s="1">
        <v>0.14000000000000001</v>
      </c>
      <c r="C21" s="1">
        <f t="shared" si="0"/>
        <v>2.2151898734177219E-2</v>
      </c>
      <c r="D21" s="1">
        <v>0.19</v>
      </c>
      <c r="E21" s="1">
        <f t="shared" si="1"/>
        <v>3.8696537678207729E-2</v>
      </c>
    </row>
    <row r="22" spans="1:5" x14ac:dyDescent="0.25">
      <c r="A22" s="1">
        <v>18</v>
      </c>
      <c r="B22" s="1">
        <v>0.19</v>
      </c>
      <c r="C22" s="1">
        <f t="shared" si="0"/>
        <v>3.006329113924051E-2</v>
      </c>
      <c r="D22" s="1">
        <v>0.19</v>
      </c>
      <c r="E22" s="1">
        <f t="shared" si="1"/>
        <v>3.8696537678207729E-2</v>
      </c>
    </row>
    <row r="23" spans="1:5" x14ac:dyDescent="0.25">
      <c r="A23" s="1">
        <v>19</v>
      </c>
      <c r="B23" s="1">
        <v>0.31</v>
      </c>
      <c r="C23" s="1">
        <f t="shared" si="0"/>
        <v>4.905063291139241E-2</v>
      </c>
      <c r="D23" s="1">
        <v>0.2</v>
      </c>
      <c r="E23" s="1">
        <f t="shared" si="1"/>
        <v>4.0733197556008141E-2</v>
      </c>
    </row>
    <row r="24" spans="1:5" x14ac:dyDescent="0.25">
      <c r="A24" s="1">
        <v>20</v>
      </c>
      <c r="B24" s="1">
        <v>0.46</v>
      </c>
      <c r="C24" s="1">
        <f t="shared" si="0"/>
        <v>7.2784810126582292E-2</v>
      </c>
      <c r="D24" s="1">
        <v>0.22</v>
      </c>
      <c r="E24" s="1">
        <f t="shared" si="1"/>
        <v>4.4806517311608951E-2</v>
      </c>
    </row>
    <row r="25" spans="1:5" x14ac:dyDescent="0.25">
      <c r="A25" s="1">
        <v>21</v>
      </c>
      <c r="B25" s="1">
        <v>0.51</v>
      </c>
      <c r="C25" s="1">
        <f t="shared" si="0"/>
        <v>8.0696202531645583E-2</v>
      </c>
      <c r="D25" s="1">
        <v>0.25</v>
      </c>
      <c r="E25" s="1">
        <f t="shared" si="1"/>
        <v>5.0916496945010173E-2</v>
      </c>
    </row>
    <row r="26" spans="1:5" x14ac:dyDescent="0.25">
      <c r="A26" s="1">
        <v>22</v>
      </c>
      <c r="B26" s="1">
        <v>0.67</v>
      </c>
      <c r="C26" s="1">
        <f t="shared" si="0"/>
        <v>0.10601265822784811</v>
      </c>
      <c r="D26" s="1">
        <v>0.28000000000000003</v>
      </c>
      <c r="E26" s="1">
        <f t="shared" si="1"/>
        <v>5.7026476578411402E-2</v>
      </c>
    </row>
    <row r="27" spans="1:5" x14ac:dyDescent="0.25">
      <c r="A27" s="1">
        <v>23</v>
      </c>
      <c r="B27" s="1">
        <v>0.64</v>
      </c>
      <c r="C27" s="1">
        <f t="shared" si="0"/>
        <v>0.10126582278481014</v>
      </c>
      <c r="D27" s="1">
        <v>0.35</v>
      </c>
      <c r="E27" s="1">
        <f t="shared" si="1"/>
        <v>7.1283095723014236E-2</v>
      </c>
    </row>
    <row r="28" spans="1:5" x14ac:dyDescent="0.25">
      <c r="A28" s="1">
        <v>24</v>
      </c>
      <c r="B28" s="1">
        <v>0.6</v>
      </c>
      <c r="C28" s="1">
        <f t="shared" si="0"/>
        <v>9.49367088607595E-2</v>
      </c>
      <c r="D28" s="1">
        <v>0.34</v>
      </c>
      <c r="E28" s="1">
        <f t="shared" si="1"/>
        <v>6.9246435845213838E-2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14" sqref="G14"/>
    </sheetView>
  </sheetViews>
  <sheetFormatPr defaultRowHeight="15" x14ac:dyDescent="0.25"/>
  <cols>
    <col min="2" max="2" width="17.140625" customWidth="1"/>
  </cols>
  <sheetData>
    <row r="1" spans="1:3" x14ac:dyDescent="0.25">
      <c r="A1" t="s">
        <v>7</v>
      </c>
    </row>
    <row r="2" spans="1:3" x14ac:dyDescent="0.25">
      <c r="A2" t="s">
        <v>8</v>
      </c>
      <c r="B2" t="s">
        <v>9</v>
      </c>
    </row>
    <row r="3" spans="1:3" x14ac:dyDescent="0.25">
      <c r="B3" t="s">
        <v>11</v>
      </c>
    </row>
    <row r="4" spans="1:3" x14ac:dyDescent="0.25">
      <c r="A4" t="s">
        <v>10</v>
      </c>
    </row>
    <row r="5" spans="1:3" x14ac:dyDescent="0.25">
      <c r="B5" t="s">
        <v>12</v>
      </c>
    </row>
    <row r="7" spans="1:3" x14ac:dyDescent="0.25">
      <c r="A7" t="s">
        <v>16</v>
      </c>
    </row>
    <row r="8" spans="1:3" x14ac:dyDescent="0.25">
      <c r="B8" s="2" t="s">
        <v>15</v>
      </c>
    </row>
    <row r="9" spans="1:3" x14ac:dyDescent="0.25">
      <c r="B9" t="s">
        <v>6</v>
      </c>
      <c r="C9" t="s">
        <v>17</v>
      </c>
    </row>
    <row r="10" spans="1:3" x14ac:dyDescent="0.25">
      <c r="B10" t="s">
        <v>5</v>
      </c>
      <c r="C10" t="s">
        <v>18</v>
      </c>
    </row>
    <row r="11" spans="1:3" x14ac:dyDescent="0.25">
      <c r="B11" t="s">
        <v>2</v>
      </c>
      <c r="C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2018-01-27T23:16:10Z</dcterms:created>
  <dcterms:modified xsi:type="dcterms:W3CDTF">2018-06-07T00:42:12Z</dcterms:modified>
</cp:coreProperties>
</file>