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P Final Archive\Solar_Financing\"/>
    </mc:Choice>
  </mc:AlternateContent>
  <bookViews>
    <workbookView xWindow="0" yWindow="0" windowWidth="17970" windowHeight="8820"/>
  </bookViews>
  <sheets>
    <sheet name="Data" sheetId="1" r:id="rId1"/>
    <sheet name="Meta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P12" i="1" l="1"/>
  <c r="P13" i="1"/>
  <c r="P14" i="1"/>
  <c r="P15" i="1"/>
  <c r="P16" i="1"/>
  <c r="P17" i="1"/>
  <c r="P18" i="1"/>
  <c r="P19" i="1"/>
  <c r="P11" i="1"/>
  <c r="N12" i="1"/>
  <c r="N13" i="1"/>
  <c r="N14" i="1"/>
  <c r="N15" i="1"/>
  <c r="N16" i="1"/>
  <c r="N17" i="1"/>
  <c r="N18" i="1"/>
  <c r="N19" i="1"/>
  <c r="N11" i="1"/>
  <c r="L19" i="1" l="1"/>
  <c r="L18" i="1"/>
  <c r="L17" i="1"/>
  <c r="L16" i="1"/>
  <c r="L15" i="1"/>
  <c r="L14" i="1"/>
  <c r="L13" i="1"/>
  <c r="L12" i="1"/>
  <c r="L11" i="1"/>
  <c r="J19" i="1"/>
  <c r="J18" i="1"/>
  <c r="J17" i="1"/>
  <c r="J16" i="1"/>
  <c r="J15" i="1"/>
  <c r="J14" i="1"/>
  <c r="J13" i="1"/>
  <c r="J12" i="1"/>
  <c r="J11" i="1"/>
  <c r="H12" i="1"/>
  <c r="H13" i="1"/>
  <c r="H14" i="1"/>
  <c r="H11" i="1"/>
  <c r="F19" i="1"/>
  <c r="F18" i="1"/>
  <c r="F17" i="1"/>
  <c r="F16" i="1"/>
  <c r="F15" i="1"/>
  <c r="F14" i="1"/>
  <c r="F13" i="1"/>
  <c r="F12" i="1"/>
  <c r="F11" i="1"/>
  <c r="D12" i="1" l="1"/>
  <c r="D13" i="1"/>
  <c r="D14" i="1"/>
  <c r="D15" i="1"/>
  <c r="D16" i="1"/>
  <c r="D17" i="1"/>
  <c r="D18" i="1"/>
  <c r="D19" i="1"/>
  <c r="D11" i="1"/>
  <c r="B12" i="1" l="1"/>
  <c r="B13" i="1"/>
  <c r="B14" i="1"/>
  <c r="B15" i="1"/>
  <c r="B16" i="1"/>
  <c r="B17" i="1"/>
  <c r="B18" i="1"/>
  <c r="B19" i="1"/>
  <c r="B11" i="1"/>
</calcChain>
</file>

<file path=xl/sharedStrings.xml><?xml version="1.0" encoding="utf-8"?>
<sst xmlns="http://schemas.openxmlformats.org/spreadsheetml/2006/main" count="87" uniqueCount="42">
  <si>
    <t xml:space="preserve">
https://www.solarreviews.com/solar-panels/cost-of-solar-panels-per-watt/
</t>
  </si>
  <si>
    <t>Gives costs based on installations completed in 2015. County level average installation prices, but you have to search by zip code which is frustrating</t>
  </si>
  <si>
    <t>System Size (kW)</t>
  </si>
  <si>
    <t>Cost per kW ($)</t>
  </si>
  <si>
    <t>y = -0.766ln(x) + 5.4691</t>
  </si>
  <si>
    <t>y = -0.766ln(x) + 5.2991</t>
  </si>
  <si>
    <t>Marin County</t>
  </si>
  <si>
    <t>San Fran</t>
  </si>
  <si>
    <t>Sonoma</t>
  </si>
  <si>
    <t>y = -0.766ln(x) + 5.2691</t>
  </si>
  <si>
    <t>RCEA, Humboldt County</t>
  </si>
  <si>
    <t>Lancaster, zip 93534,35,36</t>
  </si>
  <si>
    <t>Apple Valley</t>
  </si>
  <si>
    <t>Silicon Valley (Santa Clara)</t>
  </si>
  <si>
    <t>San Mateo County</t>
  </si>
  <si>
    <t>Equation used</t>
  </si>
  <si>
    <t>Table 3. US Average Installation</t>
  </si>
  <si>
    <t xml:space="preserve">Table 2. Estimated Solar PV unit cost by location by using logarithmic trendline equation. </t>
  </si>
  <si>
    <t xml:space="preserve">Table 1. Solar PV unit cost by location </t>
  </si>
  <si>
    <t>System Size(kW)</t>
  </si>
  <si>
    <t>Cost per kW($/kW)</t>
  </si>
  <si>
    <t>1. Data source (Data accesed : YYYY.MM)</t>
  </si>
  <si>
    <t>: SolarReviews (2018.01)</t>
  </si>
  <si>
    <t>2. Data Description</t>
  </si>
  <si>
    <t>The original data provides the solar PV costs with the system size of 3, 5, and 10 kW</t>
  </si>
  <si>
    <t xml:space="preserve">The other solar PV costs with the system size is estimated from the logarithmic trendline. </t>
  </si>
  <si>
    <t>3. Column headings</t>
  </si>
  <si>
    <t>San Francisco</t>
  </si>
  <si>
    <t>Redwood Coast</t>
  </si>
  <si>
    <t>MCE</t>
  </si>
  <si>
    <t>Lancaster</t>
  </si>
  <si>
    <t>Silicon Valley</t>
  </si>
  <si>
    <t>Peninsula</t>
  </si>
  <si>
    <t xml:space="preserve">4. This data is modified by EnergyChoice GP Group (Bren 2018). </t>
  </si>
  <si>
    <t xml:space="preserve"> : the average cost of solar PV per kwh by total solar PV system size in Sonoma Clean Power air district (unit : dollar/kW)</t>
  </si>
  <si>
    <t xml:space="preserve"> : the average cost of solar PV per kwh by total solar PV system size in Clean Power SF air district (unit : dollar/kW)</t>
  </si>
  <si>
    <t xml:space="preserve"> : the average cost of solar PV per kwh by total solar PV system size in Redwood Coast Energy Authority air district (unit : dollar/kW)</t>
  </si>
  <si>
    <t xml:space="preserve"> : the average cost of solar PV per kwh by total solar PV system size inMCE Clean Energy air district (unit : dollar/kW)</t>
  </si>
  <si>
    <t xml:space="preserve"> : the average cost of solar PV per kwh by total solar PV system size in Lancaster Choice Energy air district (unit : dollar/kW)</t>
  </si>
  <si>
    <t xml:space="preserve"> : the average cost of solar PV per kwh by total solar PV system size in Apple Valley Choice Energy air district (unit : dollar/kW)</t>
  </si>
  <si>
    <t xml:space="preserve"> : the average cost of solar PV per kwh by total solar PV system size in Silicon Valley Clean Energy air district (unit : dollar/kW)</t>
  </si>
  <si>
    <t xml:space="preserve"> : the average cost of solar PV per kwh by total solar PV system size in Peninsula Clean Energy air district (unit : dollar/kW)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</si>
</sst>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1" xfId="0" applyFont="1" applyFill="1" applyBorder="1"/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readingOrder="1"/>
    </xf>
    <xf numFmtId="0" fontId="0" fillId="0" borderId="0" xfId="0" applyAlignment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D26" sqref="D26"/>
    </sheetView>
  </sheetViews>
  <sheetFormatPr defaultRowHeight="15" x14ac:dyDescent="0.25"/>
  <cols>
    <col min="1" max="16" width="17.7109375" customWidth="1"/>
  </cols>
  <sheetData>
    <row r="1" spans="1:16" x14ac:dyDescent="0.25">
      <c r="A1" s="1" t="s">
        <v>18</v>
      </c>
    </row>
    <row r="2" spans="1:16" ht="19.5" customHeight="1" x14ac:dyDescent="0.25">
      <c r="A2" s="9" t="s">
        <v>8</v>
      </c>
      <c r="B2" s="9"/>
      <c r="C2" s="9" t="s">
        <v>7</v>
      </c>
      <c r="D2" s="9"/>
      <c r="E2" s="9" t="s">
        <v>10</v>
      </c>
      <c r="F2" s="9"/>
      <c r="G2" s="9" t="s">
        <v>6</v>
      </c>
      <c r="H2" s="9"/>
      <c r="I2" s="9" t="s">
        <v>11</v>
      </c>
      <c r="J2" s="9"/>
      <c r="K2" s="9" t="s">
        <v>12</v>
      </c>
      <c r="L2" s="9"/>
      <c r="M2" s="9" t="s">
        <v>13</v>
      </c>
      <c r="N2" s="9"/>
      <c r="O2" s="9" t="s">
        <v>14</v>
      </c>
      <c r="P2" s="9"/>
    </row>
    <row r="3" spans="1:16" ht="17.25" customHeight="1" x14ac:dyDescent="0.25">
      <c r="A3" s="10" t="s">
        <v>19</v>
      </c>
      <c r="B3" s="10" t="s">
        <v>20</v>
      </c>
      <c r="C3" s="10" t="s">
        <v>19</v>
      </c>
      <c r="D3" s="10" t="s">
        <v>20</v>
      </c>
      <c r="E3" s="10" t="s">
        <v>19</v>
      </c>
      <c r="F3" s="10" t="s">
        <v>20</v>
      </c>
      <c r="G3" s="10" t="s">
        <v>19</v>
      </c>
      <c r="H3" s="10" t="s">
        <v>20</v>
      </c>
      <c r="I3" s="10" t="s">
        <v>19</v>
      </c>
      <c r="J3" s="10" t="s">
        <v>20</v>
      </c>
      <c r="K3" s="10" t="s">
        <v>19</v>
      </c>
      <c r="L3" s="10" t="s">
        <v>20</v>
      </c>
      <c r="M3" s="10" t="s">
        <v>19</v>
      </c>
      <c r="N3" s="10" t="s">
        <v>20</v>
      </c>
      <c r="O3" s="10" t="s">
        <v>19</v>
      </c>
      <c r="P3" s="10" t="s">
        <v>20</v>
      </c>
    </row>
    <row r="4" spans="1:16" x14ac:dyDescent="0.25">
      <c r="A4" s="5">
        <v>3</v>
      </c>
      <c r="B4" s="6">
        <v>4.42</v>
      </c>
      <c r="C4" s="5">
        <v>3</v>
      </c>
      <c r="D4" s="6">
        <v>4.62</v>
      </c>
      <c r="E4" s="5">
        <v>3</v>
      </c>
      <c r="F4" s="6">
        <v>4.62</v>
      </c>
      <c r="G4" s="5">
        <v>3</v>
      </c>
      <c r="H4" s="6">
        <v>4.45</v>
      </c>
      <c r="I4" s="5">
        <v>3</v>
      </c>
      <c r="J4" s="6">
        <v>4.42</v>
      </c>
      <c r="K4" s="5">
        <v>3</v>
      </c>
      <c r="L4" s="6">
        <v>4.62</v>
      </c>
      <c r="M4" s="5">
        <v>3</v>
      </c>
      <c r="N4" s="6">
        <v>4.62</v>
      </c>
      <c r="O4" s="5">
        <v>3</v>
      </c>
      <c r="P4" s="6">
        <v>4.62</v>
      </c>
    </row>
    <row r="5" spans="1:16" x14ac:dyDescent="0.25">
      <c r="A5" s="5">
        <v>5</v>
      </c>
      <c r="B5" s="6">
        <v>4.05</v>
      </c>
      <c r="C5" s="5">
        <v>5</v>
      </c>
      <c r="D5" s="6">
        <v>4.25</v>
      </c>
      <c r="E5" s="5">
        <v>5</v>
      </c>
      <c r="F5" s="6">
        <v>4.25</v>
      </c>
      <c r="G5" s="5">
        <v>5</v>
      </c>
      <c r="H5" s="6">
        <v>4.08</v>
      </c>
      <c r="I5" s="5">
        <v>5</v>
      </c>
      <c r="J5" s="6">
        <v>4.05</v>
      </c>
      <c r="K5" s="5">
        <v>5</v>
      </c>
      <c r="L5" s="6">
        <v>4.25</v>
      </c>
      <c r="M5" s="5">
        <v>5</v>
      </c>
      <c r="N5" s="6">
        <v>4.25</v>
      </c>
      <c r="O5" s="5">
        <v>5</v>
      </c>
      <c r="P5" s="6">
        <v>4.25</v>
      </c>
    </row>
    <row r="6" spans="1:16" x14ac:dyDescent="0.25">
      <c r="A6" s="5">
        <v>10</v>
      </c>
      <c r="B6" s="6">
        <v>3.5</v>
      </c>
      <c r="C6" s="5">
        <v>10</v>
      </c>
      <c r="D6" s="6">
        <v>3.7</v>
      </c>
      <c r="E6" s="5">
        <v>10</v>
      </c>
      <c r="F6" s="6">
        <v>3.7</v>
      </c>
      <c r="G6" s="5">
        <v>10</v>
      </c>
      <c r="H6" s="6">
        <v>3.53</v>
      </c>
      <c r="I6" s="5">
        <v>10</v>
      </c>
      <c r="J6" s="6">
        <v>3.5</v>
      </c>
      <c r="K6" s="5">
        <v>10</v>
      </c>
      <c r="L6" s="6">
        <v>3.7</v>
      </c>
      <c r="M6" s="5">
        <v>10</v>
      </c>
      <c r="N6" s="6">
        <v>3.7</v>
      </c>
      <c r="O6" s="5">
        <v>10</v>
      </c>
      <c r="P6" s="6">
        <v>3.7</v>
      </c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1" t="s">
        <v>17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9" t="s">
        <v>8</v>
      </c>
      <c r="B9" s="9"/>
      <c r="C9" s="9" t="s">
        <v>7</v>
      </c>
      <c r="D9" s="9"/>
      <c r="E9" s="9" t="s">
        <v>10</v>
      </c>
      <c r="F9" s="9"/>
      <c r="G9" s="9" t="s">
        <v>6</v>
      </c>
      <c r="H9" s="9"/>
      <c r="I9" s="9" t="s">
        <v>11</v>
      </c>
      <c r="J9" s="9"/>
      <c r="K9" s="9" t="s">
        <v>12</v>
      </c>
      <c r="L9" s="9"/>
      <c r="M9" s="9" t="s">
        <v>13</v>
      </c>
      <c r="N9" s="9"/>
      <c r="O9" s="9" t="s">
        <v>14</v>
      </c>
      <c r="P9" s="9"/>
    </row>
    <row r="10" spans="1:16" ht="19.5" customHeight="1" x14ac:dyDescent="0.25">
      <c r="A10" s="10" t="s">
        <v>19</v>
      </c>
      <c r="B10" s="10" t="s">
        <v>20</v>
      </c>
      <c r="C10" s="10" t="s">
        <v>19</v>
      </c>
      <c r="D10" s="10" t="s">
        <v>20</v>
      </c>
      <c r="E10" s="10" t="s">
        <v>19</v>
      </c>
      <c r="F10" s="10" t="s">
        <v>20</v>
      </c>
      <c r="G10" s="10" t="s">
        <v>19</v>
      </c>
      <c r="H10" s="10" t="s">
        <v>20</v>
      </c>
      <c r="I10" s="10" t="s">
        <v>19</v>
      </c>
      <c r="J10" s="10" t="s">
        <v>20</v>
      </c>
      <c r="K10" s="10" t="s">
        <v>19</v>
      </c>
      <c r="L10" s="10" t="s">
        <v>20</v>
      </c>
      <c r="M10" s="10" t="s">
        <v>19</v>
      </c>
      <c r="N10" s="10" t="s">
        <v>20</v>
      </c>
      <c r="O10" s="10" t="s">
        <v>19</v>
      </c>
      <c r="P10" s="10" t="s">
        <v>20</v>
      </c>
    </row>
    <row r="11" spans="1:16" x14ac:dyDescent="0.25">
      <c r="A11" s="3">
        <v>2</v>
      </c>
      <c r="B11" s="3">
        <f>-0.766*LN(A11)+5.2191</f>
        <v>4.6881492596910821</v>
      </c>
      <c r="C11" s="3">
        <v>2</v>
      </c>
      <c r="D11" s="3">
        <f>-0.766*LN(C11)+5.4691</f>
        <v>4.9381492596910821</v>
      </c>
      <c r="E11" s="3">
        <v>2</v>
      </c>
      <c r="F11" s="3">
        <f>-0.766*LN(E11)+5.4691</f>
        <v>4.9381492596910821</v>
      </c>
      <c r="G11" s="3">
        <v>1</v>
      </c>
      <c r="H11" s="3">
        <f>-0.766*LN(G11)+5.2991</f>
        <v>5.2991000000000001</v>
      </c>
      <c r="I11" s="3">
        <v>2</v>
      </c>
      <c r="J11" s="3">
        <f>-0.766*LN(I11)+5.2991</f>
        <v>4.7681492596910822</v>
      </c>
      <c r="K11" s="3">
        <v>2</v>
      </c>
      <c r="L11" s="3">
        <f>-0.766*LN(K11)+5.2991</f>
        <v>4.7681492596910822</v>
      </c>
      <c r="M11" s="3">
        <v>2</v>
      </c>
      <c r="N11" s="3">
        <f>-0.766*LN(M11)+5.4691</f>
        <v>4.9381492596910821</v>
      </c>
      <c r="O11" s="3">
        <v>2</v>
      </c>
      <c r="P11" s="3">
        <f>-0.766*LN(O11)+5.4691</f>
        <v>4.9381492596910821</v>
      </c>
    </row>
    <row r="12" spans="1:16" x14ac:dyDescent="0.25">
      <c r="A12" s="3">
        <v>3</v>
      </c>
      <c r="B12" s="3">
        <f t="shared" ref="B12:B19" si="0">-0.766*LN(A12)+5.2191</f>
        <v>4.3775629868802284</v>
      </c>
      <c r="C12" s="3">
        <v>3</v>
      </c>
      <c r="D12" s="3">
        <f t="shared" ref="D12:D19" si="1">-0.766*LN(C12)+5.4691</f>
        <v>4.6275629868802284</v>
      </c>
      <c r="E12" s="3">
        <v>3</v>
      </c>
      <c r="F12" s="3">
        <f t="shared" ref="F12:F19" si="2">-0.766*LN(E12)+5.4691</f>
        <v>4.6275629868802284</v>
      </c>
      <c r="G12" s="3">
        <v>2</v>
      </c>
      <c r="H12" s="3">
        <f>-0.766*LN(G12)+5.2991</f>
        <v>4.7681492596910822</v>
      </c>
      <c r="I12" s="3">
        <v>3</v>
      </c>
      <c r="J12" s="3">
        <f t="shared" ref="J12:J19" si="3">-0.766*LN(I12)+5.2991</f>
        <v>4.4575629868802285</v>
      </c>
      <c r="K12" s="3">
        <v>3</v>
      </c>
      <c r="L12" s="3">
        <f t="shared" ref="L12:L19" si="4">-0.766*LN(K12)+5.2991</f>
        <v>4.4575629868802285</v>
      </c>
      <c r="M12" s="3">
        <v>3</v>
      </c>
      <c r="N12" s="3">
        <f t="shared" ref="N12:N19" si="5">-0.766*LN(M12)+5.4691</f>
        <v>4.6275629868802284</v>
      </c>
      <c r="O12" s="3">
        <v>3</v>
      </c>
      <c r="P12" s="3">
        <f t="shared" ref="P12:P19" si="6">-0.766*LN(O12)+5.4691</f>
        <v>4.6275629868802284</v>
      </c>
    </row>
    <row r="13" spans="1:16" x14ac:dyDescent="0.25">
      <c r="A13" s="3">
        <v>4</v>
      </c>
      <c r="B13" s="3">
        <f t="shared" si="0"/>
        <v>4.1571985193821641</v>
      </c>
      <c r="C13" s="3">
        <v>4</v>
      </c>
      <c r="D13" s="3">
        <f t="shared" si="1"/>
        <v>4.4071985193821641</v>
      </c>
      <c r="E13" s="3">
        <v>4</v>
      </c>
      <c r="F13" s="3">
        <f t="shared" si="2"/>
        <v>4.4071985193821641</v>
      </c>
      <c r="G13" s="3">
        <v>3</v>
      </c>
      <c r="H13" s="3">
        <f>-0.766*LN(G13)+5.2991</f>
        <v>4.4575629868802285</v>
      </c>
      <c r="I13" s="3">
        <v>4</v>
      </c>
      <c r="J13" s="3">
        <f t="shared" si="3"/>
        <v>4.2371985193821642</v>
      </c>
      <c r="K13" s="3">
        <v>4</v>
      </c>
      <c r="L13" s="3">
        <f t="shared" si="4"/>
        <v>4.2371985193821642</v>
      </c>
      <c r="M13" s="3">
        <v>4</v>
      </c>
      <c r="N13" s="3">
        <f t="shared" si="5"/>
        <v>4.4071985193821641</v>
      </c>
      <c r="O13" s="3">
        <v>4</v>
      </c>
      <c r="P13" s="3">
        <f t="shared" si="6"/>
        <v>4.4071985193821641</v>
      </c>
    </row>
    <row r="14" spans="1:16" x14ac:dyDescent="0.25">
      <c r="A14" s="3">
        <v>5</v>
      </c>
      <c r="B14" s="3">
        <f t="shared" si="0"/>
        <v>3.9862705590754794</v>
      </c>
      <c r="C14" s="3">
        <v>5</v>
      </c>
      <c r="D14" s="3">
        <f t="shared" si="1"/>
        <v>4.2362705590754794</v>
      </c>
      <c r="E14" s="3">
        <v>5</v>
      </c>
      <c r="F14" s="3">
        <f t="shared" si="2"/>
        <v>4.2362705590754794</v>
      </c>
      <c r="G14" s="3">
        <v>4</v>
      </c>
      <c r="H14" s="3">
        <f>-0.766*LN(G14)+5.2991</f>
        <v>4.2371985193821642</v>
      </c>
      <c r="I14" s="3">
        <v>5</v>
      </c>
      <c r="J14" s="3">
        <f t="shared" si="3"/>
        <v>4.0662705590754795</v>
      </c>
      <c r="K14" s="3">
        <v>5</v>
      </c>
      <c r="L14" s="3">
        <f t="shared" si="4"/>
        <v>4.0662705590754795</v>
      </c>
      <c r="M14" s="3">
        <v>5</v>
      </c>
      <c r="N14" s="3">
        <f t="shared" si="5"/>
        <v>4.2362705590754794</v>
      </c>
      <c r="O14" s="3">
        <v>5</v>
      </c>
      <c r="P14" s="3">
        <f t="shared" si="6"/>
        <v>4.2362705590754794</v>
      </c>
    </row>
    <row r="15" spans="1:16" x14ac:dyDescent="0.25">
      <c r="A15" s="3">
        <v>6</v>
      </c>
      <c r="B15" s="3">
        <f t="shared" si="0"/>
        <v>3.84661224657131</v>
      </c>
      <c r="C15" s="3">
        <v>6</v>
      </c>
      <c r="D15" s="3">
        <f t="shared" si="1"/>
        <v>4.0966122465713095</v>
      </c>
      <c r="E15" s="3">
        <v>6</v>
      </c>
      <c r="F15" s="3">
        <f t="shared" si="2"/>
        <v>4.0966122465713095</v>
      </c>
      <c r="G15" s="3">
        <v>5</v>
      </c>
      <c r="H15" s="3">
        <f>-0.766*LN(G15)+5.2991</f>
        <v>4.0662705590754795</v>
      </c>
      <c r="I15" s="3">
        <v>6</v>
      </c>
      <c r="J15" s="3">
        <f t="shared" si="3"/>
        <v>3.92661224657131</v>
      </c>
      <c r="K15" s="3">
        <v>6</v>
      </c>
      <c r="L15" s="3">
        <f t="shared" si="4"/>
        <v>3.92661224657131</v>
      </c>
      <c r="M15" s="3">
        <v>6</v>
      </c>
      <c r="N15" s="3">
        <f t="shared" si="5"/>
        <v>4.0966122465713095</v>
      </c>
      <c r="O15" s="3">
        <v>6</v>
      </c>
      <c r="P15" s="3">
        <f t="shared" si="6"/>
        <v>4.0966122465713095</v>
      </c>
    </row>
    <row r="16" spans="1:16" x14ac:dyDescent="0.25">
      <c r="A16" s="3">
        <v>7</v>
      </c>
      <c r="B16" s="3">
        <f t="shared" si="0"/>
        <v>3.7285328258236303</v>
      </c>
      <c r="C16" s="3">
        <v>7</v>
      </c>
      <c r="D16" s="3">
        <f t="shared" si="1"/>
        <v>3.9785328258236303</v>
      </c>
      <c r="E16" s="3">
        <v>7</v>
      </c>
      <c r="F16" s="3">
        <f t="shared" si="2"/>
        <v>3.9785328258236303</v>
      </c>
      <c r="G16" s="3">
        <v>6</v>
      </c>
      <c r="H16" s="3">
        <f>-0.766*LN(G16)+5.2991</f>
        <v>3.92661224657131</v>
      </c>
      <c r="I16" s="3">
        <v>7</v>
      </c>
      <c r="J16" s="3">
        <f t="shared" si="3"/>
        <v>3.8085328258236304</v>
      </c>
      <c r="K16" s="3">
        <v>7</v>
      </c>
      <c r="L16" s="3">
        <f t="shared" si="4"/>
        <v>3.8085328258236304</v>
      </c>
      <c r="M16" s="3">
        <v>7</v>
      </c>
      <c r="N16" s="3">
        <f t="shared" si="5"/>
        <v>3.9785328258236303</v>
      </c>
      <c r="O16" s="3">
        <v>7</v>
      </c>
      <c r="P16" s="3">
        <f t="shared" si="6"/>
        <v>3.9785328258236303</v>
      </c>
    </row>
    <row r="17" spans="1:16" x14ac:dyDescent="0.25">
      <c r="A17" s="3">
        <v>8</v>
      </c>
      <c r="B17" s="3">
        <f t="shared" si="0"/>
        <v>3.6262477790732461</v>
      </c>
      <c r="C17" s="3">
        <v>8</v>
      </c>
      <c r="D17" s="3">
        <f t="shared" si="1"/>
        <v>3.8762477790732461</v>
      </c>
      <c r="E17" s="3">
        <v>8</v>
      </c>
      <c r="F17" s="3">
        <f t="shared" si="2"/>
        <v>3.8762477790732461</v>
      </c>
      <c r="G17" s="3">
        <v>7</v>
      </c>
      <c r="H17" s="3">
        <f>-0.766*LN(G17)+5.2991</f>
        <v>3.8085328258236304</v>
      </c>
      <c r="I17" s="3">
        <v>8</v>
      </c>
      <c r="J17" s="3">
        <f t="shared" si="3"/>
        <v>3.7062477790732462</v>
      </c>
      <c r="K17" s="3">
        <v>8</v>
      </c>
      <c r="L17" s="3">
        <f t="shared" si="4"/>
        <v>3.7062477790732462</v>
      </c>
      <c r="M17" s="3">
        <v>8</v>
      </c>
      <c r="N17" s="3">
        <f t="shared" si="5"/>
        <v>3.8762477790732461</v>
      </c>
      <c r="O17" s="3">
        <v>8</v>
      </c>
      <c r="P17" s="3">
        <f t="shared" si="6"/>
        <v>3.8762477790732461</v>
      </c>
    </row>
    <row r="18" spans="1:16" x14ac:dyDescent="0.25">
      <c r="A18" s="3">
        <v>9</v>
      </c>
      <c r="B18" s="3">
        <f t="shared" si="0"/>
        <v>3.5360259737604558</v>
      </c>
      <c r="C18" s="3">
        <v>9</v>
      </c>
      <c r="D18" s="3">
        <f t="shared" si="1"/>
        <v>3.7860259737604558</v>
      </c>
      <c r="E18" s="3">
        <v>9</v>
      </c>
      <c r="F18" s="3">
        <f t="shared" si="2"/>
        <v>3.7860259737604558</v>
      </c>
      <c r="G18" s="3">
        <v>8</v>
      </c>
      <c r="H18" s="3">
        <f>-0.766*LN(G18)+5.2991</f>
        <v>3.7062477790732462</v>
      </c>
      <c r="I18" s="3">
        <v>9</v>
      </c>
      <c r="J18" s="3">
        <f t="shared" si="3"/>
        <v>3.6160259737604559</v>
      </c>
      <c r="K18" s="3">
        <v>9</v>
      </c>
      <c r="L18" s="3">
        <f t="shared" si="4"/>
        <v>3.6160259737604559</v>
      </c>
      <c r="M18" s="3">
        <v>9</v>
      </c>
      <c r="N18" s="3">
        <f t="shared" si="5"/>
        <v>3.7860259737604558</v>
      </c>
      <c r="O18" s="3">
        <v>9</v>
      </c>
      <c r="P18" s="3">
        <f t="shared" si="6"/>
        <v>3.7860259737604558</v>
      </c>
    </row>
    <row r="19" spans="1:16" x14ac:dyDescent="0.25">
      <c r="A19" s="3">
        <v>10</v>
      </c>
      <c r="B19" s="3">
        <f t="shared" si="0"/>
        <v>3.4553198187665606</v>
      </c>
      <c r="C19" s="3">
        <v>10</v>
      </c>
      <c r="D19" s="3">
        <f t="shared" si="1"/>
        <v>3.7053198187665606</v>
      </c>
      <c r="E19" s="3">
        <v>10</v>
      </c>
      <c r="F19" s="3">
        <f t="shared" si="2"/>
        <v>3.7053198187665606</v>
      </c>
      <c r="G19" s="3">
        <v>9</v>
      </c>
      <c r="H19" s="3">
        <f>-0.766*LN(G19)+5.2991</f>
        <v>3.6160259737604559</v>
      </c>
      <c r="I19" s="3">
        <v>10</v>
      </c>
      <c r="J19" s="3">
        <f t="shared" si="3"/>
        <v>3.5353198187665607</v>
      </c>
      <c r="K19" s="3">
        <v>10</v>
      </c>
      <c r="L19" s="3">
        <f t="shared" si="4"/>
        <v>3.5353198187665607</v>
      </c>
      <c r="M19" s="3">
        <v>10</v>
      </c>
      <c r="N19" s="3">
        <f t="shared" si="5"/>
        <v>3.7053198187665606</v>
      </c>
      <c r="O19" s="3">
        <v>10</v>
      </c>
      <c r="P19" s="3">
        <f t="shared" si="6"/>
        <v>3.7053198187665606</v>
      </c>
    </row>
    <row r="20" spans="1:16" x14ac:dyDescent="0.25">
      <c r="A20" s="2" t="s">
        <v>15</v>
      </c>
      <c r="B20" s="7" t="s">
        <v>9</v>
      </c>
      <c r="C20" s="3"/>
      <c r="D20" s="7" t="s">
        <v>4</v>
      </c>
      <c r="E20" s="3"/>
      <c r="F20" s="7" t="s">
        <v>4</v>
      </c>
      <c r="G20" s="3"/>
      <c r="H20" s="7" t="s">
        <v>5</v>
      </c>
      <c r="I20" s="3"/>
      <c r="J20" s="7" t="s">
        <v>9</v>
      </c>
      <c r="K20" s="3"/>
      <c r="L20" s="7" t="s">
        <v>4</v>
      </c>
      <c r="M20" s="3"/>
      <c r="N20" s="7" t="s">
        <v>4</v>
      </c>
      <c r="O20" s="3"/>
      <c r="P20" s="7" t="s">
        <v>4</v>
      </c>
    </row>
    <row r="22" spans="1:16" x14ac:dyDescent="0.25">
      <c r="A22" s="11" t="s">
        <v>16</v>
      </c>
      <c r="B22" s="11"/>
    </row>
    <row r="23" spans="1:16" ht="15" customHeight="1" x14ac:dyDescent="0.25">
      <c r="A23" s="10" t="s">
        <v>2</v>
      </c>
      <c r="B23" s="10" t="s">
        <v>3</v>
      </c>
    </row>
    <row r="24" spans="1:16" x14ac:dyDescent="0.25">
      <c r="A24" s="12">
        <v>2</v>
      </c>
      <c r="B24" s="13">
        <v>4.47</v>
      </c>
    </row>
    <row r="25" spans="1:16" x14ac:dyDescent="0.25">
      <c r="A25" s="12">
        <v>3</v>
      </c>
      <c r="B25" s="13">
        <v>4.25</v>
      </c>
    </row>
    <row r="26" spans="1:16" x14ac:dyDescent="0.25">
      <c r="A26" s="12">
        <v>4</v>
      </c>
      <c r="B26" s="13">
        <v>4.05</v>
      </c>
    </row>
    <row r="27" spans="1:16" x14ac:dyDescent="0.25">
      <c r="A27" s="12">
        <v>5</v>
      </c>
      <c r="B27" s="13">
        <v>3.88</v>
      </c>
    </row>
    <row r="28" spans="1:16" x14ac:dyDescent="0.25">
      <c r="A28" s="12">
        <v>6</v>
      </c>
      <c r="B28" s="13">
        <v>3.73</v>
      </c>
    </row>
    <row r="29" spans="1:16" x14ac:dyDescent="0.25">
      <c r="A29" s="12">
        <v>7</v>
      </c>
      <c r="B29" s="13">
        <v>3.61</v>
      </c>
    </row>
    <row r="30" spans="1:16" x14ac:dyDescent="0.25">
      <c r="A30" s="12">
        <v>8</v>
      </c>
      <c r="B30" s="13">
        <v>3.5</v>
      </c>
    </row>
    <row r="31" spans="1:16" x14ac:dyDescent="0.25">
      <c r="A31" s="12">
        <v>9</v>
      </c>
      <c r="B31" s="13">
        <v>3.41</v>
      </c>
    </row>
    <row r="32" spans="1:16" x14ac:dyDescent="0.25">
      <c r="A32" s="12">
        <v>10</v>
      </c>
      <c r="B32" s="13">
        <v>3.33</v>
      </c>
    </row>
    <row r="33" spans="1:2" x14ac:dyDescent="0.25">
      <c r="A33" s="12">
        <v>11</v>
      </c>
      <c r="B33" s="13">
        <v>3.27</v>
      </c>
    </row>
    <row r="34" spans="1:2" x14ac:dyDescent="0.25">
      <c r="A34" s="12">
        <v>12</v>
      </c>
      <c r="B34" s="13">
        <v>3.22</v>
      </c>
    </row>
    <row r="35" spans="1:2" x14ac:dyDescent="0.25">
      <c r="A35" s="12">
        <v>13</v>
      </c>
      <c r="B35" s="13">
        <v>3.19</v>
      </c>
    </row>
    <row r="36" spans="1:2" x14ac:dyDescent="0.25">
      <c r="A36" s="12">
        <v>14</v>
      </c>
      <c r="B36" s="13">
        <v>3.15</v>
      </c>
    </row>
    <row r="37" spans="1:2" x14ac:dyDescent="0.25">
      <c r="A37" s="12">
        <v>15</v>
      </c>
      <c r="B37" s="13">
        <v>3.13</v>
      </c>
    </row>
    <row r="38" spans="1:2" x14ac:dyDescent="0.25">
      <c r="A38" s="12">
        <v>20</v>
      </c>
      <c r="B38" s="13">
        <v>3.04</v>
      </c>
    </row>
  </sheetData>
  <mergeCells count="17">
    <mergeCell ref="G9:H9"/>
    <mergeCell ref="I9:J9"/>
    <mergeCell ref="K9:L9"/>
    <mergeCell ref="M9:N9"/>
    <mergeCell ref="O9:P9"/>
    <mergeCell ref="G2:H2"/>
    <mergeCell ref="I2:J2"/>
    <mergeCell ref="K2:L2"/>
    <mergeCell ref="M2:N2"/>
    <mergeCell ref="O2:P2"/>
    <mergeCell ref="A22:B22"/>
    <mergeCell ref="A2:B2"/>
    <mergeCell ref="C2:D2"/>
    <mergeCell ref="A9:B9"/>
    <mergeCell ref="E2:F2"/>
    <mergeCell ref="C9:D9"/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5" x14ac:dyDescent="0.25"/>
  <sheetData>
    <row r="1" spans="1:3" x14ac:dyDescent="0.25">
      <c r="A1" t="s">
        <v>21</v>
      </c>
    </row>
    <row r="2" spans="1:3" x14ac:dyDescent="0.25">
      <c r="B2" t="s">
        <v>22</v>
      </c>
    </row>
    <row r="3" spans="1:3" x14ac:dyDescent="0.25">
      <c r="B3" s="8" t="s">
        <v>0</v>
      </c>
    </row>
    <row r="4" spans="1:3" x14ac:dyDescent="0.25">
      <c r="A4" t="s">
        <v>23</v>
      </c>
    </row>
    <row r="5" spans="1:3" x14ac:dyDescent="0.25">
      <c r="B5" t="s">
        <v>24</v>
      </c>
    </row>
    <row r="6" spans="1:3" x14ac:dyDescent="0.25">
      <c r="B6" s="8" t="s">
        <v>1</v>
      </c>
    </row>
    <row r="7" spans="1:3" x14ac:dyDescent="0.25">
      <c r="B7" t="s">
        <v>25</v>
      </c>
    </row>
    <row r="8" spans="1:3" x14ac:dyDescent="0.25">
      <c r="A8" t="s">
        <v>26</v>
      </c>
    </row>
    <row r="9" spans="1:3" x14ac:dyDescent="0.25">
      <c r="B9" t="s">
        <v>8</v>
      </c>
      <c r="C9" t="s">
        <v>34</v>
      </c>
    </row>
    <row r="10" spans="1:3" x14ac:dyDescent="0.25">
      <c r="B10" t="s">
        <v>27</v>
      </c>
      <c r="C10" t="s">
        <v>35</v>
      </c>
    </row>
    <row r="11" spans="1:3" x14ac:dyDescent="0.25">
      <c r="B11" t="s">
        <v>28</v>
      </c>
      <c r="C11" t="s">
        <v>36</v>
      </c>
    </row>
    <row r="12" spans="1:3" x14ac:dyDescent="0.25">
      <c r="B12" t="s">
        <v>29</v>
      </c>
      <c r="C12" t="s">
        <v>37</v>
      </c>
    </row>
    <row r="13" spans="1:3" x14ac:dyDescent="0.25">
      <c r="B13" t="s">
        <v>30</v>
      </c>
      <c r="C13" t="s">
        <v>38</v>
      </c>
    </row>
    <row r="14" spans="1:3" x14ac:dyDescent="0.25">
      <c r="B14" t="s">
        <v>12</v>
      </c>
      <c r="C14" t="s">
        <v>39</v>
      </c>
    </row>
    <row r="15" spans="1:3" x14ac:dyDescent="0.25">
      <c r="B15" t="s">
        <v>31</v>
      </c>
      <c r="C15" t="s">
        <v>40</v>
      </c>
    </row>
    <row r="16" spans="1:3" x14ac:dyDescent="0.25">
      <c r="B16" t="s">
        <v>32</v>
      </c>
      <c r="C16" t="s">
        <v>41</v>
      </c>
    </row>
    <row r="17" spans="1:1" x14ac:dyDescent="0.25">
      <c r="A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Tamayo</dc:creator>
  <cp:lastModifiedBy>Eunhee Lee</cp:lastModifiedBy>
  <dcterms:created xsi:type="dcterms:W3CDTF">2018-02-26T20:45:32Z</dcterms:created>
  <dcterms:modified xsi:type="dcterms:W3CDTF">2018-06-07T01:59:32Z</dcterms:modified>
</cp:coreProperties>
</file>