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E755ADF1-F756-4B51-87C2-6DFFAE29E860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REFS" sheetId="6" r:id="rId1"/>
    <sheet name="FIN_ETA" sheetId="2" r:id="rId2"/>
    <sheet name="Calcs" sheetId="5" r:id="rId3"/>
    <sheet name="Refrigerators" sheetId="7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COP_max" localSheetId="3">[1]Heun_2019!$B$12</definedName>
    <definedName name="COP_max">'[2]Domestic refrigeration'!$B$12</definedName>
    <definedName name="deltaE_food" localSheetId="2">#REF!</definedName>
    <definedName name="deltaE_food" localSheetId="3">#REF!</definedName>
    <definedName name="deltaE_food">#REF!</definedName>
    <definedName name="Ep_tot_cap_2000" localSheetId="2">#REF!</definedName>
    <definedName name="Ep_tot_cap_2000" localSheetId="3">#REF!</definedName>
    <definedName name="Ep_tot_cap_2000">#REF!</definedName>
    <definedName name="eta_charcoal" localSheetId="3">'[3]Stove efficiencies'!$B$6</definedName>
    <definedName name="eta_charcoal">[4]Afrane_2012!$B$6</definedName>
    <definedName name="eta_chcl_stove">'[5]Residential--Stove Efficiency'!$F$91</definedName>
    <definedName name="eta_coke_ttl">'[5]Industry -- Coke furnace'!$L$4</definedName>
    <definedName name="eta_firewood">'[3]Stove efficiencies'!$B$5</definedName>
    <definedName name="eta_ker_light">'[5]Kerosene Use'!$O$30</definedName>
    <definedName name="eta_ker_stove">'[5]Kerosene Use'!$S$19</definedName>
    <definedName name="eta_kerosene">'[3]Stove efficiencies'!$B$7</definedName>
    <definedName name="eta_LPG">'[3]Stove efficiencies'!$B$8</definedName>
    <definedName name="eta_lpg_stove">'[5]Residential--Stove Efficiency'!$F$92</definedName>
    <definedName name="ft3_to_m3">[1]Constants!$B$2</definedName>
    <definedName name="heat_transfer_coefficient">[1]Constants!$B$5</definedName>
    <definedName name="internalvol_to_internalarea">[1]Constants!$B$4</definedName>
    <definedName name="N_ml" localSheetId="2">#REF!</definedName>
    <definedName name="N_ml" localSheetId="3">#REF!</definedName>
    <definedName name="N_ml">#REF!</definedName>
    <definedName name="phi_100">'[5]Phi Values'!$C$9</definedName>
    <definedName name="phi_1000">'[5]Phi Values'!$C$12</definedName>
    <definedName name="phi_200">'[5]Phi Values'!$C$10</definedName>
    <definedName name="phi_Combustible_renewables" localSheetId="3">[3]phi_heat!$C$17</definedName>
    <definedName name="phi_Combustible_renewables">[2]phi_heat!$C$17</definedName>
    <definedName name="phi_Electricity" localSheetId="3">[3]phi_heat!$C$28</definedName>
    <definedName name="phi_Electricity">[2]phi_heat!$C$28</definedName>
    <definedName name="phi_Feed" localSheetId="3">[3]phi_heat!$C$27</definedName>
    <definedName name="phi_Feed">[2]phi_heat!$C$27</definedName>
    <definedName name="phi_Food" localSheetId="3">[3]phi_heat!$C$26</definedName>
    <definedName name="phi_Food">[2]phi_heat!$C$26</definedName>
    <definedName name="phi_HTH.600.C" localSheetId="3">[3]phi_heat!$C$10</definedName>
    <definedName name="phi_HTH.600.C">[2]phi_heat!$C$10</definedName>
    <definedName name="phi_Hydro" localSheetId="3">[3]phi_heat!$C$19</definedName>
    <definedName name="phi_Hydro">[2]phi_heat!$C$19</definedName>
    <definedName name="phi_ker_light">'[5]Kerosene Use'!$O$32</definedName>
    <definedName name="phi_LTH.neg20.C" localSheetId="3">[3]phi_heat!$C$6</definedName>
    <definedName name="phi_LTH.neg20.C">[2]phi_heat!$C$6</definedName>
    <definedName name="phi_MTH.100.C" localSheetId="3">[3]phi_heat!$C$8</definedName>
    <definedName name="phi_MTH.100.C">[2]phi_heat!$C$8</definedName>
    <definedName name="phi_MTH.200.C" localSheetId="3">[3]phi_heat!$C$9</definedName>
    <definedName name="phi_MTH.200.C">[2]phi_heat!$C$9</definedName>
    <definedName name="phi_Natural_gas" localSheetId="3">[3]phi_heat!$C$15</definedName>
    <definedName name="phi_Natural_gas">[2]phi_heat!$C$15</definedName>
    <definedName name="phi_Oil_and_oil_products" localSheetId="3">[3]phi_heat!$C$16</definedName>
    <definedName name="phi_Oil_and_oil_products">[2]phi_heat!$C$16</definedName>
    <definedName name="phi_Phytomass" localSheetId="3">[3]phi_heat!$C$29</definedName>
    <definedName name="phi_Phytomass">[2]phi_heat!$C$29</definedName>
    <definedName name="S_food" localSheetId="2">#REF!</definedName>
    <definedName name="S_food" localSheetId="3">#REF!</definedName>
    <definedName name="S_food">#REF!</definedName>
    <definedName name="S_food_2000" localSheetId="2">#REF!</definedName>
    <definedName name="S_food_2000" localSheetId="3">#REF!</definedName>
    <definedName name="S_food_2000">#REF!</definedName>
    <definedName name="S_food_S_food_2000" localSheetId="2">#REF!</definedName>
    <definedName name="S_food_S_food_2000" localSheetId="3">#REF!</definedName>
    <definedName name="S_food_S_food_2000">#REF!</definedName>
    <definedName name="T_0_ref" localSheetId="3">[1]Heun_2019!$B$10</definedName>
    <definedName name="T_0_ref">'[2]Domestic refrigeration'!$B$10</definedName>
    <definedName name="T_ref" localSheetId="3">[1]Heun_2019!$B$11</definedName>
    <definedName name="T_ref">'[2]Domestic refrigeration'!$B$11</definedName>
    <definedName name="temp_diff">[1]Constants!$B$9</definedName>
    <definedName name="w" localSheetId="2">#REF!</definedName>
    <definedName name="w" localSheetId="3">#REF!</definedName>
    <definedName name="w">#REF!</definedName>
    <definedName name="Year_Food" localSheetId="2">#REF!</definedName>
    <definedName name="Year_Food" localSheetId="3">#REF!</definedName>
    <definedName name="Year_Food">#REF!</definedName>
    <definedName name="year_to_hour">[1]Constants!$B$3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2" l="1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G3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F3" i="2"/>
  <c r="F4" i="2"/>
  <c r="F5" i="2"/>
  <c r="F2" i="2"/>
  <c r="A3" i="2"/>
  <c r="A4" i="2"/>
  <c r="A5" i="2"/>
  <c r="A2" i="2"/>
  <c r="BM3" i="7" l="1"/>
  <c r="BM3" i="2" s="1"/>
  <c r="M3" i="7" l="1"/>
  <c r="M3" i="2" s="1"/>
  <c r="BH3" i="7"/>
  <c r="BH3" i="2" s="1"/>
  <c r="J3" i="7"/>
  <c r="J3" i="2" s="1"/>
  <c r="BO3" i="7"/>
  <c r="BO3" i="2" s="1"/>
  <c r="AD3" i="7"/>
  <c r="AD3" i="2" s="1"/>
  <c r="Z3" i="7"/>
  <c r="Z3" i="2" s="1"/>
  <c r="AO3" i="7"/>
  <c r="AO3" i="2" s="1"/>
  <c r="V3" i="7"/>
  <c r="V3" i="2" s="1"/>
  <c r="AG3" i="7"/>
  <c r="AG3" i="2" s="1"/>
  <c r="X3" i="7"/>
  <c r="X3" i="2" s="1"/>
  <c r="N3" i="7"/>
  <c r="N3" i="2" s="1"/>
  <c r="BK3" i="7"/>
  <c r="BK3" i="2" s="1"/>
  <c r="BA3" i="7"/>
  <c r="BA3" i="2" s="1"/>
  <c r="AR3" i="7"/>
  <c r="AR3" i="2" s="1"/>
  <c r="AY3" i="7"/>
  <c r="AY3" i="2" s="1"/>
  <c r="AN3" i="7"/>
  <c r="AN3" i="2" s="1"/>
  <c r="Y3" i="7"/>
  <c r="Y3" i="2" s="1"/>
  <c r="P3" i="7"/>
  <c r="P3" i="2" s="1"/>
  <c r="BC3" i="7"/>
  <c r="BC3" i="2" s="1"/>
  <c r="AB3" i="7"/>
  <c r="AB3" i="2" s="1"/>
  <c r="AZ3" i="7"/>
  <c r="AZ3" i="2" s="1"/>
  <c r="AI3" i="7"/>
  <c r="AI3" i="2" s="1"/>
  <c r="T3" i="7"/>
  <c r="T3" i="2" s="1"/>
  <c r="H3" i="7"/>
  <c r="H3" i="2" s="1"/>
  <c r="BJ3" i="7"/>
  <c r="BJ3" i="2" s="1"/>
  <c r="AU3" i="7"/>
  <c r="AU3" i="2" s="1"/>
  <c r="BP3" i="7"/>
  <c r="BP3" i="2" s="1"/>
  <c r="L3" i="7"/>
  <c r="L3" i="2" s="1"/>
  <c r="S3" i="7"/>
  <c r="S3" i="2" s="1"/>
  <c r="BN3" i="7"/>
  <c r="BN3" i="2" s="1"/>
  <c r="AC3" i="7"/>
  <c r="AC3" i="2" s="1"/>
  <c r="I3" i="7"/>
  <c r="I3" i="2" s="1"/>
  <c r="BL3" i="7"/>
  <c r="BL3" i="2" s="1"/>
  <c r="BB3" i="7"/>
  <c r="BB3" i="2" s="1"/>
  <c r="AM3" i="7"/>
  <c r="AM3" i="2" s="1"/>
  <c r="BG3" i="7"/>
  <c r="BG3" i="2" s="1"/>
  <c r="AK3" i="7"/>
  <c r="AK3" i="2" s="1"/>
  <c r="AX3" i="7"/>
  <c r="AX3" i="2" s="1"/>
  <c r="AW3" i="7"/>
  <c r="AW3" i="2" s="1"/>
  <c r="K3" i="7"/>
  <c r="K3" i="2" s="1"/>
  <c r="BD3" i="7"/>
  <c r="BD3" i="2" s="1"/>
  <c r="AT3" i="7"/>
  <c r="AT3" i="2" s="1"/>
  <c r="AE3" i="7"/>
  <c r="AE3" i="2" s="1"/>
  <c r="BI3" i="7"/>
  <c r="BI3" i="2" s="1"/>
  <c r="U3" i="7"/>
  <c r="U3" i="2" s="1"/>
  <c r="AQ3" i="7"/>
  <c r="AQ3" i="2" s="1"/>
  <c r="BF3" i="7"/>
  <c r="BF3" i="2" s="1"/>
  <c r="AH3" i="7"/>
  <c r="AH3" i="2" s="1"/>
  <c r="O3" i="7"/>
  <c r="O3" i="2" s="1"/>
  <c r="AF3" i="7"/>
  <c r="AF3" i="2" s="1"/>
  <c r="Q3" i="7"/>
  <c r="Q3" i="2" s="1"/>
  <c r="BE3" i="7"/>
  <c r="BE3" i="2" s="1"/>
  <c r="AV3" i="7"/>
  <c r="AV3" i="2" s="1"/>
  <c r="AL3" i="7"/>
  <c r="AL3" i="2" s="1"/>
  <c r="W3" i="7"/>
  <c r="W3" i="2" s="1"/>
  <c r="AS3" i="7"/>
  <c r="AS3" i="2" s="1"/>
  <c r="AA3" i="7"/>
  <c r="AA3" i="2" s="1"/>
  <c r="AP3" i="7"/>
  <c r="AP3" i="2" s="1"/>
  <c r="AJ3" i="7"/>
  <c r="AJ3" i="2" s="1"/>
  <c r="R3" i="7"/>
  <c r="R3" i="2" s="1"/>
</calcChain>
</file>

<file path=xl/sharedStrings.xml><?xml version="1.0" encoding="utf-8"?>
<sst xmlns="http://schemas.openxmlformats.org/spreadsheetml/2006/main" count="74" uniqueCount="22">
  <si>
    <t>Country</t>
  </si>
  <si>
    <t>Machine</t>
  </si>
  <si>
    <t>Eu.product</t>
  </si>
  <si>
    <t>Quantity</t>
  </si>
  <si>
    <t>Energy.type</t>
  </si>
  <si>
    <t>Last.stage</t>
  </si>
  <si>
    <t>Method</t>
  </si>
  <si>
    <t>Year</t>
  </si>
  <si>
    <t>Efficiency [-]</t>
  </si>
  <si>
    <t>Source/Method</t>
  </si>
  <si>
    <t>Type of Efficiency Data</t>
  </si>
  <si>
    <t>E</t>
  </si>
  <si>
    <t>Final</t>
  </si>
  <si>
    <t>PCM</t>
  </si>
  <si>
    <t>Industrial refrigerators</t>
  </si>
  <si>
    <t>LTC.-10.C</t>
  </si>
  <si>
    <t>eta.fu</t>
  </si>
  <si>
    <t>USA</t>
  </si>
  <si>
    <t>Refrigerators</t>
  </si>
  <si>
    <t>BRA</t>
  </si>
  <si>
    <t>NLD</t>
  </si>
  <si>
    <t>WRLD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</si>
</sst>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6" fillId="0" borderId="0"/>
  </cellStyleXfs>
  <cellXfs count="25">
    <xf numFmtId="0" fontId="0" fillId="0" borderId="0" xfId="0"/>
    <xf numFmtId="0" fontId="2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3" fillId="0" borderId="0" xfId="2" applyAlignment="1">
      <alignment horizontal="center"/>
    </xf>
    <xf numFmtId="0" fontId="4" fillId="2" borderId="0" xfId="2" applyFont="1" applyFill="1" applyAlignment="1">
      <alignment horizontal="left"/>
    </xf>
    <xf numFmtId="0" fontId="3" fillId="2" borderId="0" xfId="2" applyFill="1" applyAlignment="1">
      <alignment horizontal="center"/>
    </xf>
    <xf numFmtId="0" fontId="4" fillId="3" borderId="0" xfId="2" applyFont="1" applyFill="1" applyAlignment="1">
      <alignment horizontal="left"/>
    </xf>
    <xf numFmtId="0" fontId="3" fillId="3" borderId="0" xfId="2" applyFill="1" applyAlignment="1">
      <alignment horizontal="center"/>
    </xf>
    <xf numFmtId="0" fontId="4" fillId="4" borderId="0" xfId="2" applyFont="1" applyFill="1" applyAlignment="1">
      <alignment horizontal="left"/>
    </xf>
    <xf numFmtId="0" fontId="3" fillId="4" borderId="0" xfId="2" applyFill="1" applyAlignment="1">
      <alignment horizontal="center"/>
    </xf>
    <xf numFmtId="0" fontId="4" fillId="5" borderId="0" xfId="2" applyFont="1" applyFill="1" applyAlignment="1">
      <alignment horizontal="left"/>
    </xf>
    <xf numFmtId="0" fontId="3" fillId="5" borderId="0" xfId="2" applyFill="1" applyAlignment="1">
      <alignment horizontal="center"/>
    </xf>
    <xf numFmtId="0" fontId="4" fillId="6" borderId="0" xfId="2" applyFont="1" applyFill="1" applyAlignment="1">
      <alignment horizontal="left"/>
    </xf>
    <xf numFmtId="0" fontId="3" fillId="6" borderId="0" xfId="2" applyFill="1" applyAlignment="1">
      <alignment horizontal="center"/>
    </xf>
    <xf numFmtId="0" fontId="4" fillId="0" borderId="1" xfId="2" applyFont="1" applyBorder="1" applyAlignment="1">
      <alignment horizontal="center"/>
    </xf>
    <xf numFmtId="10" fontId="3" fillId="0" borderId="0" xfId="2" applyNumberFormat="1" applyAlignment="1">
      <alignment horizontal="center"/>
    </xf>
    <xf numFmtId="10" fontId="5" fillId="0" borderId="0" xfId="2" applyNumberFormat="1" applyFont="1" applyAlignment="1">
      <alignment horizontal="center"/>
    </xf>
    <xf numFmtId="0" fontId="5" fillId="0" borderId="0" xfId="2" applyFont="1" applyAlignment="1">
      <alignment horizontal="center"/>
    </xf>
    <xf numFmtId="0" fontId="0" fillId="7" borderId="0" xfId="0" applyFill="1"/>
    <xf numFmtId="0" fontId="6" fillId="0" borderId="0" xfId="3" applyAlignment="1">
      <alignment horizontal="center"/>
    </xf>
    <xf numFmtId="0" fontId="7" fillId="0" borderId="0" xfId="2" applyFont="1" applyAlignment="1">
      <alignment horizontal="center"/>
    </xf>
    <xf numFmtId="10" fontId="6" fillId="0" borderId="0" xfId="3" applyNumberFormat="1" applyAlignment="1">
      <alignment horizontal="center"/>
    </xf>
    <xf numFmtId="10" fontId="8" fillId="0" borderId="0" xfId="2" applyNumberFormat="1" applyFont="1" applyAlignment="1">
      <alignment horizontal="center"/>
    </xf>
    <xf numFmtId="10" fontId="9" fillId="0" borderId="0" xfId="2" applyNumberFormat="1" applyFont="1" applyAlignment="1">
      <alignment horizontal="left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 2 2 3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arzm/Dropbox/Fellowship%201960-2015%20PFU%20database/Data/Machines%20-%20Data/Refrigerators/Refrigerato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arzm/Dropbox/Fellowship%201960-2015%20PFU%20database/Country-level%20exergy%20accounting%20data/GHA/GHA%20FU%20Analysi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arzm/Dropbox/Fellowship%201960-2015%20PFU%20database/Country-level%20exergy%20accounting%20data/GHA/Details/GHUsefulWorkEfficienciesMatrix_2016_11_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arzm/Dropbox/Fellowship%201960-2015%20PFU%20database/Data/Machines%20-%20Data/Charcoal%20stoves/Charcoal%20stove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arzm/Dropbox/Fellowship%201960-2015%20PFU%20database/Country-level%20exergy%20accounting%20data/HND/Details/HN_TFC_Efficienc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FIN_ETA"/>
      <sheetName val="Calcs_USA"/>
      <sheetName val="Calcs"/>
      <sheetName val="Daioglou_2010"/>
      <sheetName val="Weiss_2008"/>
      <sheetName val="Geller_1988"/>
      <sheetName val="Laguerre_2010"/>
      <sheetName val="Dahmus_2014"/>
      <sheetName val="AHAM_2017"/>
      <sheetName val="Air_Properties"/>
      <sheetName val="Heun_2019"/>
      <sheetName val="VerBeek_2020"/>
      <sheetName val="ASAP_2016"/>
      <sheetName val="Schipper_1991"/>
      <sheetName val="Constants"/>
    </sheetNames>
    <sheetDataSet>
      <sheetData sheetId="0"/>
      <sheetData sheetId="1"/>
      <sheetData sheetId="2"/>
      <sheetData sheetId="3">
        <row r="3">
          <cell r="I3">
            <v>0.33445618157763812</v>
          </cell>
        </row>
      </sheetData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>
        <row r="10">
          <cell r="B10">
            <v>25</v>
          </cell>
        </row>
        <row r="11">
          <cell r="B11">
            <v>-10</v>
          </cell>
        </row>
        <row r="12">
          <cell r="B12">
            <v>7.5185714285714278</v>
          </cell>
        </row>
      </sheetData>
      <sheetData sheetId="12"/>
      <sheetData sheetId="13"/>
      <sheetData sheetId="14"/>
      <sheetData sheetId="15">
        <row r="2">
          <cell r="B2">
            <v>2.8316846711688E-2</v>
          </cell>
        </row>
        <row r="3">
          <cell r="B3">
            <v>8760</v>
          </cell>
        </row>
        <row r="4">
          <cell r="B4">
            <v>9.8621966269025112</v>
          </cell>
        </row>
        <row r="5">
          <cell r="B5">
            <v>0.34</v>
          </cell>
        </row>
        <row r="9">
          <cell r="B9">
            <v>-26.85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 Allocations"/>
      <sheetName val="FU etas"/>
      <sheetName val="FU Allocations (2017)"/>
      <sheetName val="Allocations+"/>
      <sheetName val="etas+"/>
      <sheetName val="EL - Light"/>
      <sheetName val="ISDE - MD"/>
      <sheetName val="ESP - 2.a-LTH-MTH1"/>
      <sheetName val="ESP - 2.b-MTH2-HTH"/>
      <sheetName val="ESP - 3. Mecanical drive"/>
      <sheetName val="GHUsefulWorkEfficienciesMatrix"/>
      <sheetName val="PB Efficiencies"/>
      <sheetName val="phi_heat"/>
      <sheetName val="Stove efficiencies"/>
      <sheetName val="Fan efficiencies"/>
      <sheetName val="Electric lighting efficiencies"/>
      <sheetName val="TV lighting efficiencies"/>
      <sheetName val="Domestic refrigeration"/>
      <sheetName val="Domestic electricity allocation"/>
      <sheetName val="Non-spec. ind. elec. alloc."/>
      <sheetName val="FixedGHIndustryElectricity"/>
      <sheetName val="GHPrimary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3">
          <cell r="B23">
            <v>0.70333299999999999</v>
          </cell>
        </row>
      </sheetData>
      <sheetData sheetId="12">
        <row r="6">
          <cell r="C6">
            <v>0.13300399011970354</v>
          </cell>
        </row>
        <row r="8">
          <cell r="C8">
            <v>0.20099155835454907</v>
          </cell>
        </row>
        <row r="9">
          <cell r="C9">
            <v>0.36986156609954557</v>
          </cell>
        </row>
        <row r="10">
          <cell r="C10">
            <v>0.65853518868464755</v>
          </cell>
        </row>
        <row r="15">
          <cell r="C15">
            <v>1.04</v>
          </cell>
        </row>
        <row r="16">
          <cell r="C16">
            <v>1.07</v>
          </cell>
        </row>
        <row r="17">
          <cell r="C17">
            <v>1.1499999999999999</v>
          </cell>
        </row>
        <row r="19">
          <cell r="C19">
            <v>1</v>
          </cell>
        </row>
        <row r="26">
          <cell r="C26">
            <v>1</v>
          </cell>
        </row>
        <row r="27">
          <cell r="C27">
            <v>1</v>
          </cell>
        </row>
        <row r="28">
          <cell r="C28">
            <v>1</v>
          </cell>
        </row>
        <row r="29">
          <cell r="C29">
            <v>1</v>
          </cell>
        </row>
      </sheetData>
      <sheetData sheetId="13">
        <row r="5">
          <cell r="B5">
            <v>0.14000000000000001</v>
          </cell>
        </row>
      </sheetData>
      <sheetData sheetId="14"/>
      <sheetData sheetId="15"/>
      <sheetData sheetId="16"/>
      <sheetData sheetId="17">
        <row r="10">
          <cell r="B10">
            <v>25</v>
          </cell>
        </row>
        <row r="11">
          <cell r="B11">
            <v>-10</v>
          </cell>
        </row>
        <row r="12">
          <cell r="B12">
            <v>7.5185714285714278</v>
          </cell>
        </row>
      </sheetData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B Efficiencies"/>
      <sheetName val="phi_heat"/>
      <sheetName val="Stove efficiencies"/>
      <sheetName val="Fan efficiencies"/>
      <sheetName val="Domestic electricity allocation"/>
      <sheetName val="Electric lighting efficiencies"/>
      <sheetName val="TV lighting efficiencies"/>
      <sheetName val="Domestic refrigeration"/>
      <sheetName val="Non-spec. ind. elec. alloc."/>
      <sheetName val="FixedGHIndustryElectricity"/>
      <sheetName val="GHUsefulWorkEfficienciesMatrix"/>
      <sheetName val="GHPrimary"/>
      <sheetName val="Summary"/>
    </sheetNames>
    <sheetDataSet>
      <sheetData sheetId="0"/>
      <sheetData sheetId="1">
        <row r="3">
          <cell r="B3">
            <v>25</v>
          </cell>
        </row>
        <row r="6">
          <cell r="C6">
            <v>0.13300399011970354</v>
          </cell>
        </row>
        <row r="8">
          <cell r="C8">
            <v>0.20099155835454907</v>
          </cell>
        </row>
        <row r="9">
          <cell r="C9">
            <v>0.36986156609954557</v>
          </cell>
        </row>
        <row r="10">
          <cell r="C10">
            <v>0.65853518868464755</v>
          </cell>
        </row>
        <row r="15">
          <cell r="C15">
            <v>1.04</v>
          </cell>
        </row>
        <row r="16">
          <cell r="C16">
            <v>1.07</v>
          </cell>
        </row>
        <row r="17">
          <cell r="C17">
            <v>1.1499999999999999</v>
          </cell>
        </row>
        <row r="19">
          <cell r="C19">
            <v>1</v>
          </cell>
        </row>
        <row r="26">
          <cell r="C26">
            <v>1</v>
          </cell>
        </row>
        <row r="27">
          <cell r="C27">
            <v>1</v>
          </cell>
        </row>
        <row r="28">
          <cell r="C28">
            <v>1</v>
          </cell>
        </row>
        <row r="29">
          <cell r="C29">
            <v>1</v>
          </cell>
        </row>
      </sheetData>
      <sheetData sheetId="2">
        <row r="5">
          <cell r="B5">
            <v>0.14000000000000001</v>
          </cell>
        </row>
        <row r="6">
          <cell r="B6">
            <v>0.18</v>
          </cell>
        </row>
        <row r="7">
          <cell r="B7">
            <v>0.35</v>
          </cell>
        </row>
        <row r="8">
          <cell r="B8">
            <v>0.45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FIN_ETA"/>
      <sheetName val="Calcs"/>
      <sheetName val="Boafo-Mensah_2013"/>
      <sheetName val="Hyman_1986"/>
      <sheetName val="Zhang_2013"/>
      <sheetName val="Coffey_2017"/>
      <sheetName val="Adeyemi_2017"/>
      <sheetName val="Afrane_2012"/>
      <sheetName val="Edwards_2004"/>
      <sheetName val="FAO_2017"/>
      <sheetName val="CleanCookingCatalog_2021"/>
      <sheetName val="Barnes_199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B6">
            <v>0.18</v>
          </cell>
        </row>
      </sheetData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N_TFC_Efficiencies"/>
      <sheetName val="Ind. -- Elect. (fixed)"/>
      <sheetName val="PB-MH Efficiencies"/>
      <sheetName val="Phi Values"/>
      <sheetName val="Kerosene Use"/>
      <sheetName val="Industry -- Coke furnace"/>
      <sheetName val="Road--Automobile Efficiency"/>
      <sheetName val="Services--Electricity"/>
      <sheetName val="Lighting"/>
      <sheetName val="Industrial--Electricity"/>
      <sheetName val="Refrigerator Efficiency"/>
      <sheetName val="Industrial--Solid Biomass"/>
      <sheetName val="Residential--Electricity"/>
      <sheetName val="Residential--Census Data"/>
      <sheetName val="Residential--Fuel Oil"/>
      <sheetName val="Industrial -- Fuel oil"/>
      <sheetName val="Residential--Stove Efficiency"/>
    </sheetNames>
    <sheetDataSet>
      <sheetData sheetId="0"/>
      <sheetData sheetId="1"/>
      <sheetData sheetId="2"/>
      <sheetData sheetId="3">
        <row r="6">
          <cell r="C6">
            <v>0.13300399011970354</v>
          </cell>
        </row>
        <row r="9">
          <cell r="C9">
            <v>0.20099155835454907</v>
          </cell>
        </row>
        <row r="10">
          <cell r="C10">
            <v>0.36986156609954557</v>
          </cell>
        </row>
        <row r="12">
          <cell r="C12">
            <v>0.76581706790244675</v>
          </cell>
        </row>
      </sheetData>
      <sheetData sheetId="4">
        <row r="19">
          <cell r="S19">
            <v>0.37790000000000001</v>
          </cell>
        </row>
        <row r="30">
          <cell r="O30">
            <v>0.246</v>
          </cell>
        </row>
        <row r="32">
          <cell r="O32">
            <v>3.6017569546120056E-3</v>
          </cell>
        </row>
      </sheetData>
      <sheetData sheetId="5">
        <row r="4">
          <cell r="L4">
            <v>0.47127999999999998</v>
          </cell>
        </row>
      </sheetData>
      <sheetData sheetId="6"/>
      <sheetData sheetId="7"/>
      <sheetData sheetId="8"/>
      <sheetData sheetId="9"/>
      <sheetData sheetId="10">
        <row r="38">
          <cell r="B38">
            <v>2.9704224460067142E-2</v>
          </cell>
        </row>
      </sheetData>
      <sheetData sheetId="11"/>
      <sheetData sheetId="12"/>
      <sheetData sheetId="13">
        <row r="7">
          <cell r="F7">
            <v>0.23057214414717275</v>
          </cell>
        </row>
      </sheetData>
      <sheetData sheetId="14"/>
      <sheetData sheetId="15"/>
      <sheetData sheetId="16">
        <row r="64">
          <cell r="B64">
            <v>0.58742499999999997</v>
          </cell>
        </row>
        <row r="91">
          <cell r="F91">
            <v>0.18</v>
          </cell>
        </row>
        <row r="92">
          <cell r="F92">
            <v>0.45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E6" sqref="E6"/>
    </sheetView>
  </sheetViews>
  <sheetFormatPr defaultColWidth="9.140625" defaultRowHeight="15" x14ac:dyDescent="0.25"/>
  <cols>
    <col min="1" max="16384" width="9.140625" style="19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29"/>
  <sheetViews>
    <sheetView tabSelected="1" zoomScale="80" zoomScaleNormal="80" workbookViewId="0">
      <selection activeCell="E18" sqref="E18"/>
    </sheetView>
  </sheetViews>
  <sheetFormatPr defaultRowHeight="15" x14ac:dyDescent="0.25"/>
  <cols>
    <col min="2" max="2" width="11.7109375" bestFit="1" customWidth="1"/>
    <col min="3" max="3" width="10.140625" bestFit="1" customWidth="1"/>
    <col min="4" max="4" width="8.140625" bestFit="1" customWidth="1"/>
    <col min="5" max="5" width="26.42578125" bestFit="1" customWidth="1"/>
    <col min="6" max="6" width="12.5703125" customWidth="1"/>
    <col min="7" max="7" width="11.42578125" customWidth="1"/>
  </cols>
  <sheetData>
    <row r="1" spans="1:68" s="1" customFormat="1" x14ac:dyDescent="0.25">
      <c r="A1" s="1" t="s">
        <v>0</v>
      </c>
      <c r="B1" s="1" t="s">
        <v>4</v>
      </c>
      <c r="C1" s="1" t="s">
        <v>5</v>
      </c>
      <c r="D1" s="1" t="s">
        <v>6</v>
      </c>
      <c r="E1" s="1" t="s">
        <v>1</v>
      </c>
      <c r="F1" s="1" t="s">
        <v>2</v>
      </c>
      <c r="G1" s="1" t="s">
        <v>3</v>
      </c>
      <c r="H1" s="1">
        <v>1960</v>
      </c>
      <c r="I1" s="1">
        <v>1961</v>
      </c>
      <c r="J1" s="1">
        <v>1962</v>
      </c>
      <c r="K1" s="1">
        <v>1963</v>
      </c>
      <c r="L1" s="1">
        <v>1964</v>
      </c>
      <c r="M1" s="1">
        <v>1965</v>
      </c>
      <c r="N1" s="1">
        <v>1966</v>
      </c>
      <c r="O1" s="1">
        <v>1967</v>
      </c>
      <c r="P1" s="1">
        <v>1968</v>
      </c>
      <c r="Q1" s="1">
        <v>1969</v>
      </c>
      <c r="R1" s="1">
        <v>1970</v>
      </c>
      <c r="S1" s="1">
        <v>1971</v>
      </c>
      <c r="T1" s="1">
        <v>1972</v>
      </c>
      <c r="U1" s="1">
        <v>1973</v>
      </c>
      <c r="V1" s="1">
        <v>1974</v>
      </c>
      <c r="W1" s="1">
        <v>1975</v>
      </c>
      <c r="X1" s="1">
        <v>1976</v>
      </c>
      <c r="Y1" s="1">
        <v>1977</v>
      </c>
      <c r="Z1" s="1">
        <v>1978</v>
      </c>
      <c r="AA1" s="1">
        <v>1979</v>
      </c>
      <c r="AB1" s="1">
        <v>1980</v>
      </c>
      <c r="AC1" s="1">
        <v>1981</v>
      </c>
      <c r="AD1" s="1">
        <v>1982</v>
      </c>
      <c r="AE1" s="1">
        <v>1983</v>
      </c>
      <c r="AF1" s="1">
        <v>1984</v>
      </c>
      <c r="AG1" s="1">
        <v>1985</v>
      </c>
      <c r="AH1" s="1">
        <v>1986</v>
      </c>
      <c r="AI1" s="1">
        <v>1987</v>
      </c>
      <c r="AJ1" s="1">
        <v>1988</v>
      </c>
      <c r="AK1" s="1">
        <v>1989</v>
      </c>
      <c r="AL1" s="1">
        <v>1990</v>
      </c>
      <c r="AM1" s="1">
        <v>1991</v>
      </c>
      <c r="AN1" s="1">
        <v>1992</v>
      </c>
      <c r="AO1" s="1">
        <v>1993</v>
      </c>
      <c r="AP1" s="1">
        <v>1994</v>
      </c>
      <c r="AQ1" s="1">
        <v>1995</v>
      </c>
      <c r="AR1" s="1">
        <v>1996</v>
      </c>
      <c r="AS1" s="1">
        <v>1997</v>
      </c>
      <c r="AT1" s="1">
        <v>1998</v>
      </c>
      <c r="AU1" s="1">
        <v>1999</v>
      </c>
      <c r="AV1" s="1">
        <v>2000</v>
      </c>
      <c r="AW1" s="1">
        <v>2001</v>
      </c>
      <c r="AX1" s="1">
        <v>2002</v>
      </c>
      <c r="AY1" s="1">
        <v>2003</v>
      </c>
      <c r="AZ1" s="1">
        <v>2004</v>
      </c>
      <c r="BA1" s="1">
        <v>2005</v>
      </c>
      <c r="BB1" s="1">
        <v>2006</v>
      </c>
      <c r="BC1" s="1">
        <v>2007</v>
      </c>
      <c r="BD1" s="1">
        <v>2008</v>
      </c>
      <c r="BE1" s="1">
        <v>2009</v>
      </c>
      <c r="BF1" s="1">
        <v>2010</v>
      </c>
      <c r="BG1" s="1">
        <v>2011</v>
      </c>
      <c r="BH1" s="1">
        <v>2012</v>
      </c>
      <c r="BI1" s="1">
        <v>2013</v>
      </c>
      <c r="BJ1" s="1">
        <v>2014</v>
      </c>
      <c r="BK1" s="1">
        <v>2015</v>
      </c>
      <c r="BL1" s="1">
        <v>2016</v>
      </c>
      <c r="BM1" s="1">
        <v>2017</v>
      </c>
      <c r="BN1" s="1">
        <v>2018</v>
      </c>
      <c r="BO1" s="1">
        <v>2019</v>
      </c>
      <c r="BP1" s="1">
        <v>2020</v>
      </c>
    </row>
    <row r="2" spans="1:68" s="2" customFormat="1" x14ac:dyDescent="0.25">
      <c r="A2" s="2" t="str">
        <f>Refrigerators!A2</f>
        <v>USA</v>
      </c>
      <c r="B2" s="2" t="s">
        <v>11</v>
      </c>
      <c r="C2" s="2" t="s">
        <v>12</v>
      </c>
      <c r="D2" s="2" t="s">
        <v>13</v>
      </c>
      <c r="E2" s="2" t="s">
        <v>14</v>
      </c>
      <c r="F2" s="3" t="str">
        <f>Refrigerators!F2</f>
        <v>LTC.-10.C</v>
      </c>
      <c r="G2" s="3" t="str">
        <f>Refrigerators!G2</f>
        <v>eta.fu</v>
      </c>
      <c r="H2" s="3">
        <f>Refrigerators!H2</f>
        <v>0.33445618157763812</v>
      </c>
      <c r="I2" s="3">
        <f>Refrigerators!I2</f>
        <v>0.31577038307325278</v>
      </c>
      <c r="J2" s="3">
        <f>Refrigerators!J2</f>
        <v>0.30214384050572335</v>
      </c>
      <c r="K2" s="3">
        <f>Refrigerators!K2</f>
        <v>0.28278629222830332</v>
      </c>
      <c r="L2" s="3">
        <f>Refrigerators!L2</f>
        <v>0.26008603943646497</v>
      </c>
      <c r="M2" s="3">
        <f>Refrigerators!M2</f>
        <v>0.24968539247977398</v>
      </c>
      <c r="N2" s="3">
        <f>Refrigerators!N2</f>
        <v>0.23824180653544022</v>
      </c>
      <c r="O2" s="3">
        <f>Refrigerators!O2</f>
        <v>0.2391021990078806</v>
      </c>
      <c r="P2" s="3">
        <f>Refrigerators!P2</f>
        <v>0.23577521936136209</v>
      </c>
      <c r="Q2" s="3">
        <f>Refrigerators!Q2</f>
        <v>0.23899619230345723</v>
      </c>
      <c r="R2" s="3">
        <f>Refrigerators!R2</f>
        <v>0.23430232785094776</v>
      </c>
      <c r="S2" s="3">
        <f>Refrigerators!S2</f>
        <v>0.23369608895987704</v>
      </c>
      <c r="T2" s="3">
        <f>Refrigerators!T2</f>
        <v>0.23264478989828444</v>
      </c>
      <c r="U2" s="3">
        <f>Refrigerators!U2</f>
        <v>0.22013336951131271</v>
      </c>
      <c r="V2" s="3">
        <f>Refrigerators!V2</f>
        <v>0.21997350504543672</v>
      </c>
      <c r="W2" s="3">
        <f>Refrigerators!W2</f>
        <v>0.23623815713599625</v>
      </c>
      <c r="X2" s="3">
        <f>Refrigerators!X2</f>
        <v>0.25436556868557803</v>
      </c>
      <c r="Y2" s="3">
        <f>Refrigerators!Y2</f>
        <v>0.27467542561537134</v>
      </c>
      <c r="Z2" s="3">
        <f>Refrigerators!Z2</f>
        <v>0.29756566785593264</v>
      </c>
      <c r="AA2" s="3">
        <f>Refrigerators!AA2</f>
        <v>0.33465044704895941</v>
      </c>
      <c r="AB2" s="3">
        <f>Refrigerators!AB2</f>
        <v>0.35243194929908028</v>
      </c>
      <c r="AC2" s="3">
        <f>Refrigerators!AC2</f>
        <v>0.36969640062915032</v>
      </c>
      <c r="AD2" s="3">
        <f>Refrigerators!AD2</f>
        <v>0.37531858469775908</v>
      </c>
      <c r="AE2" s="3">
        <f>Refrigerators!AE2</f>
        <v>0.39101894017544786</v>
      </c>
      <c r="AF2" s="3">
        <f>Refrigerators!AF2</f>
        <v>0.41471692330604676</v>
      </c>
      <c r="AG2" s="3">
        <f>Refrigerators!AG2</f>
        <v>0.40531900748086025</v>
      </c>
      <c r="AH2" s="3">
        <f>Refrigerators!AH2</f>
        <v>0.43480440628949663</v>
      </c>
      <c r="AI2" s="3">
        <f>Refrigerators!AI2</f>
        <v>0.45374231208324828</v>
      </c>
      <c r="AJ2" s="3">
        <f>Refrigerators!AJ2</f>
        <v>0.46616146898840366</v>
      </c>
      <c r="AK2" s="3">
        <f>Refrigerators!AK2</f>
        <v>0.47556075297125289</v>
      </c>
      <c r="AL2" s="3">
        <f>Refrigerators!AL2</f>
        <v>0.51116926435056043</v>
      </c>
      <c r="AM2" s="3">
        <f>Refrigerators!AM2</f>
        <v>0.5217245208828265</v>
      </c>
      <c r="AN2" s="3">
        <f>Refrigerators!AN2</f>
        <v>0.60572521184792893</v>
      </c>
      <c r="AO2" s="3">
        <f>Refrigerators!AO2</f>
        <v>0.68893099406979996</v>
      </c>
      <c r="AP2" s="3">
        <f>Refrigerators!AP2</f>
        <v>0.69199376808955826</v>
      </c>
      <c r="AQ2" s="3">
        <f>Refrigerators!AQ2</f>
        <v>0.68284280855311552</v>
      </c>
      <c r="AR2" s="3">
        <f>Refrigerators!AR2</f>
        <v>0.70194934792694086</v>
      </c>
      <c r="AS2" s="3">
        <f>Refrigerators!AS2</f>
        <v>0.70659742182299756</v>
      </c>
      <c r="AT2" s="3">
        <f>Refrigerators!AT2</f>
        <v>0.75599434057805237</v>
      </c>
      <c r="AU2" s="3">
        <f>Refrigerators!AU2</f>
        <v>0.73555866419515537</v>
      </c>
      <c r="AV2" s="3">
        <f>Refrigerators!AV2</f>
        <v>0.87391399077556886</v>
      </c>
      <c r="AW2" s="3">
        <f>Refrigerators!AW2</f>
        <v>0.87611415028261141</v>
      </c>
      <c r="AX2" s="3">
        <f>Refrigerators!AX2</f>
        <v>0.95852032812356092</v>
      </c>
      <c r="AY2" s="3">
        <f>Refrigerators!AY2</f>
        <v>0.9817933747071288</v>
      </c>
      <c r="AZ2" s="3">
        <f>Refrigerators!AZ2</f>
        <v>0.97097523584948398</v>
      </c>
      <c r="BA2" s="3">
        <f>Refrigerators!BA2</f>
        <v>0.93188452173212533</v>
      </c>
      <c r="BB2" s="3">
        <f>Refrigerators!BB2</f>
        <v>0.98955458715540634</v>
      </c>
      <c r="BC2" s="3">
        <f>Refrigerators!BC2</f>
        <v>0.98863407500781941</v>
      </c>
      <c r="BD2" s="3">
        <f>Refrigerators!BD2</f>
        <v>0.99315642707374985</v>
      </c>
      <c r="BE2" s="3">
        <f>Refrigerators!BE2</f>
        <v>1.0038662065573287</v>
      </c>
      <c r="BF2" s="3">
        <f>Refrigerators!BF2</f>
        <v>1.0783618630090004</v>
      </c>
      <c r="BG2" s="3">
        <f>Refrigerators!BG2</f>
        <v>1.0870014066567135</v>
      </c>
      <c r="BH2" s="3">
        <f>Refrigerators!BH2</f>
        <v>1.1112358352945106</v>
      </c>
      <c r="BI2" s="3">
        <f>Refrigerators!BI2</f>
        <v>1.0894852182247499</v>
      </c>
      <c r="BJ2" s="3">
        <f>Refrigerators!BJ2</f>
        <v>1.0783872846800209</v>
      </c>
      <c r="BK2" s="3">
        <f>Refrigerators!BK2</f>
        <v>1.0209343081742015</v>
      </c>
      <c r="BL2" s="3">
        <f>Refrigerators!BL2</f>
        <v>1.0544649937858055</v>
      </c>
      <c r="BM2" s="3">
        <f>Refrigerators!BM2</f>
        <v>1.0573872225192831</v>
      </c>
      <c r="BN2" s="3">
        <f>Refrigerators!BN2</f>
        <v>1.0773460070120473</v>
      </c>
      <c r="BO2" s="3">
        <f>Refrigerators!BO2</f>
        <v>1.0681740726381748</v>
      </c>
      <c r="BP2" s="3">
        <f>Refrigerators!BP2</f>
        <v>1.0525766670478207</v>
      </c>
    </row>
    <row r="3" spans="1:68" s="2" customFormat="1" x14ac:dyDescent="0.25">
      <c r="A3" s="2" t="str">
        <f>Refrigerators!A3</f>
        <v>WRLD</v>
      </c>
      <c r="B3" s="2" t="s">
        <v>11</v>
      </c>
      <c r="C3" s="2" t="s">
        <v>12</v>
      </c>
      <c r="D3" s="2" t="s">
        <v>13</v>
      </c>
      <c r="E3" s="2" t="s">
        <v>14</v>
      </c>
      <c r="F3" s="3" t="str">
        <f>Refrigerators!F3</f>
        <v>LTC.-10.C</v>
      </c>
      <c r="G3" s="3" t="str">
        <f>Refrigerators!G3</f>
        <v>eta.fu</v>
      </c>
      <c r="H3" s="3">
        <f>Refrigerators!H3</f>
        <v>0.33445618157763812</v>
      </c>
      <c r="I3" s="3">
        <f>Refrigerators!I3</f>
        <v>0.31577038307325278</v>
      </c>
      <c r="J3" s="3">
        <f>Refrigerators!J3</f>
        <v>0.30214384050572335</v>
      </c>
      <c r="K3" s="3">
        <f>Refrigerators!K3</f>
        <v>0.28278629222830332</v>
      </c>
      <c r="L3" s="3">
        <f>Refrigerators!L3</f>
        <v>0.26008603943646497</v>
      </c>
      <c r="M3" s="3">
        <f>Refrigerators!M3</f>
        <v>0.24968539247977398</v>
      </c>
      <c r="N3" s="3">
        <f>Refrigerators!N3</f>
        <v>0.23824180653544022</v>
      </c>
      <c r="O3" s="3">
        <f>Refrigerators!O3</f>
        <v>0.2391021990078806</v>
      </c>
      <c r="P3" s="3">
        <f>Refrigerators!P3</f>
        <v>0.23577521936136209</v>
      </c>
      <c r="Q3" s="3">
        <f>Refrigerators!Q3</f>
        <v>0.23899619230345723</v>
      </c>
      <c r="R3" s="3">
        <f>Refrigerators!R3</f>
        <v>0.23430232785094776</v>
      </c>
      <c r="S3" s="3">
        <f>Refrigerators!S3</f>
        <v>0.23369608895987704</v>
      </c>
      <c r="T3" s="3">
        <f>Refrigerators!T3</f>
        <v>0.23264478989828444</v>
      </c>
      <c r="U3" s="3">
        <f>Refrigerators!U3</f>
        <v>0.22013336951131271</v>
      </c>
      <c r="V3" s="3">
        <f>Refrigerators!V3</f>
        <v>0.21997350504543672</v>
      </c>
      <c r="W3" s="3">
        <f>Refrigerators!W3</f>
        <v>0.23623815713599625</v>
      </c>
      <c r="X3" s="3">
        <f>Refrigerators!X3</f>
        <v>0.25436556868557803</v>
      </c>
      <c r="Y3" s="3">
        <f>Refrigerators!Y3</f>
        <v>0.27467542561537134</v>
      </c>
      <c r="Z3" s="3">
        <f>Refrigerators!Z3</f>
        <v>0.29756566785593264</v>
      </c>
      <c r="AA3" s="3">
        <f>Refrigerators!AA3</f>
        <v>0.33465044704895941</v>
      </c>
      <c r="AB3" s="3">
        <f>Refrigerators!AB3</f>
        <v>0.35243194929908028</v>
      </c>
      <c r="AC3" s="3">
        <f>Refrigerators!AC3</f>
        <v>0.36969640062915032</v>
      </c>
      <c r="AD3" s="3">
        <f>Refrigerators!AD3</f>
        <v>0.37531858469775908</v>
      </c>
      <c r="AE3" s="3">
        <f>Refrigerators!AE3</f>
        <v>0.39101894017544786</v>
      </c>
      <c r="AF3" s="3">
        <f>Refrigerators!AF3</f>
        <v>0.41471692330604676</v>
      </c>
      <c r="AG3" s="3">
        <f>Refrigerators!AG3</f>
        <v>0.40531900748086025</v>
      </c>
      <c r="AH3" s="3">
        <f>Refrigerators!AH3</f>
        <v>0.43480440628949663</v>
      </c>
      <c r="AI3" s="3">
        <f>Refrigerators!AI3</f>
        <v>0.45374231208324828</v>
      </c>
      <c r="AJ3" s="3">
        <f>Refrigerators!AJ3</f>
        <v>0.46616146898840366</v>
      </c>
      <c r="AK3" s="3">
        <f>Refrigerators!AK3</f>
        <v>0.47556075297125289</v>
      </c>
      <c r="AL3" s="3">
        <f>Refrigerators!AL3</f>
        <v>0.51116926435056043</v>
      </c>
      <c r="AM3" s="3">
        <f>Refrigerators!AM3</f>
        <v>0.5217245208828265</v>
      </c>
      <c r="AN3" s="3">
        <f>Refrigerators!AN3</f>
        <v>0.60572521184792893</v>
      </c>
      <c r="AO3" s="3">
        <f>Refrigerators!AO3</f>
        <v>0.68893099406979996</v>
      </c>
      <c r="AP3" s="3">
        <f>Refrigerators!AP3</f>
        <v>0.69199376808955826</v>
      </c>
      <c r="AQ3" s="3">
        <f>Refrigerators!AQ3</f>
        <v>0.68284280855311552</v>
      </c>
      <c r="AR3" s="3">
        <f>Refrigerators!AR3</f>
        <v>0.70194934792694086</v>
      </c>
      <c r="AS3" s="3">
        <f>Refrigerators!AS3</f>
        <v>0.70659742182299756</v>
      </c>
      <c r="AT3" s="3">
        <f>Refrigerators!AT3</f>
        <v>0.75599434057805237</v>
      </c>
      <c r="AU3" s="3">
        <f>Refrigerators!AU3</f>
        <v>0.73555866419515537</v>
      </c>
      <c r="AV3" s="3">
        <f>Refrigerators!AV3</f>
        <v>0.87391399077556886</v>
      </c>
      <c r="AW3" s="3">
        <f>Refrigerators!AW3</f>
        <v>0.87611415028261141</v>
      </c>
      <c r="AX3" s="3">
        <f>Refrigerators!AX3</f>
        <v>0.95852032812356092</v>
      </c>
      <c r="AY3" s="3">
        <f>Refrigerators!AY3</f>
        <v>0.9817933747071288</v>
      </c>
      <c r="AZ3" s="3">
        <f>Refrigerators!AZ3</f>
        <v>0.97097523584948398</v>
      </c>
      <c r="BA3" s="3">
        <f>Refrigerators!BA3</f>
        <v>0.93188452173212533</v>
      </c>
      <c r="BB3" s="3">
        <f>Refrigerators!BB3</f>
        <v>0.98955458715540634</v>
      </c>
      <c r="BC3" s="3">
        <f>Refrigerators!BC3</f>
        <v>0.98863407500781941</v>
      </c>
      <c r="BD3" s="3">
        <f>Refrigerators!BD3</f>
        <v>0.99315642707374985</v>
      </c>
      <c r="BE3" s="3">
        <f>Refrigerators!BE3</f>
        <v>1.0038662065573287</v>
      </c>
      <c r="BF3" s="3">
        <f>Refrigerators!BF3</f>
        <v>1.0783618630090004</v>
      </c>
      <c r="BG3" s="3">
        <f>Refrigerators!BG3</f>
        <v>1.0870014066567135</v>
      </c>
      <c r="BH3" s="3">
        <f>Refrigerators!BH3</f>
        <v>1.1112358352945106</v>
      </c>
      <c r="BI3" s="3">
        <f>Refrigerators!BI3</f>
        <v>1.0894852182247499</v>
      </c>
      <c r="BJ3" s="3">
        <f>Refrigerators!BJ3</f>
        <v>1.0783872846800209</v>
      </c>
      <c r="BK3" s="3">
        <f>Refrigerators!BK3</f>
        <v>1.0209343081742015</v>
      </c>
      <c r="BL3" s="3">
        <f>Refrigerators!BL3</f>
        <v>1.0544649937858055</v>
      </c>
      <c r="BM3" s="3">
        <f>Refrigerators!BM3</f>
        <v>1.0573872225192831</v>
      </c>
      <c r="BN3" s="3">
        <f>Refrigerators!BN3</f>
        <v>1.0773460070120473</v>
      </c>
      <c r="BO3" s="3">
        <f>Refrigerators!BO3</f>
        <v>1.0681740726381748</v>
      </c>
      <c r="BP3" s="3">
        <f>Refrigerators!BP3</f>
        <v>1.0525766670478207</v>
      </c>
    </row>
    <row r="4" spans="1:68" s="2" customFormat="1" x14ac:dyDescent="0.25">
      <c r="A4" s="2" t="str">
        <f>Refrigerators!A4</f>
        <v>BRA</v>
      </c>
      <c r="B4" s="2" t="s">
        <v>11</v>
      </c>
      <c r="C4" s="2" t="s">
        <v>12</v>
      </c>
      <c r="D4" s="2" t="s">
        <v>13</v>
      </c>
      <c r="E4" s="2" t="s">
        <v>14</v>
      </c>
      <c r="F4" s="3" t="str">
        <f>Refrigerators!F4</f>
        <v>LTC.-10.C</v>
      </c>
      <c r="G4" s="3" t="str">
        <f>Refrigerators!G4</f>
        <v>eta.fu</v>
      </c>
      <c r="H4" s="3">
        <f>Refrigerators!H4</f>
        <v>0.28728910504680755</v>
      </c>
      <c r="I4" s="3">
        <f>Refrigerators!I4</f>
        <v>0.27123849326236454</v>
      </c>
      <c r="J4" s="3">
        <f>Refrigerators!J4</f>
        <v>0.25953364989352101</v>
      </c>
      <c r="K4" s="3">
        <f>Refrigerators!K4</f>
        <v>0.24290602263817171</v>
      </c>
      <c r="L4" s="3">
        <f>Refrigerators!L4</f>
        <v>0.22340709970560316</v>
      </c>
      <c r="M4" s="3">
        <f>Refrigerators!M4</f>
        <v>0.21447321622346471</v>
      </c>
      <c r="N4" s="3">
        <f>Refrigerators!N4</f>
        <v>0.20464347545154624</v>
      </c>
      <c r="O4" s="3">
        <f>Refrigerators!O4</f>
        <v>0.205382530063216</v>
      </c>
      <c r="P4" s="3">
        <f>Refrigerators!P4</f>
        <v>0.20252474163589887</v>
      </c>
      <c r="Q4" s="3">
        <f>Refrigerators!Q4</f>
        <v>0.20529147307901227</v>
      </c>
      <c r="R4" s="3">
        <f>Refrigerators!R4</f>
        <v>0.20125956638375678</v>
      </c>
      <c r="S4" s="3">
        <f>Refrigerators!S4</f>
        <v>0.20073882304560486</v>
      </c>
      <c r="T4" s="3">
        <f>Refrigerators!T4</f>
        <v>0.19983578467114033</v>
      </c>
      <c r="U4" s="3">
        <f>Refrigerators!U4</f>
        <v>0.18908880206527956</v>
      </c>
      <c r="V4" s="3">
        <f>Refrigerators!V4</f>
        <v>0.18895148267380157</v>
      </c>
      <c r="W4" s="3">
        <f>Refrigerators!W4</f>
        <v>0.20292239306616894</v>
      </c>
      <c r="X4" s="3">
        <f>Refrigerators!X4</f>
        <v>0.21849336507311209</v>
      </c>
      <c r="Y4" s="3">
        <f>Refrigerators!Y4</f>
        <v>0.23593900053263966</v>
      </c>
      <c r="Z4" s="3">
        <f>Refrigerators!Z4</f>
        <v>0.25560111942838193</v>
      </c>
      <c r="AA4" s="3">
        <f>Refrigerators!AA4</f>
        <v>0.28745597400146139</v>
      </c>
      <c r="AB4" s="3">
        <f>Refrigerators!AB4</f>
        <v>0.30272981897489981</v>
      </c>
      <c r="AC4" s="3">
        <f>Refrigerators!AC4</f>
        <v>0.31755953074265386</v>
      </c>
      <c r="AD4" s="3">
        <f>Refrigerators!AD4</f>
        <v>0.32238883968787996</v>
      </c>
      <c r="AE4" s="3">
        <f>Refrigerators!AE4</f>
        <v>0.33587503406116259</v>
      </c>
      <c r="AF4" s="3">
        <f>Refrigerators!AF4</f>
        <v>0.3562309812375305</v>
      </c>
      <c r="AG4" s="3">
        <f>Refrigerators!AG4</f>
        <v>0.34815841754925453</v>
      </c>
      <c r="AH4" s="3">
        <f>Refrigerators!AH4</f>
        <v>0.37348560329814462</v>
      </c>
      <c r="AI4" s="3">
        <f>Refrigerators!AI4</f>
        <v>0.38975276864483954</v>
      </c>
      <c r="AJ4" s="3">
        <f>Refrigerators!AJ4</f>
        <v>0.4004204993349651</v>
      </c>
      <c r="AK4" s="3">
        <f>Refrigerators!AK4</f>
        <v>0.40849423823485953</v>
      </c>
      <c r="AL4" s="3">
        <f>Refrigerators!AL4</f>
        <v>0.43908101739963817</v>
      </c>
      <c r="AM4" s="3">
        <f>Refrigerators!AM4</f>
        <v>0.44814770646004143</v>
      </c>
      <c r="AN4" s="3">
        <f>Refrigerators!AN4</f>
        <v>0.52030210114589892</v>
      </c>
      <c r="AO4" s="3">
        <f>Refrigerators!AO4</f>
        <v>0.59177369002933522</v>
      </c>
      <c r="AP4" s="3">
        <f>Refrigerators!AP4</f>
        <v>0.59440453273927252</v>
      </c>
      <c r="AQ4" s="3">
        <f>Refrigerators!AQ4</f>
        <v>0.58654409803854946</v>
      </c>
      <c r="AR4" s="3">
        <f>Refrigerators!AR4</f>
        <v>0.60295611521627257</v>
      </c>
      <c r="AS4" s="3">
        <f>Refrigerators!AS4</f>
        <v>0.60694868902217658</v>
      </c>
      <c r="AT4" s="3">
        <f>Refrigerators!AT4</f>
        <v>0.64937934918898632</v>
      </c>
      <c r="AU4" s="3">
        <f>Refrigerators!AU4</f>
        <v>0.63182563811276926</v>
      </c>
      <c r="AV4" s="3">
        <f>Refrigerators!AV4</f>
        <v>0.75066924197218532</v>
      </c>
      <c r="AW4" s="3">
        <f>Refrigerators!AW4</f>
        <v>0.75255912139602177</v>
      </c>
      <c r="AX4" s="3">
        <f>Refrigerators!AX4</f>
        <v>0.8233438710471771</v>
      </c>
      <c r="AY4" s="3">
        <f>Refrigerators!AY4</f>
        <v>0.84333480885304268</v>
      </c>
      <c r="AZ4" s="3">
        <f>Refrigerators!AZ4</f>
        <v>0.83404231075650681</v>
      </c>
      <c r="BA4" s="3">
        <f>Refrigerators!BA4</f>
        <v>0.80046441059199858</v>
      </c>
      <c r="BB4" s="3">
        <f>Refrigerators!BB4</f>
        <v>0.85000148718389668</v>
      </c>
      <c r="BC4" s="3">
        <f>Refrigerators!BC4</f>
        <v>0.84921079134500521</v>
      </c>
      <c r="BD4" s="3">
        <f>Refrigerators!BD4</f>
        <v>0.8530953733898019</v>
      </c>
      <c r="BE4" s="3">
        <f>Refrigerators!BE4</f>
        <v>0.86229479362049599</v>
      </c>
      <c r="BF4" s="3">
        <f>Refrigerators!BF4</f>
        <v>0.92628461246887972</v>
      </c>
      <c r="BG4" s="3">
        <f>Refrigerators!BG4</f>
        <v>0.93370575430831715</v>
      </c>
      <c r="BH4" s="3">
        <f>Refrigerators!BH4</f>
        <v>0.95452249413304457</v>
      </c>
      <c r="BI4" s="3">
        <f>Refrigerators!BI4</f>
        <v>0.93583928342749845</v>
      </c>
      <c r="BJ4" s="3">
        <f>Refrigerators!BJ4</f>
        <v>0.92630644901883319</v>
      </c>
      <c r="BK4" s="3">
        <f>Refrigerators!BK4</f>
        <v>0.87695584612438304</v>
      </c>
      <c r="BL4" s="3">
        <f>Refrigerators!BL4</f>
        <v>0.90575782734513521</v>
      </c>
      <c r="BM4" s="3">
        <f>Refrigerators!BM4</f>
        <v>0.90826794533315602</v>
      </c>
      <c r="BN4" s="3">
        <f>Refrigerators!BN4</f>
        <v>0.92541201875916124</v>
      </c>
      <c r="BO4" s="3">
        <f>Refrigerators!BO4</f>
        <v>0.91753356722213619</v>
      </c>
      <c r="BP4" s="3">
        <f>Refrigerators!BP4</f>
        <v>0.90413580410719518</v>
      </c>
    </row>
    <row r="5" spans="1:68" s="2" customFormat="1" x14ac:dyDescent="0.25">
      <c r="A5" s="2" t="str">
        <f>Refrigerators!A5</f>
        <v>NLD</v>
      </c>
      <c r="B5" s="2" t="s">
        <v>11</v>
      </c>
      <c r="C5" s="2" t="s">
        <v>12</v>
      </c>
      <c r="D5" s="2" t="s">
        <v>13</v>
      </c>
      <c r="E5" s="2" t="s">
        <v>14</v>
      </c>
      <c r="F5" s="3" t="str">
        <f>Refrigerators!F5</f>
        <v>LTC.-10.C</v>
      </c>
      <c r="G5" s="3" t="str">
        <f>Refrigerators!G5</f>
        <v>eta.fu</v>
      </c>
      <c r="H5" s="3">
        <f>Refrigerators!H5</f>
        <v>0.18808157768010467</v>
      </c>
      <c r="I5" s="3">
        <f>Refrigerators!I5</f>
        <v>0.17757361084767964</v>
      </c>
      <c r="J5" s="3">
        <f>Refrigerators!J5</f>
        <v>0.16991071876915156</v>
      </c>
      <c r="K5" s="3">
        <f>Refrigerators!K5</f>
        <v>0.15902499316269927</v>
      </c>
      <c r="L5" s="3">
        <f>Refrigerators!L5</f>
        <v>0.14625949623366413</v>
      </c>
      <c r="M5" s="3">
        <f>Refrigerators!M5</f>
        <v>0.1404106879405092</v>
      </c>
      <c r="N5" s="3">
        <f>Refrigerators!N5</f>
        <v>0.13397538245871013</v>
      </c>
      <c r="O5" s="3">
        <f>Refrigerators!O5</f>
        <v>0.1344592245359513</v>
      </c>
      <c r="P5" s="3">
        <f>Refrigerators!P5</f>
        <v>0.13258829609960082</v>
      </c>
      <c r="Q5" s="3">
        <f>Refrigerators!Q5</f>
        <v>0.13439961162008721</v>
      </c>
      <c r="R5" s="3">
        <f>Refrigerators!R5</f>
        <v>0.13176001492469883</v>
      </c>
      <c r="S5" s="3">
        <f>Refrigerators!S5</f>
        <v>0.13141909622334377</v>
      </c>
      <c r="T5" s="3">
        <f>Refrigerators!T5</f>
        <v>0.13082789774351528</v>
      </c>
      <c r="U5" s="3">
        <f>Refrigerators!U5</f>
        <v>0.12379209510323899</v>
      </c>
      <c r="V5" s="3">
        <f>Refrigerators!V5</f>
        <v>0.12370219525203842</v>
      </c>
      <c r="W5" s="3">
        <f>Refrigerators!W5</f>
        <v>0.1328486293564424</v>
      </c>
      <c r="X5" s="3">
        <f>Refrigerators!X5</f>
        <v>0.14304258704447054</v>
      </c>
      <c r="Y5" s="3">
        <f>Refrigerators!Y5</f>
        <v>0.15446384383151548</v>
      </c>
      <c r="Z5" s="3">
        <f>Refrigerators!Z5</f>
        <v>0.16733618140882278</v>
      </c>
      <c r="AA5" s="3">
        <f>Refrigerators!AA5</f>
        <v>0.18819082295152567</v>
      </c>
      <c r="AB5" s="3">
        <f>Refrigerators!AB5</f>
        <v>0.19819025839610191</v>
      </c>
      <c r="AC5" s="3">
        <f>Refrigerators!AC5</f>
        <v>0.21546874415045392</v>
      </c>
      <c r="AD5" s="3">
        <f>Refrigerators!AD5</f>
        <v>0.22551672107495849</v>
      </c>
      <c r="AE5" s="3">
        <f>Refrigerators!AE5</f>
        <v>0.23630285967095652</v>
      </c>
      <c r="AF5" s="3">
        <f>Refrigerators!AF5</f>
        <v>0.24791160386390942</v>
      </c>
      <c r="AG5" s="3">
        <f>Refrigerators!AG5</f>
        <v>0.26044078845063101</v>
      </c>
      <c r="AH5" s="3">
        <f>Refrigerators!AH5</f>
        <v>0.26399606183208651</v>
      </c>
      <c r="AI5" s="3">
        <f>Refrigerators!AI5</f>
        <v>0.26757449680372625</v>
      </c>
      <c r="AJ5" s="3">
        <f>Refrigerators!AJ5</f>
        <v>0.27117632044193435</v>
      </c>
      <c r="AK5" s="3">
        <f>Refrigerators!AK5</f>
        <v>0.27480176280116669</v>
      </c>
      <c r="AL5" s="3">
        <f>Refrigerators!AL5</f>
        <v>0.27845105696294281</v>
      </c>
      <c r="AM5" s="3">
        <f>Refrigerators!AM5</f>
        <v>0.29315393158653985</v>
      </c>
      <c r="AN5" s="3">
        <f>Refrigerators!AN5</f>
        <v>0.30916278589798563</v>
      </c>
      <c r="AO5" s="3">
        <f>Refrigerators!AO5</f>
        <v>0.32665971209645117</v>
      </c>
      <c r="AP5" s="3">
        <f>Refrigerators!AP5</f>
        <v>0.34586230444551042</v>
      </c>
      <c r="AQ5" s="3">
        <f>Refrigerators!AQ5</f>
        <v>0.3670327547926665</v>
      </c>
      <c r="AR5" s="3">
        <f>Refrigerators!AR5</f>
        <v>0.37766008739499279</v>
      </c>
      <c r="AS5" s="3">
        <f>Refrigerators!AS5</f>
        <v>0.3887073999353125</v>
      </c>
      <c r="AT5" s="3">
        <f>Refrigerators!AT5</f>
        <v>0.40020008993886869</v>
      </c>
      <c r="AU5" s="3">
        <f>Refrigerators!AU5</f>
        <v>0.41216564488535201</v>
      </c>
      <c r="AV5" s="3">
        <f>Refrigerators!AV5</f>
        <v>0.42463386170153439</v>
      </c>
      <c r="AW5" s="3">
        <f>Refrigerators!AW5</f>
        <v>0.42570291682331551</v>
      </c>
      <c r="AX5" s="3">
        <f>Refrigerators!AX5</f>
        <v>0.46574398939341038</v>
      </c>
      <c r="AY5" s="3">
        <f>Refrigerators!AY5</f>
        <v>0.47705233752452314</v>
      </c>
      <c r="AZ5" s="3">
        <f>Refrigerators!AZ5</f>
        <v>0.47179581556923511</v>
      </c>
      <c r="BA5" s="3">
        <f>Refrigerators!BA5</f>
        <v>0.45280167991339854</v>
      </c>
      <c r="BB5" s="3">
        <f>Refrigerators!BB5</f>
        <v>0.48082350224803705</v>
      </c>
      <c r="BC5" s="3">
        <f>Refrigerators!BC5</f>
        <v>0.4803762263924049</v>
      </c>
      <c r="BD5" s="3">
        <f>Refrigerators!BD5</f>
        <v>0.4825736323637016</v>
      </c>
      <c r="BE5" s="3">
        <f>Refrigerators!BE5</f>
        <v>0.48777750261648017</v>
      </c>
      <c r="BF5" s="3">
        <f>Refrigerators!BF5</f>
        <v>0.52397486141032512</v>
      </c>
      <c r="BG5" s="3">
        <f>Refrigerators!BG5</f>
        <v>0.5281728063124449</v>
      </c>
      <c r="BH5" s="3">
        <f>Refrigerators!BH5</f>
        <v>0.53994828894256652</v>
      </c>
      <c r="BI5" s="3">
        <f>Refrigerators!BI5</f>
        <v>0.5293796876634782</v>
      </c>
      <c r="BJ5" s="3">
        <f>Refrigerators!BJ5</f>
        <v>0.52398721377274327</v>
      </c>
      <c r="BK5" s="3">
        <f>Refrigerators!BK5</f>
        <v>0.4960708747080001</v>
      </c>
      <c r="BL5" s="3">
        <f>Refrigerators!BL5</f>
        <v>0.51236339853419433</v>
      </c>
      <c r="BM5" s="3">
        <f>Refrigerators!BM5</f>
        <v>0.51378330631112623</v>
      </c>
      <c r="BN5" s="3">
        <f>Refrigerators!BN5</f>
        <v>0.52348125808153978</v>
      </c>
      <c r="BO5" s="3">
        <f>Refrigerators!BO5</f>
        <v>0.51902462510213854</v>
      </c>
      <c r="BP5" s="3">
        <f>Refrigerators!BP5</f>
        <v>0.51144586261719505</v>
      </c>
    </row>
    <row r="6" spans="1:68" s="2" customFormat="1" x14ac:dyDescent="0.25"/>
    <row r="7" spans="1:68" s="2" customFormat="1" x14ac:dyDescent="0.25"/>
    <row r="8" spans="1:68" s="2" customFormat="1" x14ac:dyDescent="0.25"/>
    <row r="9" spans="1:68" s="2" customFormat="1" x14ac:dyDescent="0.25"/>
    <row r="10" spans="1:68" s="2" customFormat="1" x14ac:dyDescent="0.25"/>
    <row r="11" spans="1:68" s="2" customFormat="1" x14ac:dyDescent="0.25"/>
    <row r="12" spans="1:68" s="2" customFormat="1" x14ac:dyDescent="0.25"/>
    <row r="13" spans="1:68" s="2" customFormat="1" x14ac:dyDescent="0.25"/>
    <row r="14" spans="1:68" s="2" customFormat="1" x14ac:dyDescent="0.25"/>
    <row r="15" spans="1:68" s="2" customFormat="1" x14ac:dyDescent="0.25"/>
    <row r="16" spans="1:68" s="2" customFormat="1" x14ac:dyDescent="0.25"/>
    <row r="17" s="2" customFormat="1" x14ac:dyDescent="0.25"/>
    <row r="18" s="2" customFormat="1" x14ac:dyDescent="0.25"/>
    <row r="19" s="2" customFormat="1" x14ac:dyDescent="0.25"/>
    <row r="20" s="2" customFormat="1" x14ac:dyDescent="0.25"/>
    <row r="21" s="2" customFormat="1" x14ac:dyDescent="0.25"/>
    <row r="22" s="2" customFormat="1" x14ac:dyDescent="0.25"/>
    <row r="23" s="2" customFormat="1" x14ac:dyDescent="0.25"/>
    <row r="24" s="2" customFormat="1" x14ac:dyDescent="0.25"/>
    <row r="25" s="2" customFormat="1" x14ac:dyDescent="0.25"/>
    <row r="26" s="2" customFormat="1" x14ac:dyDescent="0.25"/>
    <row r="27" s="2" customFormat="1" x14ac:dyDescent="0.25"/>
    <row r="28" s="2" customFormat="1" x14ac:dyDescent="0.25"/>
    <row r="29" s="2" customForma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63"/>
  <sheetViews>
    <sheetView zoomScale="70" zoomScaleNormal="70" workbookViewId="0">
      <selection activeCell="D12" sqref="D12"/>
    </sheetView>
  </sheetViews>
  <sheetFormatPr defaultColWidth="9.140625" defaultRowHeight="15.75" x14ac:dyDescent="0.25"/>
  <cols>
    <col min="1" max="2" width="9.140625" style="4"/>
    <col min="3" max="3" width="13" style="4" bestFit="1" customWidth="1"/>
    <col min="4" max="4" width="23.7109375" style="4" bestFit="1" customWidth="1"/>
    <col min="5" max="5" width="19.140625" style="4" bestFit="1" customWidth="1"/>
    <col min="6" max="6" width="9.140625" style="4"/>
    <col min="7" max="7" width="13" style="4" bestFit="1" customWidth="1"/>
    <col min="8" max="8" width="23.7109375" style="4" bestFit="1" customWidth="1"/>
    <col min="9" max="9" width="22.140625" style="4" bestFit="1" customWidth="1"/>
    <col min="10" max="10" width="9.140625" style="4"/>
    <col min="11" max="11" width="13" style="4" bestFit="1" customWidth="1"/>
    <col min="12" max="12" width="23.7109375" style="4" bestFit="1" customWidth="1"/>
    <col min="13" max="13" width="19.140625" style="4" bestFit="1" customWidth="1"/>
    <col min="14" max="14" width="9.140625" style="4"/>
    <col min="15" max="15" width="13" style="4" bestFit="1" customWidth="1"/>
    <col min="16" max="16" width="23.7109375" style="4" bestFit="1" customWidth="1"/>
    <col min="17" max="17" width="19.140625" style="4" bestFit="1" customWidth="1"/>
    <col min="18" max="18" width="9.140625" style="4"/>
    <col min="19" max="19" width="13" style="4" bestFit="1" customWidth="1"/>
    <col min="20" max="20" width="23.7109375" style="4" bestFit="1" customWidth="1"/>
    <col min="21" max="21" width="19.140625" style="4" bestFit="1" customWidth="1"/>
    <col min="22" max="16384" width="9.140625" style="4"/>
  </cols>
  <sheetData>
    <row r="1" spans="1:21" x14ac:dyDescent="0.25">
      <c r="C1" s="5"/>
      <c r="D1" s="5"/>
      <c r="E1" s="6"/>
      <c r="G1" s="7"/>
      <c r="H1" s="7"/>
      <c r="I1" s="8"/>
      <c r="K1" s="9"/>
      <c r="L1" s="9"/>
      <c r="M1" s="10"/>
      <c r="O1" s="11"/>
      <c r="P1" s="11"/>
      <c r="Q1" s="12"/>
      <c r="S1" s="13"/>
      <c r="T1" s="13"/>
      <c r="U1" s="14"/>
    </row>
    <row r="2" spans="1:21" s="15" customFormat="1" x14ac:dyDescent="0.25">
      <c r="A2" s="15" t="s">
        <v>7</v>
      </c>
      <c r="C2" s="15" t="s">
        <v>8</v>
      </c>
      <c r="D2" s="15" t="s">
        <v>10</v>
      </c>
      <c r="E2" s="15" t="s">
        <v>9</v>
      </c>
      <c r="G2" s="15" t="s">
        <v>8</v>
      </c>
      <c r="H2" s="15" t="s">
        <v>10</v>
      </c>
      <c r="I2" s="15" t="s">
        <v>9</v>
      </c>
      <c r="K2" s="15" t="s">
        <v>8</v>
      </c>
      <c r="L2" s="15" t="s">
        <v>10</v>
      </c>
      <c r="M2" s="15" t="s">
        <v>9</v>
      </c>
      <c r="O2" s="15" t="s">
        <v>8</v>
      </c>
      <c r="P2" s="15" t="s">
        <v>10</v>
      </c>
      <c r="Q2" s="15" t="s">
        <v>9</v>
      </c>
      <c r="S2" s="15" t="s">
        <v>8</v>
      </c>
      <c r="T2" s="15" t="s">
        <v>10</v>
      </c>
      <c r="U2" s="15" t="s">
        <v>9</v>
      </c>
    </row>
    <row r="3" spans="1:21" x14ac:dyDescent="0.25">
      <c r="A3" s="4">
        <v>1960</v>
      </c>
      <c r="G3" s="16"/>
      <c r="H3" s="16"/>
    </row>
    <row r="4" spans="1:21" x14ac:dyDescent="0.25">
      <c r="A4" s="4">
        <v>1961</v>
      </c>
      <c r="G4" s="17"/>
      <c r="H4" s="17"/>
      <c r="I4" s="18"/>
    </row>
    <row r="5" spans="1:21" x14ac:dyDescent="0.25">
      <c r="A5" s="4">
        <v>1962</v>
      </c>
      <c r="G5" s="17"/>
      <c r="H5" s="17"/>
      <c r="I5" s="18"/>
    </row>
    <row r="6" spans="1:21" x14ac:dyDescent="0.25">
      <c r="A6" s="4">
        <v>1963</v>
      </c>
      <c r="G6" s="17"/>
      <c r="H6" s="17"/>
      <c r="I6" s="18"/>
    </row>
    <row r="7" spans="1:21" x14ac:dyDescent="0.25">
      <c r="A7" s="4">
        <v>1964</v>
      </c>
      <c r="G7" s="17"/>
      <c r="H7" s="17"/>
      <c r="I7" s="18"/>
    </row>
    <row r="8" spans="1:21" x14ac:dyDescent="0.25">
      <c r="A8" s="4">
        <v>1965</v>
      </c>
      <c r="G8" s="17"/>
      <c r="H8" s="17"/>
      <c r="I8" s="18"/>
    </row>
    <row r="9" spans="1:21" x14ac:dyDescent="0.25">
      <c r="A9" s="4">
        <v>1966</v>
      </c>
      <c r="G9" s="17"/>
      <c r="H9" s="17"/>
      <c r="I9" s="18"/>
    </row>
    <row r="10" spans="1:21" x14ac:dyDescent="0.25">
      <c r="A10" s="4">
        <v>1967</v>
      </c>
      <c r="G10" s="17"/>
      <c r="H10" s="17"/>
      <c r="I10" s="18"/>
    </row>
    <row r="11" spans="1:21" x14ac:dyDescent="0.25">
      <c r="A11" s="4">
        <v>1968</v>
      </c>
      <c r="G11" s="17"/>
      <c r="H11" s="17"/>
      <c r="I11" s="18"/>
    </row>
    <row r="12" spans="1:21" x14ac:dyDescent="0.25">
      <c r="A12" s="4">
        <v>1969</v>
      </c>
      <c r="G12" s="17"/>
      <c r="H12" s="17"/>
      <c r="I12" s="18"/>
    </row>
    <row r="13" spans="1:21" x14ac:dyDescent="0.25">
      <c r="A13" s="4">
        <v>1970</v>
      </c>
      <c r="G13" s="17"/>
      <c r="H13" s="17"/>
      <c r="I13" s="18"/>
    </row>
    <row r="14" spans="1:21" x14ac:dyDescent="0.25">
      <c r="A14" s="4">
        <v>1971</v>
      </c>
      <c r="G14" s="17"/>
      <c r="H14" s="17"/>
      <c r="I14" s="18"/>
    </row>
    <row r="15" spans="1:21" x14ac:dyDescent="0.25">
      <c r="A15" s="4">
        <v>1972</v>
      </c>
      <c r="G15" s="17"/>
      <c r="H15" s="17"/>
      <c r="I15" s="18"/>
    </row>
    <row r="16" spans="1:21" x14ac:dyDescent="0.25">
      <c r="A16" s="4">
        <v>1973</v>
      </c>
      <c r="G16" s="17"/>
      <c r="H16" s="17"/>
      <c r="I16" s="18"/>
    </row>
    <row r="17" spans="1:12" x14ac:dyDescent="0.25">
      <c r="A17" s="4">
        <v>1974</v>
      </c>
      <c r="G17" s="17"/>
      <c r="H17" s="17"/>
      <c r="I17" s="18"/>
    </row>
    <row r="18" spans="1:12" x14ac:dyDescent="0.25">
      <c r="A18" s="4">
        <v>1975</v>
      </c>
      <c r="G18" s="17"/>
      <c r="H18" s="17"/>
      <c r="I18" s="18"/>
    </row>
    <row r="19" spans="1:12" x14ac:dyDescent="0.25">
      <c r="A19" s="4">
        <v>1976</v>
      </c>
      <c r="G19" s="17"/>
      <c r="H19" s="17"/>
      <c r="I19" s="18"/>
    </row>
    <row r="20" spans="1:12" x14ac:dyDescent="0.25">
      <c r="A20" s="4">
        <v>1977</v>
      </c>
      <c r="G20" s="17"/>
      <c r="H20" s="17"/>
      <c r="I20" s="18"/>
    </row>
    <row r="21" spans="1:12" x14ac:dyDescent="0.25">
      <c r="A21" s="4">
        <v>1978</v>
      </c>
      <c r="G21" s="17"/>
      <c r="H21" s="17"/>
      <c r="I21" s="18"/>
    </row>
    <row r="22" spans="1:12" x14ac:dyDescent="0.25">
      <c r="A22" s="4">
        <v>1979</v>
      </c>
      <c r="G22" s="17"/>
      <c r="H22" s="17"/>
      <c r="I22" s="18"/>
    </row>
    <row r="23" spans="1:12" x14ac:dyDescent="0.25">
      <c r="A23" s="4">
        <v>1980</v>
      </c>
      <c r="G23" s="17"/>
      <c r="H23" s="17"/>
      <c r="I23" s="18"/>
    </row>
    <row r="24" spans="1:12" x14ac:dyDescent="0.25">
      <c r="A24" s="4">
        <v>1981</v>
      </c>
      <c r="G24" s="17"/>
      <c r="H24" s="17"/>
      <c r="I24" s="18"/>
    </row>
    <row r="25" spans="1:12" x14ac:dyDescent="0.25">
      <c r="A25" s="4">
        <v>1982</v>
      </c>
      <c r="G25" s="17"/>
      <c r="H25" s="17"/>
      <c r="I25" s="18"/>
    </row>
    <row r="26" spans="1:12" x14ac:dyDescent="0.25">
      <c r="A26" s="4">
        <v>1983</v>
      </c>
      <c r="G26" s="17"/>
      <c r="H26" s="17"/>
      <c r="I26" s="18"/>
    </row>
    <row r="27" spans="1:12" x14ac:dyDescent="0.25">
      <c r="A27" s="4">
        <v>1984</v>
      </c>
      <c r="G27" s="17"/>
      <c r="H27" s="17"/>
      <c r="I27" s="18"/>
    </row>
    <row r="28" spans="1:12" x14ac:dyDescent="0.25">
      <c r="A28" s="4">
        <v>1985</v>
      </c>
      <c r="G28" s="17"/>
      <c r="H28" s="17"/>
      <c r="I28" s="18"/>
      <c r="K28" s="16"/>
      <c r="L28" s="16"/>
    </row>
    <row r="29" spans="1:12" x14ac:dyDescent="0.25">
      <c r="A29" s="4">
        <v>1986</v>
      </c>
      <c r="G29" s="17"/>
      <c r="H29" s="17"/>
      <c r="I29" s="18"/>
    </row>
    <row r="30" spans="1:12" x14ac:dyDescent="0.25">
      <c r="A30" s="4">
        <v>1987</v>
      </c>
      <c r="G30" s="17"/>
      <c r="H30" s="17"/>
      <c r="I30" s="18"/>
    </row>
    <row r="31" spans="1:12" x14ac:dyDescent="0.25">
      <c r="A31" s="4">
        <v>1988</v>
      </c>
      <c r="G31" s="17"/>
      <c r="H31" s="17"/>
      <c r="I31" s="18"/>
    </row>
    <row r="32" spans="1:12" x14ac:dyDescent="0.25">
      <c r="A32" s="4">
        <v>1989</v>
      </c>
      <c r="G32" s="17"/>
      <c r="H32" s="17"/>
      <c r="I32" s="18"/>
    </row>
    <row r="33" spans="1:9" x14ac:dyDescent="0.25">
      <c r="A33" s="4">
        <v>1990</v>
      </c>
      <c r="G33" s="17"/>
      <c r="H33" s="17"/>
      <c r="I33" s="18"/>
    </row>
    <row r="34" spans="1:9" x14ac:dyDescent="0.25">
      <c r="A34" s="4">
        <v>1991</v>
      </c>
      <c r="G34" s="17"/>
      <c r="H34" s="17"/>
      <c r="I34" s="18"/>
    </row>
    <row r="35" spans="1:9" x14ac:dyDescent="0.25">
      <c r="A35" s="4">
        <v>1992</v>
      </c>
      <c r="G35" s="17"/>
      <c r="H35" s="17"/>
      <c r="I35" s="18"/>
    </row>
    <row r="36" spans="1:9" x14ac:dyDescent="0.25">
      <c r="A36" s="4">
        <v>1993</v>
      </c>
      <c r="G36" s="17"/>
      <c r="H36" s="17"/>
      <c r="I36" s="18"/>
    </row>
    <row r="37" spans="1:9" x14ac:dyDescent="0.25">
      <c r="A37" s="4">
        <v>1994</v>
      </c>
      <c r="G37" s="17"/>
      <c r="H37" s="17"/>
      <c r="I37" s="18"/>
    </row>
    <row r="38" spans="1:9" x14ac:dyDescent="0.25">
      <c r="A38" s="4">
        <v>1995</v>
      </c>
      <c r="G38" s="17"/>
      <c r="H38" s="17"/>
      <c r="I38" s="18"/>
    </row>
    <row r="39" spans="1:9" x14ac:dyDescent="0.25">
      <c r="A39" s="4">
        <v>1996</v>
      </c>
      <c r="G39" s="17"/>
      <c r="H39" s="17"/>
      <c r="I39" s="18"/>
    </row>
    <row r="40" spans="1:9" x14ac:dyDescent="0.25">
      <c r="A40" s="4">
        <v>1997</v>
      </c>
      <c r="G40" s="17"/>
      <c r="H40" s="17"/>
      <c r="I40" s="18"/>
    </row>
    <row r="41" spans="1:9" x14ac:dyDescent="0.25">
      <c r="A41" s="4">
        <v>1998</v>
      </c>
      <c r="G41" s="17"/>
      <c r="H41" s="17"/>
      <c r="I41" s="18"/>
    </row>
    <row r="42" spans="1:9" x14ac:dyDescent="0.25">
      <c r="A42" s="4">
        <v>1999</v>
      </c>
      <c r="G42" s="17"/>
      <c r="H42" s="17"/>
      <c r="I42" s="18"/>
    </row>
    <row r="43" spans="1:9" x14ac:dyDescent="0.25">
      <c r="A43" s="4">
        <v>2000</v>
      </c>
      <c r="G43" s="17"/>
      <c r="H43" s="17"/>
      <c r="I43" s="18"/>
    </row>
    <row r="44" spans="1:9" x14ac:dyDescent="0.25">
      <c r="A44" s="4">
        <v>2001</v>
      </c>
      <c r="G44" s="17"/>
      <c r="H44" s="17"/>
      <c r="I44" s="18"/>
    </row>
    <row r="45" spans="1:9" x14ac:dyDescent="0.25">
      <c r="A45" s="4">
        <v>2002</v>
      </c>
      <c r="G45" s="17"/>
      <c r="H45" s="17"/>
      <c r="I45" s="18"/>
    </row>
    <row r="46" spans="1:9" x14ac:dyDescent="0.25">
      <c r="A46" s="4">
        <v>2003</v>
      </c>
      <c r="G46" s="17"/>
      <c r="H46" s="17"/>
      <c r="I46" s="18"/>
    </row>
    <row r="47" spans="1:9" x14ac:dyDescent="0.25">
      <c r="A47" s="4">
        <v>2004</v>
      </c>
      <c r="G47" s="17"/>
      <c r="H47" s="17"/>
      <c r="I47" s="18"/>
    </row>
    <row r="48" spans="1:9" x14ac:dyDescent="0.25">
      <c r="A48" s="4">
        <v>2005</v>
      </c>
      <c r="G48" s="17"/>
      <c r="H48" s="17"/>
      <c r="I48" s="18"/>
    </row>
    <row r="49" spans="1:20" x14ac:dyDescent="0.25">
      <c r="A49" s="4">
        <v>2006</v>
      </c>
      <c r="G49" s="17"/>
      <c r="H49" s="17"/>
      <c r="I49" s="18"/>
    </row>
    <row r="50" spans="1:20" x14ac:dyDescent="0.25">
      <c r="A50" s="4">
        <v>2007</v>
      </c>
      <c r="G50" s="16"/>
      <c r="H50" s="16"/>
    </row>
    <row r="51" spans="1:20" x14ac:dyDescent="0.25">
      <c r="A51" s="4">
        <v>2008</v>
      </c>
      <c r="G51" s="17"/>
      <c r="H51" s="17"/>
      <c r="I51" s="18"/>
    </row>
    <row r="52" spans="1:20" x14ac:dyDescent="0.25">
      <c r="A52" s="4">
        <v>2009</v>
      </c>
      <c r="G52" s="17"/>
      <c r="H52" s="17"/>
      <c r="I52" s="18"/>
    </row>
    <row r="53" spans="1:20" x14ac:dyDescent="0.25">
      <c r="A53" s="4">
        <v>2010</v>
      </c>
      <c r="G53" s="17"/>
      <c r="H53" s="17"/>
      <c r="I53" s="18"/>
    </row>
    <row r="54" spans="1:20" x14ac:dyDescent="0.25">
      <c r="A54" s="4">
        <v>2011</v>
      </c>
      <c r="G54" s="17"/>
      <c r="H54" s="17"/>
      <c r="I54" s="18"/>
    </row>
    <row r="55" spans="1:20" x14ac:dyDescent="0.25">
      <c r="A55" s="4">
        <v>2012</v>
      </c>
      <c r="G55" s="17"/>
      <c r="H55" s="17"/>
      <c r="I55" s="18"/>
    </row>
    <row r="56" spans="1:20" x14ac:dyDescent="0.25">
      <c r="A56" s="4">
        <v>2013</v>
      </c>
      <c r="G56" s="17"/>
      <c r="H56" s="17"/>
      <c r="I56" s="18"/>
    </row>
    <row r="57" spans="1:20" x14ac:dyDescent="0.25">
      <c r="A57" s="4">
        <v>2014</v>
      </c>
      <c r="G57" s="17"/>
      <c r="H57" s="17"/>
      <c r="I57" s="18"/>
    </row>
    <row r="58" spans="1:20" x14ac:dyDescent="0.25">
      <c r="A58" s="4">
        <v>2015</v>
      </c>
      <c r="G58" s="17"/>
      <c r="H58" s="17"/>
      <c r="I58" s="18"/>
    </row>
    <row r="59" spans="1:20" x14ac:dyDescent="0.25">
      <c r="A59" s="4">
        <v>2016</v>
      </c>
      <c r="G59" s="17"/>
      <c r="H59" s="17"/>
      <c r="I59" s="18"/>
    </row>
    <row r="60" spans="1:20" x14ac:dyDescent="0.25">
      <c r="A60" s="4">
        <v>2017</v>
      </c>
      <c r="G60" s="17"/>
      <c r="H60" s="17"/>
      <c r="I60" s="18"/>
    </row>
    <row r="61" spans="1:20" x14ac:dyDescent="0.25">
      <c r="A61" s="4">
        <v>2018</v>
      </c>
      <c r="C61" s="16"/>
      <c r="D61" s="16"/>
      <c r="G61" s="17"/>
      <c r="H61" s="17"/>
      <c r="I61" s="18"/>
      <c r="K61" s="16"/>
      <c r="L61" s="16"/>
      <c r="O61" s="16"/>
      <c r="P61" s="16"/>
      <c r="S61" s="16"/>
      <c r="T61" s="16"/>
    </row>
    <row r="62" spans="1:20" x14ac:dyDescent="0.25">
      <c r="A62" s="4">
        <v>2019</v>
      </c>
      <c r="G62" s="17"/>
      <c r="H62" s="17"/>
      <c r="I62" s="18"/>
    </row>
    <row r="63" spans="1:20" x14ac:dyDescent="0.25">
      <c r="A63" s="4">
        <v>2020</v>
      </c>
      <c r="G63" s="17"/>
      <c r="H63" s="17"/>
      <c r="I63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Q9"/>
  <sheetViews>
    <sheetView zoomScale="80" zoomScaleNormal="80" workbookViewId="0">
      <selection activeCell="E21" sqref="E21"/>
    </sheetView>
  </sheetViews>
  <sheetFormatPr defaultColWidth="9.140625" defaultRowHeight="15.75" x14ac:dyDescent="0.25"/>
  <cols>
    <col min="1" max="1" width="9.140625" style="20"/>
    <col min="2" max="2" width="11.7109375" style="4" bestFit="1" customWidth="1"/>
    <col min="3" max="3" width="10.140625" style="4" bestFit="1" customWidth="1"/>
    <col min="4" max="4" width="12.28515625" style="4" customWidth="1"/>
    <col min="5" max="5" width="13.85546875" style="20" bestFit="1" customWidth="1"/>
    <col min="6" max="6" width="12.5703125" style="20" customWidth="1"/>
    <col min="7" max="7" width="11.42578125" style="20" customWidth="1"/>
    <col min="8" max="18" width="10" style="20" customWidth="1"/>
    <col min="19" max="16384" width="9.140625" style="20"/>
  </cols>
  <sheetData>
    <row r="1" spans="1:69" s="1" customFormat="1" ht="15" x14ac:dyDescent="0.25">
      <c r="A1" s="1" t="s">
        <v>0</v>
      </c>
      <c r="B1" s="1" t="s">
        <v>4</v>
      </c>
      <c r="C1" s="1" t="s">
        <v>5</v>
      </c>
      <c r="D1" s="1" t="s">
        <v>6</v>
      </c>
      <c r="E1" s="1" t="s">
        <v>1</v>
      </c>
      <c r="F1" s="1" t="s">
        <v>2</v>
      </c>
      <c r="G1" s="1" t="s">
        <v>3</v>
      </c>
      <c r="H1" s="1">
        <v>1960</v>
      </c>
      <c r="I1" s="1">
        <v>1961</v>
      </c>
      <c r="J1" s="1">
        <v>1962</v>
      </c>
      <c r="K1" s="1">
        <v>1963</v>
      </c>
      <c r="L1" s="1">
        <v>1964</v>
      </c>
      <c r="M1" s="1">
        <v>1965</v>
      </c>
      <c r="N1" s="1">
        <v>1966</v>
      </c>
      <c r="O1" s="1">
        <v>1967</v>
      </c>
      <c r="P1" s="1">
        <v>1968</v>
      </c>
      <c r="Q1" s="1">
        <v>1969</v>
      </c>
      <c r="R1" s="1">
        <v>1970</v>
      </c>
      <c r="S1" s="1">
        <v>1971</v>
      </c>
      <c r="T1" s="1">
        <v>1972</v>
      </c>
      <c r="U1" s="1">
        <v>1973</v>
      </c>
      <c r="V1" s="1">
        <v>1974</v>
      </c>
      <c r="W1" s="1">
        <v>1975</v>
      </c>
      <c r="X1" s="1">
        <v>1976</v>
      </c>
      <c r="Y1" s="1">
        <v>1977</v>
      </c>
      <c r="Z1" s="1">
        <v>1978</v>
      </c>
      <c r="AA1" s="1">
        <v>1979</v>
      </c>
      <c r="AB1" s="1">
        <v>1980</v>
      </c>
      <c r="AC1" s="1">
        <v>1981</v>
      </c>
      <c r="AD1" s="1">
        <v>1982</v>
      </c>
      <c r="AE1" s="1">
        <v>1983</v>
      </c>
      <c r="AF1" s="1">
        <v>1984</v>
      </c>
      <c r="AG1" s="1">
        <v>1985</v>
      </c>
      <c r="AH1" s="1">
        <v>1986</v>
      </c>
      <c r="AI1" s="1">
        <v>1987</v>
      </c>
      <c r="AJ1" s="1">
        <v>1988</v>
      </c>
      <c r="AK1" s="1">
        <v>1989</v>
      </c>
      <c r="AL1" s="1">
        <v>1990</v>
      </c>
      <c r="AM1" s="1">
        <v>1991</v>
      </c>
      <c r="AN1" s="1">
        <v>1992</v>
      </c>
      <c r="AO1" s="1">
        <v>1993</v>
      </c>
      <c r="AP1" s="1">
        <v>1994</v>
      </c>
      <c r="AQ1" s="1">
        <v>1995</v>
      </c>
      <c r="AR1" s="1">
        <v>1996</v>
      </c>
      <c r="AS1" s="1">
        <v>1997</v>
      </c>
      <c r="AT1" s="1">
        <v>1998</v>
      </c>
      <c r="AU1" s="1">
        <v>1999</v>
      </c>
      <c r="AV1" s="1">
        <v>2000</v>
      </c>
      <c r="AW1" s="1">
        <v>2001</v>
      </c>
      <c r="AX1" s="1">
        <v>2002</v>
      </c>
      <c r="AY1" s="1">
        <v>2003</v>
      </c>
      <c r="AZ1" s="1">
        <v>2004</v>
      </c>
      <c r="BA1" s="1">
        <v>2005</v>
      </c>
      <c r="BB1" s="1">
        <v>2006</v>
      </c>
      <c r="BC1" s="1">
        <v>2007</v>
      </c>
      <c r="BD1" s="1">
        <v>2008</v>
      </c>
      <c r="BE1" s="1">
        <v>2009</v>
      </c>
      <c r="BF1" s="1">
        <v>2010</v>
      </c>
      <c r="BG1" s="1">
        <v>2011</v>
      </c>
      <c r="BH1" s="1">
        <v>2012</v>
      </c>
      <c r="BI1" s="1">
        <v>2013</v>
      </c>
      <c r="BJ1" s="1">
        <v>2014</v>
      </c>
      <c r="BK1" s="1">
        <v>2015</v>
      </c>
      <c r="BL1" s="1">
        <v>2016</v>
      </c>
      <c r="BM1" s="1">
        <v>2017</v>
      </c>
      <c r="BN1" s="1">
        <v>2018</v>
      </c>
      <c r="BO1" s="1">
        <v>2019</v>
      </c>
      <c r="BP1" s="1">
        <v>2020</v>
      </c>
    </row>
    <row r="2" spans="1:69" ht="15" x14ac:dyDescent="0.25">
      <c r="A2" s="20" t="s">
        <v>17</v>
      </c>
      <c r="B2" s="21" t="s">
        <v>11</v>
      </c>
      <c r="C2" s="21" t="s">
        <v>12</v>
      </c>
      <c r="D2" s="21" t="s">
        <v>13</v>
      </c>
      <c r="E2" s="20" t="s">
        <v>18</v>
      </c>
      <c r="F2" s="20" t="s">
        <v>15</v>
      </c>
      <c r="G2" s="20" t="s">
        <v>16</v>
      </c>
      <c r="H2" s="22">
        <v>0.33445618157763812</v>
      </c>
      <c r="I2" s="22">
        <v>0.31577038307325278</v>
      </c>
      <c r="J2" s="22">
        <v>0.30214384050572335</v>
      </c>
      <c r="K2" s="22">
        <v>0.28278629222830332</v>
      </c>
      <c r="L2" s="22">
        <v>0.26008603943646497</v>
      </c>
      <c r="M2" s="22">
        <v>0.24968539247977398</v>
      </c>
      <c r="N2" s="22">
        <v>0.23824180653544022</v>
      </c>
      <c r="O2" s="22">
        <v>0.2391021990078806</v>
      </c>
      <c r="P2" s="22">
        <v>0.23577521936136209</v>
      </c>
      <c r="Q2" s="22">
        <v>0.23899619230345723</v>
      </c>
      <c r="R2" s="22">
        <v>0.23430232785094776</v>
      </c>
      <c r="S2" s="22">
        <v>0.23369608895987704</v>
      </c>
      <c r="T2" s="22">
        <v>0.23264478989828444</v>
      </c>
      <c r="U2" s="22">
        <v>0.22013336951131271</v>
      </c>
      <c r="V2" s="22">
        <v>0.21997350504543672</v>
      </c>
      <c r="W2" s="22">
        <v>0.23623815713599625</v>
      </c>
      <c r="X2" s="22">
        <v>0.25436556868557803</v>
      </c>
      <c r="Y2" s="22">
        <v>0.27467542561537134</v>
      </c>
      <c r="Z2" s="22">
        <v>0.29756566785593264</v>
      </c>
      <c r="AA2" s="22">
        <v>0.33465044704895941</v>
      </c>
      <c r="AB2" s="22">
        <v>0.35243194929908028</v>
      </c>
      <c r="AC2" s="22">
        <v>0.36969640062915032</v>
      </c>
      <c r="AD2" s="22">
        <v>0.37531858469775908</v>
      </c>
      <c r="AE2" s="22">
        <v>0.39101894017544786</v>
      </c>
      <c r="AF2" s="22">
        <v>0.41471692330604676</v>
      </c>
      <c r="AG2" s="22">
        <v>0.40531900748086025</v>
      </c>
      <c r="AH2" s="22">
        <v>0.43480440628949663</v>
      </c>
      <c r="AI2" s="22">
        <v>0.45374231208324828</v>
      </c>
      <c r="AJ2" s="22">
        <v>0.46616146898840366</v>
      </c>
      <c r="AK2" s="22">
        <v>0.47556075297125289</v>
      </c>
      <c r="AL2" s="22">
        <v>0.51116926435056043</v>
      </c>
      <c r="AM2" s="22">
        <v>0.5217245208828265</v>
      </c>
      <c r="AN2" s="22">
        <v>0.60572521184792893</v>
      </c>
      <c r="AO2" s="22">
        <v>0.68893099406979996</v>
      </c>
      <c r="AP2" s="22">
        <v>0.69199376808955826</v>
      </c>
      <c r="AQ2" s="22">
        <v>0.68284280855311552</v>
      </c>
      <c r="AR2" s="22">
        <v>0.70194934792694086</v>
      </c>
      <c r="AS2" s="22">
        <v>0.70659742182299756</v>
      </c>
      <c r="AT2" s="22">
        <v>0.75599434057805237</v>
      </c>
      <c r="AU2" s="22">
        <v>0.73555866419515537</v>
      </c>
      <c r="AV2" s="22">
        <v>0.87391399077556886</v>
      </c>
      <c r="AW2" s="22">
        <v>0.87611415028261141</v>
      </c>
      <c r="AX2" s="22">
        <v>0.95852032812356092</v>
      </c>
      <c r="AY2" s="22">
        <v>0.9817933747071288</v>
      </c>
      <c r="AZ2" s="22">
        <v>0.97097523584948398</v>
      </c>
      <c r="BA2" s="22">
        <v>0.93188452173212533</v>
      </c>
      <c r="BB2" s="22">
        <v>0.98955458715540634</v>
      </c>
      <c r="BC2" s="22">
        <v>0.98863407500781941</v>
      </c>
      <c r="BD2" s="22">
        <v>0.99315642707374985</v>
      </c>
      <c r="BE2" s="22">
        <v>1.0038662065573287</v>
      </c>
      <c r="BF2" s="22">
        <v>1.0783618630090004</v>
      </c>
      <c r="BG2" s="22">
        <v>1.0870014066567135</v>
      </c>
      <c r="BH2" s="22">
        <v>1.1112358352945106</v>
      </c>
      <c r="BI2" s="22">
        <v>1.0894852182247499</v>
      </c>
      <c r="BJ2" s="22">
        <v>1.0783872846800209</v>
      </c>
      <c r="BK2" s="22">
        <v>1.0209343081742015</v>
      </c>
      <c r="BL2" s="22">
        <v>1.0544649937858055</v>
      </c>
      <c r="BM2" s="22">
        <v>1.0573872225192831</v>
      </c>
      <c r="BN2" s="22">
        <v>1.0773460070120473</v>
      </c>
      <c r="BO2" s="22">
        <v>1.0681740726381748</v>
      </c>
      <c r="BP2" s="22">
        <v>1.0525766670478207</v>
      </c>
    </row>
    <row r="3" spans="1:69" ht="15" x14ac:dyDescent="0.25">
      <c r="A3" s="20" t="s">
        <v>21</v>
      </c>
      <c r="B3" s="21" t="s">
        <v>11</v>
      </c>
      <c r="C3" s="21" t="s">
        <v>12</v>
      </c>
      <c r="D3" s="21" t="s">
        <v>13</v>
      </c>
      <c r="E3" s="20" t="s">
        <v>18</v>
      </c>
      <c r="F3" s="20" t="s">
        <v>15</v>
      </c>
      <c r="G3" s="20" t="s">
        <v>16</v>
      </c>
      <c r="H3" s="22">
        <f>H2</f>
        <v>0.33445618157763812</v>
      </c>
      <c r="I3" s="22">
        <f t="shared" ref="I3:BP3" si="0">I2</f>
        <v>0.31577038307325278</v>
      </c>
      <c r="J3" s="22">
        <f t="shared" si="0"/>
        <v>0.30214384050572335</v>
      </c>
      <c r="K3" s="22">
        <f t="shared" si="0"/>
        <v>0.28278629222830332</v>
      </c>
      <c r="L3" s="22">
        <f t="shared" si="0"/>
        <v>0.26008603943646497</v>
      </c>
      <c r="M3" s="22">
        <f t="shared" si="0"/>
        <v>0.24968539247977398</v>
      </c>
      <c r="N3" s="22">
        <f t="shared" si="0"/>
        <v>0.23824180653544022</v>
      </c>
      <c r="O3" s="22">
        <f t="shared" si="0"/>
        <v>0.2391021990078806</v>
      </c>
      <c r="P3" s="22">
        <f t="shared" si="0"/>
        <v>0.23577521936136209</v>
      </c>
      <c r="Q3" s="22">
        <f t="shared" si="0"/>
        <v>0.23899619230345723</v>
      </c>
      <c r="R3" s="22">
        <f t="shared" si="0"/>
        <v>0.23430232785094776</v>
      </c>
      <c r="S3" s="22">
        <f t="shared" si="0"/>
        <v>0.23369608895987704</v>
      </c>
      <c r="T3" s="22">
        <f t="shared" si="0"/>
        <v>0.23264478989828444</v>
      </c>
      <c r="U3" s="22">
        <f t="shared" si="0"/>
        <v>0.22013336951131271</v>
      </c>
      <c r="V3" s="22">
        <f t="shared" si="0"/>
        <v>0.21997350504543672</v>
      </c>
      <c r="W3" s="22">
        <f t="shared" si="0"/>
        <v>0.23623815713599625</v>
      </c>
      <c r="X3" s="22">
        <f t="shared" si="0"/>
        <v>0.25436556868557803</v>
      </c>
      <c r="Y3" s="22">
        <f t="shared" si="0"/>
        <v>0.27467542561537134</v>
      </c>
      <c r="Z3" s="22">
        <f t="shared" si="0"/>
        <v>0.29756566785593264</v>
      </c>
      <c r="AA3" s="22">
        <f t="shared" si="0"/>
        <v>0.33465044704895941</v>
      </c>
      <c r="AB3" s="22">
        <f t="shared" si="0"/>
        <v>0.35243194929908028</v>
      </c>
      <c r="AC3" s="22">
        <f t="shared" si="0"/>
        <v>0.36969640062915032</v>
      </c>
      <c r="AD3" s="22">
        <f t="shared" si="0"/>
        <v>0.37531858469775908</v>
      </c>
      <c r="AE3" s="22">
        <f t="shared" si="0"/>
        <v>0.39101894017544786</v>
      </c>
      <c r="AF3" s="22">
        <f t="shared" si="0"/>
        <v>0.41471692330604676</v>
      </c>
      <c r="AG3" s="22">
        <f t="shared" si="0"/>
        <v>0.40531900748086025</v>
      </c>
      <c r="AH3" s="22">
        <f t="shared" si="0"/>
        <v>0.43480440628949663</v>
      </c>
      <c r="AI3" s="22">
        <f t="shared" si="0"/>
        <v>0.45374231208324828</v>
      </c>
      <c r="AJ3" s="22">
        <f t="shared" si="0"/>
        <v>0.46616146898840366</v>
      </c>
      <c r="AK3" s="22">
        <f t="shared" si="0"/>
        <v>0.47556075297125289</v>
      </c>
      <c r="AL3" s="22">
        <f t="shared" si="0"/>
        <v>0.51116926435056043</v>
      </c>
      <c r="AM3" s="22">
        <f t="shared" si="0"/>
        <v>0.5217245208828265</v>
      </c>
      <c r="AN3" s="22">
        <f t="shared" si="0"/>
        <v>0.60572521184792893</v>
      </c>
      <c r="AO3" s="22">
        <f t="shared" si="0"/>
        <v>0.68893099406979996</v>
      </c>
      <c r="AP3" s="22">
        <f t="shared" si="0"/>
        <v>0.69199376808955826</v>
      </c>
      <c r="AQ3" s="22">
        <f t="shared" si="0"/>
        <v>0.68284280855311552</v>
      </c>
      <c r="AR3" s="22">
        <f t="shared" si="0"/>
        <v>0.70194934792694086</v>
      </c>
      <c r="AS3" s="22">
        <f t="shared" si="0"/>
        <v>0.70659742182299756</v>
      </c>
      <c r="AT3" s="22">
        <f t="shared" si="0"/>
        <v>0.75599434057805237</v>
      </c>
      <c r="AU3" s="22">
        <f t="shared" si="0"/>
        <v>0.73555866419515537</v>
      </c>
      <c r="AV3" s="22">
        <f t="shared" si="0"/>
        <v>0.87391399077556886</v>
      </c>
      <c r="AW3" s="22">
        <f t="shared" si="0"/>
        <v>0.87611415028261141</v>
      </c>
      <c r="AX3" s="22">
        <f t="shared" si="0"/>
        <v>0.95852032812356092</v>
      </c>
      <c r="AY3" s="22">
        <f t="shared" si="0"/>
        <v>0.9817933747071288</v>
      </c>
      <c r="AZ3" s="22">
        <f t="shared" si="0"/>
        <v>0.97097523584948398</v>
      </c>
      <c r="BA3" s="22">
        <f t="shared" si="0"/>
        <v>0.93188452173212533</v>
      </c>
      <c r="BB3" s="22">
        <f t="shared" si="0"/>
        <v>0.98955458715540634</v>
      </c>
      <c r="BC3" s="22">
        <f t="shared" si="0"/>
        <v>0.98863407500781941</v>
      </c>
      <c r="BD3" s="22">
        <f t="shared" si="0"/>
        <v>0.99315642707374985</v>
      </c>
      <c r="BE3" s="22">
        <f t="shared" si="0"/>
        <v>1.0038662065573287</v>
      </c>
      <c r="BF3" s="22">
        <f t="shared" si="0"/>
        <v>1.0783618630090004</v>
      </c>
      <c r="BG3" s="22">
        <f t="shared" si="0"/>
        <v>1.0870014066567135</v>
      </c>
      <c r="BH3" s="22">
        <f t="shared" si="0"/>
        <v>1.1112358352945106</v>
      </c>
      <c r="BI3" s="22">
        <f t="shared" si="0"/>
        <v>1.0894852182247499</v>
      </c>
      <c r="BJ3" s="22">
        <f t="shared" si="0"/>
        <v>1.0783872846800209</v>
      </c>
      <c r="BK3" s="22">
        <f t="shared" si="0"/>
        <v>1.0209343081742015</v>
      </c>
      <c r="BL3" s="22">
        <f t="shared" si="0"/>
        <v>1.0544649937858055</v>
      </c>
      <c r="BM3" s="22">
        <f t="shared" si="0"/>
        <v>1.0573872225192831</v>
      </c>
      <c r="BN3" s="22">
        <f t="shared" si="0"/>
        <v>1.0773460070120473</v>
      </c>
      <c r="BO3" s="22">
        <f t="shared" si="0"/>
        <v>1.0681740726381748</v>
      </c>
      <c r="BP3" s="22">
        <f t="shared" si="0"/>
        <v>1.0525766670478207</v>
      </c>
      <c r="BQ3" s="22"/>
    </row>
    <row r="4" spans="1:69" ht="15" x14ac:dyDescent="0.25">
      <c r="A4" s="20" t="s">
        <v>19</v>
      </c>
      <c r="B4" s="21" t="s">
        <v>11</v>
      </c>
      <c r="C4" s="21" t="s">
        <v>12</v>
      </c>
      <c r="D4" s="21" t="s">
        <v>13</v>
      </c>
      <c r="E4" s="20" t="s">
        <v>18</v>
      </c>
      <c r="F4" s="20" t="s">
        <v>15</v>
      </c>
      <c r="G4" s="20" t="s">
        <v>16</v>
      </c>
      <c r="H4" s="22">
        <v>0.28728910504680755</v>
      </c>
      <c r="I4" s="22">
        <v>0.27123849326236454</v>
      </c>
      <c r="J4" s="22">
        <v>0.25953364989352101</v>
      </c>
      <c r="K4" s="22">
        <v>0.24290602263817171</v>
      </c>
      <c r="L4" s="22">
        <v>0.22340709970560316</v>
      </c>
      <c r="M4" s="22">
        <v>0.21447321622346471</v>
      </c>
      <c r="N4" s="22">
        <v>0.20464347545154624</v>
      </c>
      <c r="O4" s="22">
        <v>0.205382530063216</v>
      </c>
      <c r="P4" s="22">
        <v>0.20252474163589887</v>
      </c>
      <c r="Q4" s="22">
        <v>0.20529147307901227</v>
      </c>
      <c r="R4" s="22">
        <v>0.20125956638375678</v>
      </c>
      <c r="S4" s="22">
        <v>0.20073882304560486</v>
      </c>
      <c r="T4" s="22">
        <v>0.19983578467114033</v>
      </c>
      <c r="U4" s="22">
        <v>0.18908880206527956</v>
      </c>
      <c r="V4" s="22">
        <v>0.18895148267380157</v>
      </c>
      <c r="W4" s="22">
        <v>0.20292239306616894</v>
      </c>
      <c r="X4" s="22">
        <v>0.21849336507311209</v>
      </c>
      <c r="Y4" s="22">
        <v>0.23593900053263966</v>
      </c>
      <c r="Z4" s="22">
        <v>0.25560111942838193</v>
      </c>
      <c r="AA4" s="22">
        <v>0.28745597400146139</v>
      </c>
      <c r="AB4" s="22">
        <v>0.30272981897489981</v>
      </c>
      <c r="AC4" s="22">
        <v>0.31755953074265386</v>
      </c>
      <c r="AD4" s="22">
        <v>0.32238883968787996</v>
      </c>
      <c r="AE4" s="22">
        <v>0.33587503406116259</v>
      </c>
      <c r="AF4" s="22">
        <v>0.3562309812375305</v>
      </c>
      <c r="AG4" s="22">
        <v>0.34815841754925453</v>
      </c>
      <c r="AH4" s="22">
        <v>0.37348560329814462</v>
      </c>
      <c r="AI4" s="22">
        <v>0.38975276864483954</v>
      </c>
      <c r="AJ4" s="22">
        <v>0.4004204993349651</v>
      </c>
      <c r="AK4" s="22">
        <v>0.40849423823485953</v>
      </c>
      <c r="AL4" s="22">
        <v>0.43908101739963817</v>
      </c>
      <c r="AM4" s="22">
        <v>0.44814770646004143</v>
      </c>
      <c r="AN4" s="22">
        <v>0.52030210114589892</v>
      </c>
      <c r="AO4" s="22">
        <v>0.59177369002933522</v>
      </c>
      <c r="AP4" s="22">
        <v>0.59440453273927252</v>
      </c>
      <c r="AQ4" s="22">
        <v>0.58654409803854946</v>
      </c>
      <c r="AR4" s="22">
        <v>0.60295611521627257</v>
      </c>
      <c r="AS4" s="22">
        <v>0.60694868902217658</v>
      </c>
      <c r="AT4" s="22">
        <v>0.64937934918898632</v>
      </c>
      <c r="AU4" s="22">
        <v>0.63182563811276926</v>
      </c>
      <c r="AV4" s="22">
        <v>0.75066924197218532</v>
      </c>
      <c r="AW4" s="22">
        <v>0.75255912139602177</v>
      </c>
      <c r="AX4" s="22">
        <v>0.8233438710471771</v>
      </c>
      <c r="AY4" s="22">
        <v>0.84333480885304268</v>
      </c>
      <c r="AZ4" s="22">
        <v>0.83404231075650681</v>
      </c>
      <c r="BA4" s="22">
        <v>0.80046441059199858</v>
      </c>
      <c r="BB4" s="22">
        <v>0.85000148718389668</v>
      </c>
      <c r="BC4" s="22">
        <v>0.84921079134500521</v>
      </c>
      <c r="BD4" s="22">
        <v>0.8530953733898019</v>
      </c>
      <c r="BE4" s="22">
        <v>0.86229479362049599</v>
      </c>
      <c r="BF4" s="22">
        <v>0.92628461246887972</v>
      </c>
      <c r="BG4" s="22">
        <v>0.93370575430831715</v>
      </c>
      <c r="BH4" s="22">
        <v>0.95452249413304457</v>
      </c>
      <c r="BI4" s="22">
        <v>0.93583928342749845</v>
      </c>
      <c r="BJ4" s="22">
        <v>0.92630644901883319</v>
      </c>
      <c r="BK4" s="22">
        <v>0.87695584612438304</v>
      </c>
      <c r="BL4" s="22">
        <v>0.90575782734513521</v>
      </c>
      <c r="BM4" s="22">
        <v>0.90826794533315602</v>
      </c>
      <c r="BN4" s="22">
        <v>0.92541201875916124</v>
      </c>
      <c r="BO4" s="22">
        <v>0.91753356722213619</v>
      </c>
      <c r="BP4" s="22">
        <v>0.90413580410719518</v>
      </c>
    </row>
    <row r="5" spans="1:69" ht="15" x14ac:dyDescent="0.25">
      <c r="A5" s="20" t="s">
        <v>20</v>
      </c>
      <c r="B5" s="21" t="s">
        <v>11</v>
      </c>
      <c r="C5" s="21" t="s">
        <v>12</v>
      </c>
      <c r="D5" s="21" t="s">
        <v>13</v>
      </c>
      <c r="E5" s="20" t="s">
        <v>18</v>
      </c>
      <c r="F5" s="20" t="s">
        <v>15</v>
      </c>
      <c r="G5" s="20" t="s">
        <v>16</v>
      </c>
      <c r="H5" s="22">
        <v>0.18808157768010467</v>
      </c>
      <c r="I5" s="22">
        <v>0.17757361084767964</v>
      </c>
      <c r="J5" s="22">
        <v>0.16991071876915156</v>
      </c>
      <c r="K5" s="22">
        <v>0.15902499316269927</v>
      </c>
      <c r="L5" s="22">
        <v>0.14625949623366413</v>
      </c>
      <c r="M5" s="22">
        <v>0.1404106879405092</v>
      </c>
      <c r="N5" s="22">
        <v>0.13397538245871013</v>
      </c>
      <c r="O5" s="22">
        <v>0.1344592245359513</v>
      </c>
      <c r="P5" s="22">
        <v>0.13258829609960082</v>
      </c>
      <c r="Q5" s="22">
        <v>0.13439961162008721</v>
      </c>
      <c r="R5" s="22">
        <v>0.13176001492469883</v>
      </c>
      <c r="S5" s="22">
        <v>0.13141909622334377</v>
      </c>
      <c r="T5" s="22">
        <v>0.13082789774351528</v>
      </c>
      <c r="U5" s="22">
        <v>0.12379209510323899</v>
      </c>
      <c r="V5" s="22">
        <v>0.12370219525203842</v>
      </c>
      <c r="W5" s="22">
        <v>0.1328486293564424</v>
      </c>
      <c r="X5" s="22">
        <v>0.14304258704447054</v>
      </c>
      <c r="Y5" s="22">
        <v>0.15446384383151548</v>
      </c>
      <c r="Z5" s="22">
        <v>0.16733618140882278</v>
      </c>
      <c r="AA5" s="22">
        <v>0.18819082295152567</v>
      </c>
      <c r="AB5" s="22">
        <v>0.19819025839610191</v>
      </c>
      <c r="AC5" s="22">
        <v>0.21546874415045392</v>
      </c>
      <c r="AD5" s="22">
        <v>0.22551672107495849</v>
      </c>
      <c r="AE5" s="22">
        <v>0.23630285967095652</v>
      </c>
      <c r="AF5" s="22">
        <v>0.24791160386390942</v>
      </c>
      <c r="AG5" s="22">
        <v>0.26044078845063101</v>
      </c>
      <c r="AH5" s="22">
        <v>0.26399606183208651</v>
      </c>
      <c r="AI5" s="22">
        <v>0.26757449680372625</v>
      </c>
      <c r="AJ5" s="22">
        <v>0.27117632044193435</v>
      </c>
      <c r="AK5" s="22">
        <v>0.27480176280116669</v>
      </c>
      <c r="AL5" s="22">
        <v>0.27845105696294281</v>
      </c>
      <c r="AM5" s="22">
        <v>0.29315393158653985</v>
      </c>
      <c r="AN5" s="22">
        <v>0.30916278589798563</v>
      </c>
      <c r="AO5" s="22">
        <v>0.32665971209645117</v>
      </c>
      <c r="AP5" s="22">
        <v>0.34586230444551042</v>
      </c>
      <c r="AQ5" s="22">
        <v>0.3670327547926665</v>
      </c>
      <c r="AR5" s="22">
        <v>0.37766008739499279</v>
      </c>
      <c r="AS5" s="22">
        <v>0.3887073999353125</v>
      </c>
      <c r="AT5" s="22">
        <v>0.40020008993886869</v>
      </c>
      <c r="AU5" s="22">
        <v>0.41216564488535201</v>
      </c>
      <c r="AV5" s="22">
        <v>0.42463386170153439</v>
      </c>
      <c r="AW5" s="22">
        <v>0.42570291682331551</v>
      </c>
      <c r="AX5" s="22">
        <v>0.46574398939341038</v>
      </c>
      <c r="AY5" s="22">
        <v>0.47705233752452314</v>
      </c>
      <c r="AZ5" s="22">
        <v>0.47179581556923511</v>
      </c>
      <c r="BA5" s="22">
        <v>0.45280167991339854</v>
      </c>
      <c r="BB5" s="22">
        <v>0.48082350224803705</v>
      </c>
      <c r="BC5" s="22">
        <v>0.4803762263924049</v>
      </c>
      <c r="BD5" s="22">
        <v>0.4825736323637016</v>
      </c>
      <c r="BE5" s="22">
        <v>0.48777750261648017</v>
      </c>
      <c r="BF5" s="22">
        <v>0.52397486141032512</v>
      </c>
      <c r="BG5" s="22">
        <v>0.5281728063124449</v>
      </c>
      <c r="BH5" s="22">
        <v>0.53994828894256652</v>
      </c>
      <c r="BI5" s="22">
        <v>0.5293796876634782</v>
      </c>
      <c r="BJ5" s="22">
        <v>0.52398721377274327</v>
      </c>
      <c r="BK5" s="22">
        <v>0.4960708747080001</v>
      </c>
      <c r="BL5" s="22">
        <v>0.51236339853419433</v>
      </c>
      <c r="BM5" s="22">
        <v>0.51378330631112623</v>
      </c>
      <c r="BN5" s="22">
        <v>0.52348125808153978</v>
      </c>
      <c r="BO5" s="22">
        <v>0.51902462510213854</v>
      </c>
      <c r="BP5" s="22">
        <v>0.51144586261719505</v>
      </c>
    </row>
    <row r="6" spans="1:69" ht="15" x14ac:dyDescent="0.25">
      <c r="B6" s="23"/>
      <c r="C6" s="23"/>
      <c r="D6" s="23"/>
    </row>
    <row r="7" spans="1:69" ht="15" x14ac:dyDescent="0.25">
      <c r="B7" s="23"/>
      <c r="C7" s="23"/>
      <c r="D7" s="23"/>
    </row>
    <row r="8" spans="1:69" ht="15" x14ac:dyDescent="0.25">
      <c r="B8" s="23"/>
      <c r="C8" s="24"/>
      <c r="D8" s="23"/>
    </row>
    <row r="9" spans="1:69" ht="15" x14ac:dyDescent="0.25">
      <c r="B9" s="23"/>
      <c r="C9" s="23"/>
      <c r="D9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REFS</vt:lpstr>
      <vt:lpstr>FIN_ETA</vt:lpstr>
      <vt:lpstr>Calcs</vt:lpstr>
      <vt:lpstr>Refrigerators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2022-07-07T09:33:57Z</dcterms:modified>
</cp:coreProperties>
</file>