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filterPrivacy="1"/>
  <xr:revisionPtr revIDLastSave="0" documentId="13_ncr:1_{168C2448-CC94-0F4C-A5A2-EE135F622BBD}" xr6:coauthVersionLast="47" xr6:coauthVersionMax="47" xr10:uidLastSave="{00000000-0000-0000-0000-000000000000}"/>
  <bookViews>
    <workbookView xWindow="0" yWindow="460" windowWidth="22260" windowHeight="12640" activeTab="1" xr2:uid="{00000000-000D-0000-FFFF-FFFF00000000}"/>
  </bookViews>
  <sheets>
    <sheet name="README" sheetId="3" r:id="rId1"/>
    <sheet name="Wrong_Name" sheetId="2" r:id="rId2"/>
    <sheet name="UNEP_2017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8" i="4" l="1"/>
  <c r="G55" i="4"/>
  <c r="G45" i="4"/>
  <c r="G35" i="4"/>
  <c r="G25" i="4"/>
  <c r="G5" i="4"/>
  <c r="G36" i="4" l="1"/>
  <c r="G37" i="4" s="1"/>
  <c r="G38" i="4" s="1"/>
  <c r="G39" i="4" s="1"/>
  <c r="G40" i="4" s="1"/>
  <c r="G41" i="4" s="1"/>
  <c r="G42" i="4" s="1"/>
  <c r="G43" i="4" s="1"/>
  <c r="G44" i="4" s="1"/>
  <c r="G46" i="4"/>
  <c r="G47" i="4" s="1"/>
  <c r="G48" i="4" s="1"/>
  <c r="G49" i="4" s="1"/>
  <c r="G50" i="4" s="1"/>
  <c r="G51" i="4" s="1"/>
  <c r="G52" i="4" s="1"/>
  <c r="G53" i="4" s="1"/>
  <c r="G54" i="4" s="1"/>
  <c r="G6" i="4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56" i="4"/>
  <c r="G57" i="4" s="1"/>
  <c r="G26" i="4"/>
  <c r="G27" i="4" s="1"/>
  <c r="G28" i="4" s="1"/>
  <c r="G29" i="4" s="1"/>
  <c r="G30" i="4" s="1"/>
  <c r="G31" i="4" s="1"/>
  <c r="G32" i="4" s="1"/>
  <c r="G33" i="4" s="1"/>
  <c r="G34" i="4" s="1"/>
  <c r="H3" i="2" l="1" a="1"/>
  <c r="H3" i="2" l="1"/>
  <c r="AC3" i="2"/>
  <c r="BG3" i="2"/>
  <c r="AT3" i="2"/>
  <c r="J3" i="2"/>
  <c r="AO3" i="2"/>
  <c r="T3" i="2"/>
  <c r="U3" i="2"/>
  <c r="AY3" i="2"/>
  <c r="AR3" i="2"/>
  <c r="AM3" i="2"/>
  <c r="AG3" i="2"/>
  <c r="BD3" i="2"/>
  <c r="AA3" i="2"/>
  <c r="BH3" i="2"/>
  <c r="BC3" i="2"/>
  <c r="M3" i="2"/>
  <c r="AQ3" i="2"/>
  <c r="BF3" i="2"/>
  <c r="BB3" i="2"/>
  <c r="Y3" i="2"/>
  <c r="AV3" i="2"/>
  <c r="O3" i="2"/>
  <c r="W3" i="2"/>
  <c r="AI3" i="2"/>
  <c r="AX3" i="2"/>
  <c r="AD3" i="2"/>
  <c r="Q3" i="2"/>
  <c r="AN3" i="2"/>
  <c r="BI3" i="2"/>
  <c r="AL3" i="2"/>
  <c r="AP3" i="2"/>
  <c r="I3" i="2"/>
  <c r="AF3" i="2"/>
  <c r="BA3" i="2"/>
  <c r="N3" i="2"/>
  <c r="S3" i="2"/>
  <c r="AH3" i="2"/>
  <c r="AB3" i="2"/>
  <c r="AU3" i="2"/>
  <c r="X3" i="2"/>
  <c r="AS3" i="2"/>
  <c r="AJ3" i="2"/>
  <c r="K3" i="2"/>
  <c r="Z3" i="2"/>
  <c r="BE3" i="2"/>
  <c r="V3" i="2"/>
  <c r="P3" i="2"/>
  <c r="AK3" i="2"/>
  <c r="L3" i="2"/>
  <c r="AE3" i="2"/>
  <c r="R3" i="2"/>
  <c r="AW3" i="2"/>
  <c r="AZ3" i="2"/>
</calcChain>
</file>

<file path=xl/sharedStrings.xml><?xml version="1.0" encoding="utf-8"?>
<sst xmlns="http://schemas.openxmlformats.org/spreadsheetml/2006/main" count="154" uniqueCount="33">
  <si>
    <t>Country</t>
  </si>
  <si>
    <t>Machine</t>
  </si>
  <si>
    <t>Eu.product</t>
  </si>
  <si>
    <t>Sheet</t>
  </si>
  <si>
    <t>Description</t>
  </si>
  <si>
    <t>Actions</t>
  </si>
  <si>
    <t>README</t>
  </si>
  <si>
    <t>Details the contents of each sheet</t>
  </si>
  <si>
    <t>Keep updated</t>
  </si>
  <si>
    <t>FIN_ETA</t>
  </si>
  <si>
    <t>Contains final-to-useful efficiency data (Eta.fu), exergy-to-energy ratio (Phi.u) data…..</t>
  </si>
  <si>
    <t>GBR</t>
  </si>
  <si>
    <t>Industrial electric motors</t>
  </si>
  <si>
    <t>MD</t>
  </si>
  <si>
    <t>Date: 22/01/2021</t>
  </si>
  <si>
    <t>Eta.fu</t>
  </si>
  <si>
    <t>UNEP (2017) - Energy-Efficient Electric Motors and Motor Systems</t>
  </si>
  <si>
    <t>https://united4efficiency.org/wp-content/uploads/2017/09/U4E-MotorGuide-201709-Final.pd</t>
  </si>
  <si>
    <t>Raw Data</t>
  </si>
  <si>
    <t>Year</t>
  </si>
  <si>
    <t>Source</t>
  </si>
  <si>
    <t>Electric motor (45KW)</t>
  </si>
  <si>
    <t>UNEP (2017)</t>
  </si>
  <si>
    <t>Interpolated</t>
  </si>
  <si>
    <t>Quantity</t>
  </si>
  <si>
    <t>Energy.type</t>
  </si>
  <si>
    <t>Last.stage</t>
  </si>
  <si>
    <t>Method</t>
  </si>
  <si>
    <t>E</t>
  </si>
  <si>
    <t>Final</t>
  </si>
  <si>
    <t>PCM</t>
  </si>
  <si>
    <t>eta.fu</t>
  </si>
  <si>
    <t>phi.u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</si>
</sst>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1" xfId="0" applyFont="1" applyBorder="1"/>
    <xf numFmtId="0" fontId="0" fillId="0" borderId="0" xfId="0" applyAlignment="1">
      <alignment wrapText="1"/>
    </xf>
    <xf numFmtId="0" fontId="5" fillId="0" borderId="0" xfId="2"/>
    <xf numFmtId="0" fontId="6" fillId="2" borderId="0" xfId="0" applyFont="1" applyFill="1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2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3" fillId="0" borderId="1" xfId="1" applyFont="1" applyBorder="1" applyAlignment="1">
      <alignment horizontal="center"/>
    </xf>
    <xf numFmtId="10" fontId="0" fillId="0" borderId="0" xfId="0" applyNumberFormat="1" applyAlignment="1">
      <alignment horizontal="center"/>
    </xf>
    <xf numFmtId="0" fontId="2" fillId="0" borderId="0" xfId="1" applyFont="1" applyAlignment="1">
      <alignment horizontal="left"/>
    </xf>
    <xf numFmtId="0" fontId="8" fillId="0" borderId="0" xfId="0" applyFont="1" applyAlignment="1">
      <alignment horizontal="center"/>
    </xf>
    <xf numFmtId="10" fontId="9" fillId="0" borderId="0" xfId="0" applyNumberFormat="1" applyFont="1" applyAlignment="1">
      <alignment horizontal="center"/>
    </xf>
  </cellXfs>
  <cellStyles count="3">
    <cellStyle name="Hyperlink" xfId="2" builtinId="8"/>
    <cellStyle name="Normal" xfId="0" builtinId="0"/>
    <cellStyle name="Normal 2 2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533400</xdr:colOff>
      <xdr:row>0</xdr:row>
      <xdr:rowOff>0</xdr:rowOff>
    </xdr:from>
    <xdr:to>
      <xdr:col>23</xdr:col>
      <xdr:colOff>189705</xdr:colOff>
      <xdr:row>19</xdr:row>
      <xdr:rowOff>28119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0" y="0"/>
          <a:ext cx="6361905" cy="3647619"/>
        </a:xfrm>
        <a:prstGeom prst="rect">
          <a:avLst/>
        </a:prstGeom>
      </xdr:spPr>
    </xdr:pic>
    <xdr:clientData/>
  </xdr:twoCellAnchor>
  <xdr:twoCellAnchor editAs="oneCell">
    <xdr:from>
      <xdr:col>12</xdr:col>
      <xdr:colOff>542925</xdr:colOff>
      <xdr:row>19</xdr:row>
      <xdr:rowOff>25833</xdr:rowOff>
    </xdr:from>
    <xdr:to>
      <xdr:col>23</xdr:col>
      <xdr:colOff>180974</xdr:colOff>
      <xdr:row>41</xdr:row>
      <xdr:rowOff>85169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34525" y="3645333"/>
          <a:ext cx="6343649" cy="4250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nited4efficiency.org/wp-content/uploads/2017/09/U4E-MotorGuide-201709-Final.p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0.5" customWidth="1"/>
    <col min="2" max="2" width="56.6640625" customWidth="1"/>
    <col min="3" max="3" width="54.5" customWidth="1"/>
  </cols>
  <sheetData>
    <row r="1" spans="1:3" x14ac:dyDescent="0.2">
      <c r="A1" s="1" t="s">
        <v>3</v>
      </c>
      <c r="B1" s="1" t="s">
        <v>4</v>
      </c>
      <c r="C1" s="1" t="s">
        <v>5</v>
      </c>
    </row>
    <row r="2" spans="1:3" ht="16" x14ac:dyDescent="0.2">
      <c r="A2" t="s">
        <v>6</v>
      </c>
      <c r="B2" s="2" t="s">
        <v>7</v>
      </c>
      <c r="C2" s="2" t="s">
        <v>8</v>
      </c>
    </row>
    <row r="3" spans="1:3" ht="32" x14ac:dyDescent="0.2">
      <c r="A3" t="s">
        <v>9</v>
      </c>
      <c r="B3" s="2" t="s">
        <v>10</v>
      </c>
      <c r="C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11"/>
  <sheetViews>
    <sheetView tabSelected="1" zoomScale="80" zoomScaleNormal="80" workbookViewId="0">
      <selection activeCell="G5" sqref="G5"/>
    </sheetView>
  </sheetViews>
  <sheetFormatPr baseColWidth="10" defaultColWidth="9.1640625" defaultRowHeight="15" x14ac:dyDescent="0.2"/>
  <cols>
    <col min="1" max="1" width="9.1640625" style="6"/>
    <col min="2" max="2" width="11.6640625" style="6" bestFit="1" customWidth="1"/>
    <col min="3" max="3" width="10.1640625" style="6" bestFit="1" customWidth="1"/>
    <col min="4" max="4" width="12.33203125" style="6" customWidth="1"/>
    <col min="5" max="5" width="26.5" style="6" bestFit="1" customWidth="1"/>
    <col min="6" max="6" width="12.5" style="6" customWidth="1"/>
    <col min="7" max="7" width="11.5" style="6" customWidth="1"/>
    <col min="8" max="16384" width="9.1640625" style="6"/>
  </cols>
  <sheetData>
    <row r="1" spans="1:61" s="10" customFormat="1" ht="16" x14ac:dyDescent="0.2">
      <c r="A1" s="13" t="s">
        <v>14</v>
      </c>
      <c r="B1" s="9"/>
      <c r="C1" s="9"/>
      <c r="F1" s="9"/>
    </row>
    <row r="2" spans="1:61" s="11" customFormat="1" x14ac:dyDescent="0.2">
      <c r="A2" s="11" t="s">
        <v>0</v>
      </c>
      <c r="B2" s="11" t="s">
        <v>25</v>
      </c>
      <c r="C2" s="11" t="s">
        <v>26</v>
      </c>
      <c r="D2" s="11" t="s">
        <v>27</v>
      </c>
      <c r="E2" s="11" t="s">
        <v>1</v>
      </c>
      <c r="F2" s="11" t="s">
        <v>2</v>
      </c>
      <c r="G2" s="11" t="s">
        <v>24</v>
      </c>
      <c r="H2" s="11">
        <v>1960</v>
      </c>
      <c r="I2" s="11">
        <v>1961</v>
      </c>
      <c r="J2" s="11">
        <v>1962</v>
      </c>
      <c r="K2" s="11">
        <v>1963</v>
      </c>
      <c r="L2" s="11">
        <v>1964</v>
      </c>
      <c r="M2" s="11">
        <v>1965</v>
      </c>
      <c r="N2" s="11">
        <v>1966</v>
      </c>
      <c r="O2" s="11">
        <v>1967</v>
      </c>
      <c r="P2" s="11">
        <v>1968</v>
      </c>
      <c r="Q2" s="11">
        <v>1969</v>
      </c>
      <c r="R2" s="11">
        <v>1970</v>
      </c>
      <c r="S2" s="11">
        <v>1971</v>
      </c>
      <c r="T2" s="11">
        <v>1972</v>
      </c>
      <c r="U2" s="11">
        <v>1973</v>
      </c>
      <c r="V2" s="11">
        <v>1974</v>
      </c>
      <c r="W2" s="11">
        <v>1975</v>
      </c>
      <c r="X2" s="11">
        <v>1976</v>
      </c>
      <c r="Y2" s="11">
        <v>1977</v>
      </c>
      <c r="Z2" s="11">
        <v>1978</v>
      </c>
      <c r="AA2" s="11">
        <v>1979</v>
      </c>
      <c r="AB2" s="11">
        <v>1980</v>
      </c>
      <c r="AC2" s="11">
        <v>1981</v>
      </c>
      <c r="AD2" s="11">
        <v>1982</v>
      </c>
      <c r="AE2" s="11">
        <v>1983</v>
      </c>
      <c r="AF2" s="11">
        <v>1984</v>
      </c>
      <c r="AG2" s="11">
        <v>1985</v>
      </c>
      <c r="AH2" s="11">
        <v>1986</v>
      </c>
      <c r="AI2" s="11">
        <v>1987</v>
      </c>
      <c r="AJ2" s="11">
        <v>1988</v>
      </c>
      <c r="AK2" s="11">
        <v>1989</v>
      </c>
      <c r="AL2" s="11">
        <v>1990</v>
      </c>
      <c r="AM2" s="11">
        <v>1991</v>
      </c>
      <c r="AN2" s="11">
        <v>1992</v>
      </c>
      <c r="AO2" s="11">
        <v>1993</v>
      </c>
      <c r="AP2" s="11">
        <v>1994</v>
      </c>
      <c r="AQ2" s="11">
        <v>1995</v>
      </c>
      <c r="AR2" s="11">
        <v>1996</v>
      </c>
      <c r="AS2" s="11">
        <v>1997</v>
      </c>
      <c r="AT2" s="11">
        <v>1998</v>
      </c>
      <c r="AU2" s="11">
        <v>1999</v>
      </c>
      <c r="AV2" s="11">
        <v>2000</v>
      </c>
      <c r="AW2" s="11">
        <v>2001</v>
      </c>
      <c r="AX2" s="11">
        <v>2002</v>
      </c>
      <c r="AY2" s="11">
        <v>2003</v>
      </c>
      <c r="AZ2" s="11">
        <v>2004</v>
      </c>
      <c r="BA2" s="11">
        <v>2005</v>
      </c>
      <c r="BB2" s="11">
        <v>2006</v>
      </c>
      <c r="BC2" s="11">
        <v>2007</v>
      </c>
      <c r="BD2" s="11">
        <v>2008</v>
      </c>
      <c r="BE2" s="11">
        <v>2009</v>
      </c>
      <c r="BF2" s="11">
        <v>2010</v>
      </c>
      <c r="BG2" s="11">
        <v>2011</v>
      </c>
      <c r="BH2" s="11">
        <v>2012</v>
      </c>
      <c r="BI2" s="11">
        <v>2013</v>
      </c>
    </row>
    <row r="3" spans="1:61" x14ac:dyDescent="0.2">
      <c r="A3" s="6" t="s">
        <v>11</v>
      </c>
      <c r="B3" s="14" t="s">
        <v>28</v>
      </c>
      <c r="C3" s="14" t="s">
        <v>29</v>
      </c>
      <c r="D3" s="14" t="s">
        <v>30</v>
      </c>
      <c r="E3" s="6" t="s">
        <v>12</v>
      </c>
      <c r="F3" s="6" t="s">
        <v>13</v>
      </c>
      <c r="G3" s="6" t="s">
        <v>31</v>
      </c>
      <c r="H3" s="12">
        <f t="array" ref="H3:BI3">TRANSPOSE(UNEP_2017!G5:G58)</f>
        <v>0.88</v>
      </c>
      <c r="I3" s="12">
        <v>0.88100000000000001</v>
      </c>
      <c r="J3" s="12">
        <v>0.88200000000000001</v>
      </c>
      <c r="K3" s="12">
        <v>0.88300000000000001</v>
      </c>
      <c r="L3" s="12">
        <v>0.88400000000000001</v>
      </c>
      <c r="M3" s="12">
        <v>0.88500000000000001</v>
      </c>
      <c r="N3" s="12">
        <v>0.88600000000000001</v>
      </c>
      <c r="O3" s="12">
        <v>0.88700000000000001</v>
      </c>
      <c r="P3" s="12">
        <v>0.88800000000000001</v>
      </c>
      <c r="Q3" s="12">
        <v>0.88900000000000001</v>
      </c>
      <c r="R3" s="12">
        <v>0.89</v>
      </c>
      <c r="S3" s="12">
        <v>0.89100000000000001</v>
      </c>
      <c r="T3" s="12">
        <v>0.89200000000000002</v>
      </c>
      <c r="U3" s="12">
        <v>0.89300000000000002</v>
      </c>
      <c r="V3" s="12">
        <v>0.89400000000000002</v>
      </c>
      <c r="W3" s="12">
        <v>0.89500000000000002</v>
      </c>
      <c r="X3" s="12">
        <v>0.89600000000000002</v>
      </c>
      <c r="Y3" s="12">
        <v>0.89700000000000002</v>
      </c>
      <c r="Z3" s="12">
        <v>0.89800000000000002</v>
      </c>
      <c r="AA3" s="12">
        <v>0.89900000000000002</v>
      </c>
      <c r="AB3" s="12">
        <v>0.9</v>
      </c>
      <c r="AC3" s="12">
        <v>0.9002</v>
      </c>
      <c r="AD3" s="12">
        <v>0.90039999999999998</v>
      </c>
      <c r="AE3" s="12">
        <v>0.90059999999999996</v>
      </c>
      <c r="AF3" s="12">
        <v>0.90079999999999993</v>
      </c>
      <c r="AG3" s="12">
        <v>0.90099999999999991</v>
      </c>
      <c r="AH3" s="12">
        <v>0.90119999999999989</v>
      </c>
      <c r="AI3" s="12">
        <v>0.90139999999999987</v>
      </c>
      <c r="AJ3" s="12">
        <v>0.90159999999999985</v>
      </c>
      <c r="AK3" s="12">
        <v>0.90179999999999982</v>
      </c>
      <c r="AL3" s="12">
        <v>0.90200000000000002</v>
      </c>
      <c r="AM3" s="12">
        <v>0.90570000000000006</v>
      </c>
      <c r="AN3" s="12">
        <v>0.9094000000000001</v>
      </c>
      <c r="AO3" s="12">
        <v>0.91310000000000013</v>
      </c>
      <c r="AP3" s="12">
        <v>0.91680000000000017</v>
      </c>
      <c r="AQ3" s="12">
        <v>0.92050000000000021</v>
      </c>
      <c r="AR3" s="12">
        <v>0.92420000000000024</v>
      </c>
      <c r="AS3" s="12">
        <v>0.92790000000000028</v>
      </c>
      <c r="AT3" s="12">
        <v>0.93160000000000032</v>
      </c>
      <c r="AU3" s="12">
        <v>0.93530000000000035</v>
      </c>
      <c r="AV3" s="12">
        <v>0.93899999999999995</v>
      </c>
      <c r="AW3" s="12">
        <v>0.94019999999999992</v>
      </c>
      <c r="AX3" s="12">
        <v>0.9413999999999999</v>
      </c>
      <c r="AY3" s="12">
        <v>0.94259999999999988</v>
      </c>
      <c r="AZ3" s="12">
        <v>0.94379999999999986</v>
      </c>
      <c r="BA3" s="12">
        <v>0.94499999999999984</v>
      </c>
      <c r="BB3" s="12">
        <v>0.94619999999999982</v>
      </c>
      <c r="BC3" s="12">
        <v>0.9473999999999998</v>
      </c>
      <c r="BD3" s="12">
        <v>0.94859999999999978</v>
      </c>
      <c r="BE3" s="12">
        <v>0.94979999999999976</v>
      </c>
      <c r="BF3" s="12">
        <v>0.95099999999999996</v>
      </c>
      <c r="BG3" s="12">
        <v>0.95333333333333325</v>
      </c>
      <c r="BH3" s="12">
        <v>0.95566666666666655</v>
      </c>
      <c r="BI3" s="12">
        <v>0.95799999999999996</v>
      </c>
    </row>
    <row r="4" spans="1:61" x14ac:dyDescent="0.2">
      <c r="A4" s="6" t="s">
        <v>11</v>
      </c>
      <c r="B4" s="14" t="s">
        <v>28</v>
      </c>
      <c r="C4" s="14" t="s">
        <v>29</v>
      </c>
      <c r="D4" s="14" t="s">
        <v>30</v>
      </c>
      <c r="E4" s="6" t="s">
        <v>12</v>
      </c>
      <c r="F4" s="6" t="s">
        <v>13</v>
      </c>
      <c r="G4" s="6" t="s">
        <v>32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6">
        <v>1</v>
      </c>
      <c r="AC4" s="6">
        <v>1</v>
      </c>
      <c r="AD4" s="6">
        <v>1</v>
      </c>
      <c r="AE4" s="6">
        <v>1</v>
      </c>
      <c r="AF4" s="6">
        <v>1</v>
      </c>
      <c r="AG4" s="6">
        <v>1</v>
      </c>
      <c r="AH4" s="6">
        <v>1</v>
      </c>
      <c r="AI4" s="6">
        <v>1</v>
      </c>
      <c r="AJ4" s="6">
        <v>1</v>
      </c>
      <c r="AK4" s="6">
        <v>1</v>
      </c>
      <c r="AL4" s="6">
        <v>1</v>
      </c>
      <c r="AM4" s="6">
        <v>1</v>
      </c>
      <c r="AN4" s="6">
        <v>1</v>
      </c>
      <c r="AO4" s="6">
        <v>1</v>
      </c>
      <c r="AP4" s="6">
        <v>1</v>
      </c>
      <c r="AQ4" s="6">
        <v>1</v>
      </c>
      <c r="AR4" s="6">
        <v>1</v>
      </c>
      <c r="AS4" s="6">
        <v>1</v>
      </c>
      <c r="AT4" s="6">
        <v>1</v>
      </c>
      <c r="AU4" s="6">
        <v>1</v>
      </c>
      <c r="AV4" s="6">
        <v>1</v>
      </c>
      <c r="AW4" s="6">
        <v>1</v>
      </c>
      <c r="AX4" s="6">
        <v>1</v>
      </c>
      <c r="AY4" s="6">
        <v>1</v>
      </c>
      <c r="AZ4" s="6">
        <v>1</v>
      </c>
      <c r="BA4" s="6">
        <v>1</v>
      </c>
      <c r="BB4" s="6">
        <v>1</v>
      </c>
      <c r="BC4" s="6">
        <v>1</v>
      </c>
      <c r="BD4" s="6">
        <v>1</v>
      </c>
      <c r="BE4" s="6">
        <v>1</v>
      </c>
      <c r="BF4" s="6">
        <v>1</v>
      </c>
      <c r="BG4" s="6">
        <v>1</v>
      </c>
      <c r="BH4" s="6">
        <v>1</v>
      </c>
      <c r="BI4" s="6">
        <v>1</v>
      </c>
    </row>
    <row r="5" spans="1:61" x14ac:dyDescent="0.2">
      <c r="B5" s="14"/>
      <c r="C5" s="14"/>
      <c r="D5" s="14"/>
    </row>
    <row r="6" spans="1:61" x14ac:dyDescent="0.2">
      <c r="B6" s="14"/>
      <c r="C6" s="14"/>
      <c r="D6" s="14"/>
    </row>
    <row r="7" spans="1:61" x14ac:dyDescent="0.2">
      <c r="B7" s="15"/>
      <c r="C7" s="15"/>
      <c r="D7" s="15"/>
    </row>
    <row r="8" spans="1:61" x14ac:dyDescent="0.2">
      <c r="B8" s="15"/>
      <c r="C8" s="15"/>
      <c r="D8" s="15"/>
    </row>
    <row r="9" spans="1:61" x14ac:dyDescent="0.2">
      <c r="B9" s="15"/>
      <c r="C9" s="15"/>
      <c r="D9" s="15"/>
    </row>
    <row r="10" spans="1:61" x14ac:dyDescent="0.2">
      <c r="B10" s="15"/>
      <c r="C10" s="15"/>
      <c r="D10" s="15"/>
    </row>
    <row r="11" spans="1:61" x14ac:dyDescent="0.2">
      <c r="B11" s="15"/>
      <c r="C11" s="15"/>
      <c r="D11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8"/>
  <sheetViews>
    <sheetView workbookViewId="0">
      <selection activeCell="D13" sqref="D13"/>
    </sheetView>
  </sheetViews>
  <sheetFormatPr baseColWidth="10" defaultColWidth="8.83203125" defaultRowHeight="15" x14ac:dyDescent="0.2"/>
  <cols>
    <col min="2" max="2" width="20.5" bestFit="1" customWidth="1"/>
    <col min="6" max="6" width="20.5" bestFit="1" customWidth="1"/>
    <col min="8" max="8" width="11.6640625" bestFit="1" customWidth="1"/>
  </cols>
  <sheetData>
    <row r="1" spans="1:8" x14ac:dyDescent="0.2">
      <c r="A1" t="s">
        <v>16</v>
      </c>
    </row>
    <row r="2" spans="1:8" x14ac:dyDescent="0.2">
      <c r="A2" s="3" t="s">
        <v>17</v>
      </c>
    </row>
    <row r="3" spans="1:8" x14ac:dyDescent="0.2">
      <c r="A3" s="4" t="s">
        <v>18</v>
      </c>
    </row>
    <row r="4" spans="1:8" x14ac:dyDescent="0.2">
      <c r="A4" s="5" t="s">
        <v>19</v>
      </c>
      <c r="B4" s="5" t="s">
        <v>1</v>
      </c>
      <c r="C4" s="5" t="s">
        <v>15</v>
      </c>
      <c r="E4" s="5" t="s">
        <v>19</v>
      </c>
      <c r="F4" s="5" t="s">
        <v>1</v>
      </c>
      <c r="G4" s="5" t="s">
        <v>15</v>
      </c>
      <c r="H4" s="5" t="s">
        <v>20</v>
      </c>
    </row>
    <row r="5" spans="1:8" x14ac:dyDescent="0.2">
      <c r="A5" s="6">
        <v>1960</v>
      </c>
      <c r="B5" s="6" t="s">
        <v>21</v>
      </c>
      <c r="C5" s="6">
        <v>0.88</v>
      </c>
      <c r="E5" s="6">
        <v>1960</v>
      </c>
      <c r="F5" s="6" t="s">
        <v>21</v>
      </c>
      <c r="G5" s="6">
        <f>C5</f>
        <v>0.88</v>
      </c>
      <c r="H5" s="6" t="s">
        <v>22</v>
      </c>
    </row>
    <row r="6" spans="1:8" x14ac:dyDescent="0.2">
      <c r="A6" s="6">
        <v>1980</v>
      </c>
      <c r="B6" s="6" t="s">
        <v>21</v>
      </c>
      <c r="C6" s="6">
        <v>0.9</v>
      </c>
      <c r="E6" s="6">
        <v>1961</v>
      </c>
      <c r="F6" s="6" t="s">
        <v>21</v>
      </c>
      <c r="G6" s="7">
        <f>G5+(($G$25-$G$5)/($E$25-$E$5))</f>
        <v>0.88100000000000001</v>
      </c>
      <c r="H6" s="6" t="s">
        <v>23</v>
      </c>
    </row>
    <row r="7" spans="1:8" x14ac:dyDescent="0.2">
      <c r="A7" s="6">
        <v>1990</v>
      </c>
      <c r="B7" s="6" t="s">
        <v>21</v>
      </c>
      <c r="C7" s="6">
        <v>0.90200000000000002</v>
      </c>
      <c r="E7" s="6">
        <v>1962</v>
      </c>
      <c r="F7" s="6" t="s">
        <v>21</v>
      </c>
      <c r="G7" s="7">
        <f t="shared" ref="G7:G24" si="0">G6+(($G$25-$G$5)/($E$25-$E$5))</f>
        <v>0.88200000000000001</v>
      </c>
      <c r="H7" s="6" t="s">
        <v>23</v>
      </c>
    </row>
    <row r="8" spans="1:8" x14ac:dyDescent="0.2">
      <c r="A8" s="6">
        <v>2000</v>
      </c>
      <c r="B8" s="6" t="s">
        <v>21</v>
      </c>
      <c r="C8" s="6">
        <v>0.93899999999999995</v>
      </c>
      <c r="E8" s="6">
        <v>1963</v>
      </c>
      <c r="F8" s="6" t="s">
        <v>21</v>
      </c>
      <c r="G8" s="7">
        <f t="shared" si="0"/>
        <v>0.88300000000000001</v>
      </c>
      <c r="H8" s="6" t="s">
        <v>23</v>
      </c>
    </row>
    <row r="9" spans="1:8" x14ac:dyDescent="0.2">
      <c r="A9" s="6">
        <v>2010</v>
      </c>
      <c r="B9" s="6" t="s">
        <v>21</v>
      </c>
      <c r="C9" s="6">
        <v>0.95099999999999996</v>
      </c>
      <c r="E9" s="6">
        <v>1964</v>
      </c>
      <c r="F9" s="6" t="s">
        <v>21</v>
      </c>
      <c r="G9" s="7">
        <f t="shared" si="0"/>
        <v>0.88400000000000001</v>
      </c>
      <c r="H9" s="6" t="s">
        <v>23</v>
      </c>
    </row>
    <row r="10" spans="1:8" x14ac:dyDescent="0.2">
      <c r="A10" s="6">
        <v>2013</v>
      </c>
      <c r="B10" s="6" t="s">
        <v>21</v>
      </c>
      <c r="C10" s="6">
        <v>0.95799999999999996</v>
      </c>
      <c r="E10" s="6">
        <v>1965</v>
      </c>
      <c r="F10" s="6" t="s">
        <v>21</v>
      </c>
      <c r="G10" s="7">
        <f t="shared" si="0"/>
        <v>0.88500000000000001</v>
      </c>
      <c r="H10" s="6" t="s">
        <v>23</v>
      </c>
    </row>
    <row r="11" spans="1:8" x14ac:dyDescent="0.2">
      <c r="E11" s="6">
        <v>1966</v>
      </c>
      <c r="F11" s="6" t="s">
        <v>21</v>
      </c>
      <c r="G11" s="7">
        <f t="shared" si="0"/>
        <v>0.88600000000000001</v>
      </c>
      <c r="H11" s="6" t="s">
        <v>23</v>
      </c>
    </row>
    <row r="12" spans="1:8" x14ac:dyDescent="0.2">
      <c r="E12" s="6">
        <v>1967</v>
      </c>
      <c r="F12" s="6" t="s">
        <v>21</v>
      </c>
      <c r="G12" s="7">
        <f t="shared" si="0"/>
        <v>0.88700000000000001</v>
      </c>
      <c r="H12" s="6" t="s">
        <v>23</v>
      </c>
    </row>
    <row r="13" spans="1:8" x14ac:dyDescent="0.2">
      <c r="E13" s="6">
        <v>1968</v>
      </c>
      <c r="F13" s="6" t="s">
        <v>21</v>
      </c>
      <c r="G13" s="7">
        <f t="shared" si="0"/>
        <v>0.88800000000000001</v>
      </c>
      <c r="H13" s="6" t="s">
        <v>23</v>
      </c>
    </row>
    <row r="14" spans="1:8" x14ac:dyDescent="0.2">
      <c r="E14" s="6">
        <v>1969</v>
      </c>
      <c r="F14" s="6" t="s">
        <v>21</v>
      </c>
      <c r="G14" s="7">
        <f t="shared" si="0"/>
        <v>0.88900000000000001</v>
      </c>
      <c r="H14" s="6" t="s">
        <v>23</v>
      </c>
    </row>
    <row r="15" spans="1:8" x14ac:dyDescent="0.2">
      <c r="E15" s="6">
        <v>1970</v>
      </c>
      <c r="F15" s="6" t="s">
        <v>21</v>
      </c>
      <c r="G15" s="7">
        <f t="shared" si="0"/>
        <v>0.89</v>
      </c>
      <c r="H15" s="6" t="s">
        <v>23</v>
      </c>
    </row>
    <row r="16" spans="1:8" x14ac:dyDescent="0.2">
      <c r="E16" s="6">
        <v>1971</v>
      </c>
      <c r="F16" s="6" t="s">
        <v>21</v>
      </c>
      <c r="G16" s="7">
        <f t="shared" si="0"/>
        <v>0.89100000000000001</v>
      </c>
      <c r="H16" s="6" t="s">
        <v>23</v>
      </c>
    </row>
    <row r="17" spans="5:8" x14ac:dyDescent="0.2">
      <c r="E17" s="6">
        <v>1972</v>
      </c>
      <c r="F17" s="6" t="s">
        <v>21</v>
      </c>
      <c r="G17" s="7">
        <f t="shared" si="0"/>
        <v>0.89200000000000002</v>
      </c>
      <c r="H17" s="6" t="s">
        <v>23</v>
      </c>
    </row>
    <row r="18" spans="5:8" x14ac:dyDescent="0.2">
      <c r="E18" s="6">
        <v>1973</v>
      </c>
      <c r="F18" s="6" t="s">
        <v>21</v>
      </c>
      <c r="G18" s="7">
        <f t="shared" si="0"/>
        <v>0.89300000000000002</v>
      </c>
      <c r="H18" s="6" t="s">
        <v>23</v>
      </c>
    </row>
    <row r="19" spans="5:8" x14ac:dyDescent="0.2">
      <c r="E19" s="6">
        <v>1974</v>
      </c>
      <c r="F19" s="6" t="s">
        <v>21</v>
      </c>
      <c r="G19" s="7">
        <f t="shared" si="0"/>
        <v>0.89400000000000002</v>
      </c>
      <c r="H19" s="6" t="s">
        <v>23</v>
      </c>
    </row>
    <row r="20" spans="5:8" x14ac:dyDescent="0.2">
      <c r="E20" s="6">
        <v>1975</v>
      </c>
      <c r="F20" s="6" t="s">
        <v>21</v>
      </c>
      <c r="G20" s="7">
        <f t="shared" si="0"/>
        <v>0.89500000000000002</v>
      </c>
      <c r="H20" s="6" t="s">
        <v>23</v>
      </c>
    </row>
    <row r="21" spans="5:8" x14ac:dyDescent="0.2">
      <c r="E21" s="6">
        <v>1976</v>
      </c>
      <c r="F21" s="6" t="s">
        <v>21</v>
      </c>
      <c r="G21" s="7">
        <f t="shared" si="0"/>
        <v>0.89600000000000002</v>
      </c>
      <c r="H21" s="6" t="s">
        <v>23</v>
      </c>
    </row>
    <row r="22" spans="5:8" x14ac:dyDescent="0.2">
      <c r="E22" s="6">
        <v>1977</v>
      </c>
      <c r="F22" s="6" t="s">
        <v>21</v>
      </c>
      <c r="G22" s="7">
        <f t="shared" si="0"/>
        <v>0.89700000000000002</v>
      </c>
      <c r="H22" s="6" t="s">
        <v>23</v>
      </c>
    </row>
    <row r="23" spans="5:8" x14ac:dyDescent="0.2">
      <c r="E23" s="6">
        <v>1978</v>
      </c>
      <c r="F23" s="6" t="s">
        <v>21</v>
      </c>
      <c r="G23" s="7">
        <f t="shared" si="0"/>
        <v>0.89800000000000002</v>
      </c>
      <c r="H23" s="6" t="s">
        <v>23</v>
      </c>
    </row>
    <row r="24" spans="5:8" x14ac:dyDescent="0.2">
      <c r="E24" s="6">
        <v>1979</v>
      </c>
      <c r="F24" s="6" t="s">
        <v>21</v>
      </c>
      <c r="G24" s="7">
        <f t="shared" si="0"/>
        <v>0.89900000000000002</v>
      </c>
      <c r="H24" s="6" t="s">
        <v>23</v>
      </c>
    </row>
    <row r="25" spans="5:8" x14ac:dyDescent="0.2">
      <c r="E25" s="6">
        <v>1980</v>
      </c>
      <c r="F25" s="6" t="s">
        <v>21</v>
      </c>
      <c r="G25" s="6">
        <f>C6</f>
        <v>0.9</v>
      </c>
      <c r="H25" s="6" t="s">
        <v>22</v>
      </c>
    </row>
    <row r="26" spans="5:8" x14ac:dyDescent="0.2">
      <c r="E26" s="6">
        <v>1981</v>
      </c>
      <c r="F26" s="6" t="s">
        <v>21</v>
      </c>
      <c r="G26" s="7">
        <f>G25+(($G$35-$G$25)/($E$35-$E$25))</f>
        <v>0.9002</v>
      </c>
      <c r="H26" s="6" t="s">
        <v>23</v>
      </c>
    </row>
    <row r="27" spans="5:8" x14ac:dyDescent="0.2">
      <c r="E27" s="6">
        <v>1982</v>
      </c>
      <c r="F27" s="6" t="s">
        <v>21</v>
      </c>
      <c r="G27" s="7">
        <f t="shared" ref="G27:G34" si="1">G26+(($G$35-$G$25)/($E$35-$E$25))</f>
        <v>0.90039999999999998</v>
      </c>
      <c r="H27" s="6" t="s">
        <v>23</v>
      </c>
    </row>
    <row r="28" spans="5:8" x14ac:dyDescent="0.2">
      <c r="E28" s="6">
        <v>1983</v>
      </c>
      <c r="F28" s="6" t="s">
        <v>21</v>
      </c>
      <c r="G28" s="7">
        <f t="shared" si="1"/>
        <v>0.90059999999999996</v>
      </c>
      <c r="H28" s="6" t="s">
        <v>23</v>
      </c>
    </row>
    <row r="29" spans="5:8" x14ac:dyDescent="0.2">
      <c r="E29" s="6">
        <v>1984</v>
      </c>
      <c r="F29" s="6" t="s">
        <v>21</v>
      </c>
      <c r="G29" s="7">
        <f t="shared" si="1"/>
        <v>0.90079999999999993</v>
      </c>
      <c r="H29" s="6" t="s">
        <v>23</v>
      </c>
    </row>
    <row r="30" spans="5:8" x14ac:dyDescent="0.2">
      <c r="E30" s="6">
        <v>1985</v>
      </c>
      <c r="F30" s="6" t="s">
        <v>21</v>
      </c>
      <c r="G30" s="7">
        <f t="shared" si="1"/>
        <v>0.90099999999999991</v>
      </c>
      <c r="H30" s="6" t="s">
        <v>23</v>
      </c>
    </row>
    <row r="31" spans="5:8" x14ac:dyDescent="0.2">
      <c r="E31" s="6">
        <v>1986</v>
      </c>
      <c r="F31" s="6" t="s">
        <v>21</v>
      </c>
      <c r="G31" s="7">
        <f t="shared" si="1"/>
        <v>0.90119999999999989</v>
      </c>
      <c r="H31" s="6" t="s">
        <v>23</v>
      </c>
    </row>
    <row r="32" spans="5:8" x14ac:dyDescent="0.2">
      <c r="E32" s="6">
        <v>1987</v>
      </c>
      <c r="F32" s="6" t="s">
        <v>21</v>
      </c>
      <c r="G32" s="7">
        <f t="shared" si="1"/>
        <v>0.90139999999999987</v>
      </c>
      <c r="H32" s="6" t="s">
        <v>23</v>
      </c>
    </row>
    <row r="33" spans="5:8" x14ac:dyDescent="0.2">
      <c r="E33" s="6">
        <v>1988</v>
      </c>
      <c r="F33" s="6" t="s">
        <v>21</v>
      </c>
      <c r="G33" s="7">
        <f t="shared" si="1"/>
        <v>0.90159999999999985</v>
      </c>
      <c r="H33" s="6" t="s">
        <v>23</v>
      </c>
    </row>
    <row r="34" spans="5:8" x14ac:dyDescent="0.2">
      <c r="E34" s="6">
        <v>1989</v>
      </c>
      <c r="F34" s="6" t="s">
        <v>21</v>
      </c>
      <c r="G34" s="7">
        <f t="shared" si="1"/>
        <v>0.90179999999999982</v>
      </c>
      <c r="H34" s="6" t="s">
        <v>23</v>
      </c>
    </row>
    <row r="35" spans="5:8" x14ac:dyDescent="0.2">
      <c r="E35" s="6">
        <v>1990</v>
      </c>
      <c r="F35" s="6" t="s">
        <v>21</v>
      </c>
      <c r="G35" s="6">
        <f>C7</f>
        <v>0.90200000000000002</v>
      </c>
      <c r="H35" s="6" t="s">
        <v>22</v>
      </c>
    </row>
    <row r="36" spans="5:8" x14ac:dyDescent="0.2">
      <c r="E36" s="6">
        <v>1991</v>
      </c>
      <c r="F36" s="6" t="s">
        <v>21</v>
      </c>
      <c r="G36" s="7">
        <f>G35+(($G$45-$G$35)/($E$45-$E$35))</f>
        <v>0.90570000000000006</v>
      </c>
      <c r="H36" s="6" t="s">
        <v>23</v>
      </c>
    </row>
    <row r="37" spans="5:8" x14ac:dyDescent="0.2">
      <c r="E37" s="6">
        <v>1992</v>
      </c>
      <c r="F37" s="6" t="s">
        <v>21</v>
      </c>
      <c r="G37" s="7">
        <f t="shared" ref="G37:G44" si="2">G36+(($G$45-$G$35)/($E$45-$E$35))</f>
        <v>0.9094000000000001</v>
      </c>
      <c r="H37" s="6" t="s">
        <v>23</v>
      </c>
    </row>
    <row r="38" spans="5:8" x14ac:dyDescent="0.2">
      <c r="E38" s="6">
        <v>1993</v>
      </c>
      <c r="F38" s="6" t="s">
        <v>21</v>
      </c>
      <c r="G38" s="7">
        <f t="shared" si="2"/>
        <v>0.91310000000000013</v>
      </c>
      <c r="H38" s="6" t="s">
        <v>23</v>
      </c>
    </row>
    <row r="39" spans="5:8" x14ac:dyDescent="0.2">
      <c r="E39" s="6">
        <v>1994</v>
      </c>
      <c r="F39" s="6" t="s">
        <v>21</v>
      </c>
      <c r="G39" s="7">
        <f t="shared" si="2"/>
        <v>0.91680000000000017</v>
      </c>
      <c r="H39" s="6" t="s">
        <v>23</v>
      </c>
    </row>
    <row r="40" spans="5:8" x14ac:dyDescent="0.2">
      <c r="E40" s="6">
        <v>1995</v>
      </c>
      <c r="F40" s="6" t="s">
        <v>21</v>
      </c>
      <c r="G40" s="7">
        <f t="shared" si="2"/>
        <v>0.92050000000000021</v>
      </c>
      <c r="H40" s="6" t="s">
        <v>23</v>
      </c>
    </row>
    <row r="41" spans="5:8" x14ac:dyDescent="0.2">
      <c r="E41" s="6">
        <v>1996</v>
      </c>
      <c r="F41" s="6" t="s">
        <v>21</v>
      </c>
      <c r="G41" s="7">
        <f t="shared" si="2"/>
        <v>0.92420000000000024</v>
      </c>
      <c r="H41" s="6" t="s">
        <v>23</v>
      </c>
    </row>
    <row r="42" spans="5:8" x14ac:dyDescent="0.2">
      <c r="E42" s="6">
        <v>1997</v>
      </c>
      <c r="F42" s="6" t="s">
        <v>21</v>
      </c>
      <c r="G42" s="7">
        <f t="shared" si="2"/>
        <v>0.92790000000000028</v>
      </c>
      <c r="H42" s="6" t="s">
        <v>23</v>
      </c>
    </row>
    <row r="43" spans="5:8" x14ac:dyDescent="0.2">
      <c r="E43" s="6">
        <v>1998</v>
      </c>
      <c r="F43" s="6" t="s">
        <v>21</v>
      </c>
      <c r="G43" s="7">
        <f t="shared" si="2"/>
        <v>0.93160000000000032</v>
      </c>
      <c r="H43" s="6" t="s">
        <v>23</v>
      </c>
    </row>
    <row r="44" spans="5:8" x14ac:dyDescent="0.2">
      <c r="E44" s="6">
        <v>1999</v>
      </c>
      <c r="F44" s="6" t="s">
        <v>21</v>
      </c>
      <c r="G44" s="7">
        <f t="shared" si="2"/>
        <v>0.93530000000000035</v>
      </c>
      <c r="H44" s="6" t="s">
        <v>23</v>
      </c>
    </row>
    <row r="45" spans="5:8" x14ac:dyDescent="0.2">
      <c r="E45" s="6">
        <v>2000</v>
      </c>
      <c r="F45" s="6" t="s">
        <v>21</v>
      </c>
      <c r="G45" s="6">
        <f>C8</f>
        <v>0.93899999999999995</v>
      </c>
      <c r="H45" s="6" t="s">
        <v>22</v>
      </c>
    </row>
    <row r="46" spans="5:8" x14ac:dyDescent="0.2">
      <c r="E46" s="6">
        <v>2001</v>
      </c>
      <c r="F46" s="6" t="s">
        <v>21</v>
      </c>
      <c r="G46" s="7">
        <f>G45+(($G$55-$G$45)/($E$55-$E$45))</f>
        <v>0.94019999999999992</v>
      </c>
      <c r="H46" s="6" t="s">
        <v>23</v>
      </c>
    </row>
    <row r="47" spans="5:8" x14ac:dyDescent="0.2">
      <c r="E47" s="6">
        <v>2002</v>
      </c>
      <c r="F47" s="6" t="s">
        <v>21</v>
      </c>
      <c r="G47" s="7">
        <f t="shared" ref="G47:G54" si="3">G46+(($G$55-$G$45)/($E$55-$E$45))</f>
        <v>0.9413999999999999</v>
      </c>
      <c r="H47" s="6" t="s">
        <v>23</v>
      </c>
    </row>
    <row r="48" spans="5:8" x14ac:dyDescent="0.2">
      <c r="E48" s="6">
        <v>2003</v>
      </c>
      <c r="F48" s="6" t="s">
        <v>21</v>
      </c>
      <c r="G48" s="7">
        <f t="shared" si="3"/>
        <v>0.94259999999999988</v>
      </c>
      <c r="H48" s="6" t="s">
        <v>23</v>
      </c>
    </row>
    <row r="49" spans="5:8" x14ac:dyDescent="0.2">
      <c r="E49" s="6">
        <v>2004</v>
      </c>
      <c r="F49" s="6" t="s">
        <v>21</v>
      </c>
      <c r="G49" s="7">
        <f t="shared" si="3"/>
        <v>0.94379999999999986</v>
      </c>
      <c r="H49" s="6" t="s">
        <v>23</v>
      </c>
    </row>
    <row r="50" spans="5:8" x14ac:dyDescent="0.2">
      <c r="E50" s="6">
        <v>2005</v>
      </c>
      <c r="F50" s="6" t="s">
        <v>21</v>
      </c>
      <c r="G50" s="7">
        <f t="shared" si="3"/>
        <v>0.94499999999999984</v>
      </c>
      <c r="H50" s="6" t="s">
        <v>23</v>
      </c>
    </row>
    <row r="51" spans="5:8" x14ac:dyDescent="0.2">
      <c r="E51" s="6">
        <v>2006</v>
      </c>
      <c r="F51" s="6" t="s">
        <v>21</v>
      </c>
      <c r="G51" s="7">
        <f t="shared" si="3"/>
        <v>0.94619999999999982</v>
      </c>
      <c r="H51" s="6" t="s">
        <v>23</v>
      </c>
    </row>
    <row r="52" spans="5:8" x14ac:dyDescent="0.2">
      <c r="E52" s="6">
        <v>2007</v>
      </c>
      <c r="F52" s="6" t="s">
        <v>21</v>
      </c>
      <c r="G52" s="7">
        <f t="shared" si="3"/>
        <v>0.9473999999999998</v>
      </c>
      <c r="H52" s="6" t="s">
        <v>23</v>
      </c>
    </row>
    <row r="53" spans="5:8" x14ac:dyDescent="0.2">
      <c r="E53" s="6">
        <v>2008</v>
      </c>
      <c r="F53" s="6" t="s">
        <v>21</v>
      </c>
      <c r="G53" s="7">
        <f t="shared" si="3"/>
        <v>0.94859999999999978</v>
      </c>
      <c r="H53" s="6" t="s">
        <v>23</v>
      </c>
    </row>
    <row r="54" spans="5:8" x14ac:dyDescent="0.2">
      <c r="E54" s="6">
        <v>2009</v>
      </c>
      <c r="F54" s="6" t="s">
        <v>21</v>
      </c>
      <c r="G54" s="7">
        <f t="shared" si="3"/>
        <v>0.94979999999999976</v>
      </c>
      <c r="H54" s="6" t="s">
        <v>23</v>
      </c>
    </row>
    <row r="55" spans="5:8" x14ac:dyDescent="0.2">
      <c r="E55" s="6">
        <v>2010</v>
      </c>
      <c r="F55" s="6" t="s">
        <v>21</v>
      </c>
      <c r="G55" s="6">
        <f>C9</f>
        <v>0.95099999999999996</v>
      </c>
      <c r="H55" s="6" t="s">
        <v>22</v>
      </c>
    </row>
    <row r="56" spans="5:8" x14ac:dyDescent="0.2">
      <c r="E56" s="6">
        <v>2011</v>
      </c>
      <c r="F56" s="6" t="s">
        <v>21</v>
      </c>
      <c r="G56" s="8">
        <f>G55+(($G$58-$G$55)/($E$58-$E$55))</f>
        <v>0.95333333333333325</v>
      </c>
      <c r="H56" s="6" t="s">
        <v>23</v>
      </c>
    </row>
    <row r="57" spans="5:8" x14ac:dyDescent="0.2">
      <c r="E57" s="6">
        <v>2012</v>
      </c>
      <c r="F57" s="6" t="s">
        <v>21</v>
      </c>
      <c r="G57" s="8">
        <f>G56+(($G$58-$G$55)/($E$58-$E$55))</f>
        <v>0.95566666666666655</v>
      </c>
      <c r="H57" s="6" t="s">
        <v>23</v>
      </c>
    </row>
    <row r="58" spans="5:8" x14ac:dyDescent="0.2">
      <c r="E58" s="6">
        <v>2013</v>
      </c>
      <c r="F58" s="6" t="s">
        <v>21</v>
      </c>
      <c r="G58" s="6">
        <f>C10</f>
        <v>0.95799999999999996</v>
      </c>
      <c r="H58" s="6" t="s">
        <v>22</v>
      </c>
    </row>
  </sheetData>
  <hyperlinks>
    <hyperlink ref="A2" r:id="rId1" xr:uid="{00000000-0004-0000-0200-00000000000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Wrong_Name</vt:lpstr>
      <vt:lpstr>UNEP_2017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2021-09-09T18:34:44Z</dcterms:modified>
</cp:coreProperties>
</file>