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DD00B596-EC8E-49DE-A9F5-44FA4E175076}"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J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903" i="22" l="1"/>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<sst xmlns="http://schemas.openxmlformats.org/spreadsheetml/2006/main" count="15055" uniqueCount="1063">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</sst>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534</v>
      </c>
      <c r="C1" s="86">
        <v>45348</v>
      </c>
      <c r="D1" s="87"/>
      <c r="E1" s="87"/>
      <c r="F1" s="87"/>
      <c r="G1" s="87"/>
      <c r="H1" s="87"/>
      <c r="I1" s="87"/>
      <c r="J1" s="87"/>
      <c r="K1" s="85" t="s">
        <v>534</v>
      </c>
      <c r="L1" s="85" t="s">
        <v>536</v>
      </c>
      <c r="M1" s="163" t="s">
        <v>1054</v>
      </c>
    </row>
    <row r="2" spans="1:13">
      <c r="A2" s="1" t="s">
        <v>1</v>
      </c>
      <c r="B2" s="87" t="str">
        <f>LOOKUP(B1,K1:L50,L1:L50)</f>
        <v>AL</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559</v>
      </c>
      <c r="C1067" s="107" t="s">
        <v>449</v>
      </c>
      <c r="D1067" s="107" t="s">
        <v>646</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559</v>
      </c>
      <c r="C1068" s="107" t="s">
        <v>449</v>
      </c>
      <c r="D1068" s="107" t="s">
        <v>647</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559</v>
      </c>
      <c r="C1071" s="107" t="s">
        <v>449</v>
      </c>
      <c r="D1071" s="107" t="s">
        <v>650</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AL</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2856.8809999999999</v>
      </c>
      <c r="R12" s="91">
        <f t="shared" si="2"/>
        <v>0.18802474172014166</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6058.2710999999999</v>
      </c>
      <c r="R13" s="91">
        <f t="shared" si="2"/>
        <v>0.39872324358210881</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4929.8788349999995</v>
      </c>
      <c r="R27" s="91">
        <f t="shared" si="2"/>
        <v>0.32445845474924151</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1349.1449689999999</v>
      </c>
      <c r="R45" s="91">
        <f t="shared" si="2"/>
        <v>8.8793559948508016E-2</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15194.175904</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f t="shared" si="8"/>
        <v>1162.2706949999999</v>
      </c>
      <c r="M213" s="91" t="str">
        <f t="shared" si="9"/>
        <v>MS</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f t="shared" si="8"/>
        <v>1837.7293050000001</v>
      </c>
      <c r="M214" s="91" t="str">
        <f t="shared" si="9"/>
        <v>MS</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f t="shared" si="8"/>
        <v>1929.878835</v>
      </c>
      <c r="M216" s="91" t="str">
        <f t="shared" si="9"/>
        <v>MS</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f t="shared" si="8"/>
        <v>1349.1449689999999</v>
      </c>
      <c r="M219" s="91" t="str">
        <f t="shared" si="9"/>
        <v>TN</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f t="shared" si="8"/>
        <v>992.15309999999999</v>
      </c>
      <c r="M220" s="91" t="str">
        <f t="shared" si="9"/>
        <v>GA</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f t="shared" si="8"/>
        <v>2856.8809999999999</v>
      </c>
      <c r="M221" s="91" t="str">
        <f t="shared" si="9"/>
        <v>FL</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f t="shared" si="8"/>
        <v>5066.1180000000004</v>
      </c>
      <c r="M222" s="91" t="str">
        <f t="shared" si="9"/>
        <v>GA</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634</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347</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47230739</v>
      </c>
      <c r="C2">
        <f>exports!E2</f>
        <v>47230739</v>
      </c>
      <c r="D2">
        <f>exports!F2</f>
        <v>47230739</v>
      </c>
      <c r="E2">
        <f>exports!G2</f>
        <v>47230739</v>
      </c>
      <c r="F2">
        <f>exports!H2</f>
        <v>47230739</v>
      </c>
      <c r="G2">
        <f>exports!I2</f>
        <v>47230739</v>
      </c>
      <c r="H2">
        <f>exports!J2</f>
        <v>47230739</v>
      </c>
      <c r="I2">
        <f>exports!K2</f>
        <v>47230739</v>
      </c>
      <c r="J2">
        <f>exports!L2</f>
        <v>47230739</v>
      </c>
      <c r="K2">
        <f>exports!M2</f>
        <v>47230739</v>
      </c>
      <c r="L2">
        <f>exports!N2</f>
        <v>47230739</v>
      </c>
      <c r="M2">
        <f>exports!O2</f>
        <v>47230739</v>
      </c>
      <c r="N2">
        <f>exports!P2</f>
        <v>47230739</v>
      </c>
      <c r="O2">
        <f>exports!Q2</f>
        <v>47230739</v>
      </c>
      <c r="P2">
        <f>exports!R2</f>
        <v>47230739</v>
      </c>
      <c r="Q2">
        <f>exports!S2</f>
        <v>47230739</v>
      </c>
      <c r="R2">
        <f>exports!T2</f>
        <v>47230739</v>
      </c>
      <c r="S2">
        <f>exports!U2</f>
        <v>47230739</v>
      </c>
      <c r="T2">
        <f>exports!V2</f>
        <v>47230739</v>
      </c>
      <c r="U2">
        <f>exports!W2</f>
        <v>47230739</v>
      </c>
      <c r="V2">
        <f>exports!X2</f>
        <v>47230739</v>
      </c>
      <c r="W2">
        <f>exports!Y2</f>
        <v>47230739</v>
      </c>
      <c r="X2">
        <f>exports!Z2</f>
        <v>47230739</v>
      </c>
      <c r="Y2">
        <f>exports!AA2</f>
        <v>47230739</v>
      </c>
      <c r="Z2">
        <f>exports!AB2</f>
        <v>47230739</v>
      </c>
      <c r="AA2">
        <f>exports!AC2</f>
        <v>47230739</v>
      </c>
      <c r="AB2">
        <f>exports!AD2</f>
        <v>47230739</v>
      </c>
      <c r="AC2">
        <f>exports!AE2</f>
        <v>47230739</v>
      </c>
      <c r="AD2">
        <f>exports!AF2</f>
        <v>47230739</v>
      </c>
      <c r="AE2">
        <f>exports!AG2</f>
        <v>47230739</v>
      </c>
      <c r="AF2">
        <f>exports!AH2</f>
        <v>47230739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49.250953880044293</v>
      </c>
      <c r="C2" s="12">
        <f>SUMIFS('State Generation Costs Calcs'!C105:C155,'State Generation Costs Calcs'!$A$105:$A$155,About!$B$2)*About!$A$67</f>
        <v>48.290518386611417</v>
      </c>
      <c r="D2" s="12">
        <f>SUMIFS('State Generation Costs Calcs'!D105:D155,'State Generation Costs Calcs'!$A$105:$A$155,About!$B$2)*About!$A$67</f>
        <v>47.39347920543424</v>
      </c>
      <c r="E2" s="12">
        <f>SUMIFS('State Generation Costs Calcs'!E105:E155,'State Generation Costs Calcs'!$A$105:$A$155,About!$B$2)*About!$A$67</f>
        <v>46.655784030117033</v>
      </c>
      <c r="F2" s="12">
        <f>SUMIFS('State Generation Costs Calcs'!F105:F155,'State Generation Costs Calcs'!$A$105:$A$155,About!$B$2)*About!$A$67</f>
        <v>46.453319212530303</v>
      </c>
      <c r="G2" s="12">
        <f>SUMIFS('State Generation Costs Calcs'!G105:G155,'State Generation Costs Calcs'!$A$105:$A$155,About!$B$2)*About!$A$67</f>
        <v>46.517187805993153</v>
      </c>
      <c r="H2" s="12">
        <f>SUMIFS('State Generation Costs Calcs'!H105:H155,'State Generation Costs Calcs'!$A$105:$A$155,About!$B$2)*About!$A$67</f>
        <v>46.95881186039508</v>
      </c>
      <c r="I2" s="12">
        <f>SUMIFS('State Generation Costs Calcs'!I105:I155,'State Generation Costs Calcs'!$A$105:$A$155,About!$B$2)*About!$A$67</f>
        <v>47.358680721096917</v>
      </c>
      <c r="J2" s="12">
        <f>SUMIFS('State Generation Costs Calcs'!J105:J155,'State Generation Costs Calcs'!$A$105:$A$155,About!$B$2)*About!$A$67</f>
        <v>47.146299577904308</v>
      </c>
      <c r="K2" s="12">
        <f>SUMIFS('State Generation Costs Calcs'!K105:K155,'State Generation Costs Calcs'!$A$105:$A$155,About!$B$2)*About!$A$67</f>
        <v>46.526759058153317</v>
      </c>
      <c r="L2" s="12">
        <f>SUMIFS('State Generation Costs Calcs'!L105:L155,'State Generation Costs Calcs'!$A$105:$A$155,About!$B$2)*About!$A$67</f>
        <v>45.815606578734446</v>
      </c>
      <c r="M2" s="12">
        <f>SUMIFS('State Generation Costs Calcs'!M105:M155,'State Generation Costs Calcs'!$A$105:$A$155,About!$B$2)*About!$A$67</f>
        <v>45.191306174831645</v>
      </c>
      <c r="N2" s="12">
        <f>SUMIFS('State Generation Costs Calcs'!N105:N155,'State Generation Costs Calcs'!$A$105:$A$155,About!$B$2)*About!$A$67</f>
        <v>44.530315423045529</v>
      </c>
      <c r="O2" s="12">
        <f>SUMIFS('State Generation Costs Calcs'!O105:O155,'State Generation Costs Calcs'!$A$105:$A$155,About!$B$2)*About!$A$67</f>
        <v>44.181911561837168</v>
      </c>
      <c r="P2" s="12">
        <f>SUMIFS('State Generation Costs Calcs'!P105:P155,'State Generation Costs Calcs'!$A$105:$A$155,About!$B$2)*About!$A$67</f>
        <v>44.095230321532306</v>
      </c>
      <c r="Q2" s="12">
        <f>SUMIFS('State Generation Costs Calcs'!Q105:Q155,'State Generation Costs Calcs'!$A$105:$A$155,About!$B$2)*About!$A$67</f>
        <v>43.696777399517138</v>
      </c>
      <c r="R2" s="12">
        <f>SUMIFS('State Generation Costs Calcs'!R105:R155,'State Generation Costs Calcs'!$A$105:$A$155,About!$B$2)*About!$A$67</f>
        <v>43.213639007475557</v>
      </c>
      <c r="S2" s="12">
        <f>SUMIFS('State Generation Costs Calcs'!S105:S155,'State Generation Costs Calcs'!$A$105:$A$155,About!$B$2)*About!$A$67</f>
        <v>42.870167991677782</v>
      </c>
      <c r="T2" s="12">
        <f>SUMIFS('State Generation Costs Calcs'!T105:T155,'State Generation Costs Calcs'!$A$105:$A$155,About!$B$2)*About!$A$67</f>
        <v>42.728066979194296</v>
      </c>
      <c r="U2" s="12">
        <f>SUMIFS('State Generation Costs Calcs'!U105:U155,'State Generation Costs Calcs'!$A$105:$A$155,About!$B$2)*About!$A$67</f>
        <v>42.610293745098772</v>
      </c>
      <c r="V2" s="12">
        <f>SUMIFS('State Generation Costs Calcs'!V105:V155,'State Generation Costs Calcs'!$A$105:$A$155,About!$B$2)*About!$A$67</f>
        <v>42.161046861944278</v>
      </c>
      <c r="W2" s="12">
        <f>SUMIFS('State Generation Costs Calcs'!W105:W155,'State Generation Costs Calcs'!$A$105:$A$155,About!$B$2)*About!$A$67</f>
        <v>41.749221282383239</v>
      </c>
      <c r="X2" s="12">
        <f>SUMIFS('State Generation Costs Calcs'!X105:X155,'State Generation Costs Calcs'!$A$105:$A$155,About!$B$2)*About!$A$67</f>
        <v>41.515807757882165</v>
      </c>
      <c r="Y2" s="12">
        <f>SUMIFS('State Generation Costs Calcs'!Y105:Y155,'State Generation Costs Calcs'!$A$105:$A$155,About!$B$2)*About!$A$67</f>
        <v>41.253730907651999</v>
      </c>
      <c r="Z2" s="12">
        <f>SUMIFS('State Generation Costs Calcs'!Z105:Z155,'State Generation Costs Calcs'!$A$105:$A$155,About!$B$2)*About!$A$67</f>
        <v>41.100764834180957</v>
      </c>
      <c r="AA2" s="12">
        <f>SUMIFS('State Generation Costs Calcs'!AA105:AA155,'State Generation Costs Calcs'!$A$105:$A$155,About!$B$2)*About!$A$67</f>
        <v>40.99093349212059</v>
      </c>
      <c r="AB2" s="12">
        <f>SUMIFS('State Generation Costs Calcs'!AB105:AB155,'State Generation Costs Calcs'!$A$105:$A$155,About!$B$2)*About!$A$67</f>
        <v>40.82526262382035</v>
      </c>
      <c r="AC2" s="12">
        <f>SUMIFS('State Generation Costs Calcs'!AC105:AC155,'State Generation Costs Calcs'!$A$105:$A$155,About!$B$2)*About!$A$67</f>
        <v>40.829470942051529</v>
      </c>
      <c r="AD2" s="12">
        <f>SUMIFS('State Generation Costs Calcs'!AD105:AD155,'State Generation Costs Calcs'!$A$105:$A$155,About!$B$2)*About!$A$67</f>
        <v>40.870109071034733</v>
      </c>
      <c r="AE2" s="12">
        <f>SUMIFS('State Generation Costs Calcs'!AE105:AE155,'State Generation Costs Calcs'!$A$105:$A$155,About!$B$2)*About!$A$67</f>
        <v>40.821791590502023</v>
      </c>
      <c r="AF2" s="12">
        <f>SUMIFS('State Generation Costs Calcs'!AF105:AF155,'State Generation Costs Calcs'!$A$105:$A$155,About!$B$2)*About!$A$67</f>
        <v>40.799020704888143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49.250953880044293</v>
      </c>
      <c r="C2" s="12">
        <f>SUMIFS('State Generation Costs Calcs'!C105:C155,'State Generation Costs Calcs'!$A$105:$A$155,About!$B$2)*About!$A$67</f>
        <v>48.290518386611417</v>
      </c>
      <c r="D2" s="12">
        <f>SUMIFS('State Generation Costs Calcs'!D105:D155,'State Generation Costs Calcs'!$A$105:$A$155,About!$B$2)*About!$A$67</f>
        <v>47.39347920543424</v>
      </c>
      <c r="E2" s="12">
        <f>SUMIFS('State Generation Costs Calcs'!E105:E155,'State Generation Costs Calcs'!$A$105:$A$155,About!$B$2)*About!$A$67</f>
        <v>46.655784030117033</v>
      </c>
      <c r="F2" s="12">
        <f>SUMIFS('State Generation Costs Calcs'!F105:F155,'State Generation Costs Calcs'!$A$105:$A$155,About!$B$2)*About!$A$67</f>
        <v>46.453319212530303</v>
      </c>
      <c r="G2" s="12">
        <f>SUMIFS('State Generation Costs Calcs'!G105:G155,'State Generation Costs Calcs'!$A$105:$A$155,About!$B$2)*About!$A$67</f>
        <v>46.517187805993153</v>
      </c>
      <c r="H2" s="12">
        <f>SUMIFS('State Generation Costs Calcs'!H105:H155,'State Generation Costs Calcs'!$A$105:$A$155,About!$B$2)*About!$A$67</f>
        <v>46.95881186039508</v>
      </c>
      <c r="I2" s="12">
        <f>SUMIFS('State Generation Costs Calcs'!I105:I155,'State Generation Costs Calcs'!$A$105:$A$155,About!$B$2)*About!$A$67</f>
        <v>47.358680721096917</v>
      </c>
      <c r="J2" s="12">
        <f>SUMIFS('State Generation Costs Calcs'!J105:J155,'State Generation Costs Calcs'!$A$105:$A$155,About!$B$2)*About!$A$67</f>
        <v>47.146299577904308</v>
      </c>
      <c r="K2" s="12">
        <f>SUMIFS('State Generation Costs Calcs'!K105:K155,'State Generation Costs Calcs'!$A$105:$A$155,About!$B$2)*About!$A$67</f>
        <v>46.526759058153317</v>
      </c>
      <c r="L2" s="12">
        <f>SUMIFS('State Generation Costs Calcs'!L105:L155,'State Generation Costs Calcs'!$A$105:$A$155,About!$B$2)*About!$A$67</f>
        <v>45.815606578734446</v>
      </c>
      <c r="M2" s="12">
        <f>SUMIFS('State Generation Costs Calcs'!M105:M155,'State Generation Costs Calcs'!$A$105:$A$155,About!$B$2)*About!$A$67</f>
        <v>45.191306174831645</v>
      </c>
      <c r="N2" s="12">
        <f>SUMIFS('State Generation Costs Calcs'!N105:N155,'State Generation Costs Calcs'!$A$105:$A$155,About!$B$2)*About!$A$67</f>
        <v>44.530315423045529</v>
      </c>
      <c r="O2" s="12">
        <f>SUMIFS('State Generation Costs Calcs'!O105:O155,'State Generation Costs Calcs'!$A$105:$A$155,About!$B$2)*About!$A$67</f>
        <v>44.181911561837168</v>
      </c>
      <c r="P2" s="12">
        <f>SUMIFS('State Generation Costs Calcs'!P105:P155,'State Generation Costs Calcs'!$A$105:$A$155,About!$B$2)*About!$A$67</f>
        <v>44.095230321532306</v>
      </c>
      <c r="Q2" s="12">
        <f>SUMIFS('State Generation Costs Calcs'!Q105:Q155,'State Generation Costs Calcs'!$A$105:$A$155,About!$B$2)*About!$A$67</f>
        <v>43.696777399517138</v>
      </c>
      <c r="R2" s="12">
        <f>SUMIFS('State Generation Costs Calcs'!R105:R155,'State Generation Costs Calcs'!$A$105:$A$155,About!$B$2)*About!$A$67</f>
        <v>43.213639007475557</v>
      </c>
      <c r="S2" s="12">
        <f>SUMIFS('State Generation Costs Calcs'!S105:S155,'State Generation Costs Calcs'!$A$105:$A$155,About!$B$2)*About!$A$67</f>
        <v>42.870167991677782</v>
      </c>
      <c r="T2" s="12">
        <f>SUMIFS('State Generation Costs Calcs'!T105:T155,'State Generation Costs Calcs'!$A$105:$A$155,About!$B$2)*About!$A$67</f>
        <v>42.728066979194296</v>
      </c>
      <c r="U2" s="12">
        <f>SUMIFS('State Generation Costs Calcs'!U105:U155,'State Generation Costs Calcs'!$A$105:$A$155,About!$B$2)*About!$A$67</f>
        <v>42.610293745098772</v>
      </c>
      <c r="V2" s="12">
        <f>SUMIFS('State Generation Costs Calcs'!V105:V155,'State Generation Costs Calcs'!$A$105:$A$155,About!$B$2)*About!$A$67</f>
        <v>42.161046861944278</v>
      </c>
      <c r="W2" s="12">
        <f>SUMIFS('State Generation Costs Calcs'!W105:W155,'State Generation Costs Calcs'!$A$105:$A$155,About!$B$2)*About!$A$67</f>
        <v>41.749221282383239</v>
      </c>
      <c r="X2" s="12">
        <f>SUMIFS('State Generation Costs Calcs'!X105:X155,'State Generation Costs Calcs'!$A$105:$A$155,About!$B$2)*About!$A$67</f>
        <v>41.515807757882165</v>
      </c>
      <c r="Y2" s="12">
        <f>SUMIFS('State Generation Costs Calcs'!Y105:Y155,'State Generation Costs Calcs'!$A$105:$A$155,About!$B$2)*About!$A$67</f>
        <v>41.253730907651999</v>
      </c>
      <c r="Z2" s="12">
        <f>SUMIFS('State Generation Costs Calcs'!Z105:Z155,'State Generation Costs Calcs'!$A$105:$A$155,About!$B$2)*About!$A$67</f>
        <v>41.100764834180957</v>
      </c>
      <c r="AA2" s="12">
        <f>SUMIFS('State Generation Costs Calcs'!AA105:AA155,'State Generation Costs Calcs'!$A$105:$A$155,About!$B$2)*About!$A$67</f>
        <v>40.99093349212059</v>
      </c>
      <c r="AB2" s="12">
        <f>SUMIFS('State Generation Costs Calcs'!AB105:AB155,'State Generation Costs Calcs'!$A$105:$A$155,About!$B$2)*About!$A$67</f>
        <v>40.82526262382035</v>
      </c>
      <c r="AC2" s="12">
        <f>SUMIFS('State Generation Costs Calcs'!AC105:AC155,'State Generation Costs Calcs'!$A$105:$A$155,About!$B$2)*About!$A$67</f>
        <v>40.829470942051529</v>
      </c>
      <c r="AD2" s="12">
        <f>SUMIFS('State Generation Costs Calcs'!AD105:AD155,'State Generation Costs Calcs'!$A$105:$A$155,About!$B$2)*About!$A$67</f>
        <v>40.870109071034733</v>
      </c>
      <c r="AE2" s="12">
        <f>SUMIFS('State Generation Costs Calcs'!AE105:AE155,'State Generation Costs Calcs'!$A$105:$A$155,About!$B$2)*About!$A$67</f>
        <v>40.821791590502023</v>
      </c>
      <c r="AF2" s="12">
        <f>SUMIFS('State Generation Costs Calcs'!AF105:AF155,'State Generation Costs Calcs'!$A$105:$A$155,About!$B$2)*About!$A$67</f>
        <v>40.799020704888143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2024-02-26T19:45:27Z</dcterms:modified>
</cp:coreProperties>
</file>