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bldgs\BASoBC\"/>
    </mc:Choice>
  </mc:AlternateContent>
  <xr:revisionPtr revIDLastSave="0" documentId="8_{9E5A5D12-3BC5-47FB-BEAB-49FACBFA82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8" i="1"/>
  <c r="B2" i="1"/>
  <c r="B5" i="1" s="1"/>
  <c r="AA5" i="11" l="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<sst xmlns="http://schemas.openxmlformats.org/spreadsheetml/2006/main" count="15331" uniqueCount="552">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</sst>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100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AL</v>
      </c>
    </row>
    <row r="3" spans="1:3" x14ac:dyDescent="0.45">
      <c r="A3" t="s">
        <v>3</v>
      </c>
      <c r="B3" t="str">
        <f>INDEX(Geography!A:A, MATCH(B2, Geography!B:B, 0))</f>
        <v>01</v>
      </c>
    </row>
    <row r="4" spans="1:3" x14ac:dyDescent="0.45">
      <c r="A4" t="s">
        <v>4</v>
      </c>
      <c r="B4">
        <f>INDEX(Geography!D:D, MATCH(B2, Geography!B:B, 0))</f>
        <v>6</v>
      </c>
    </row>
    <row r="5" spans="1:3" x14ac:dyDescent="0.45">
      <c r="A5" t="s">
        <v>5</v>
      </c>
      <c r="B5" t="str">
        <f>INDEX(Geography!E:E, MATCH(B2, Geography!B:B, 0))</f>
        <v>6 East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2059528</v>
      </c>
    </row>
    <row r="7" spans="1:3" x14ac:dyDescent="0.45">
      <c r="A7" t="s">
        <v>8</v>
      </c>
      <c r="B7">
        <f>INDEX(State_demographics!E:E, MATCH(B2, State_demographics!A:A, 0))</f>
        <v>1266774218.9000001</v>
      </c>
    </row>
    <row r="8" spans="1:3" x14ac:dyDescent="0.45">
      <c r="A8" t="s">
        <v>9</v>
      </c>
      <c r="B8">
        <f>INDEX(State_demographics!F:F, MATCH(B2, State_demographics!A:A, 0))</f>
        <v>57.737239512375801</v>
      </c>
    </row>
    <row r="9" spans="1:3" x14ac:dyDescent="0.45">
      <c r="A9" t="s">
        <v>10</v>
      </c>
      <c r="B9">
        <f>INDEX(State_demographics!G:G, MATCH(B2, State_demographics!A:A, 0))</f>
        <v>42.262760487624199</v>
      </c>
    </row>
    <row r="10" spans="1:3" x14ac:dyDescent="0.45">
      <c r="A10" t="s">
        <v>11</v>
      </c>
      <c r="B10">
        <f>SUMIF(State_demographics!$C$2:$C$49, $B$4, State_demographics!$D$2:$D$49)</f>
        <v>8030439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5427829554.3999996</v>
      </c>
    </row>
    <row r="12" spans="1:3" x14ac:dyDescent="0.45">
      <c r="A12" t="s">
        <v>14</v>
      </c>
      <c r="B12">
        <f>B6/B10</f>
        <v>0.25646518204048374</v>
      </c>
    </row>
    <row r="13" spans="1:3" x14ac:dyDescent="0.45">
      <c r="A13" t="s">
        <v>15</v>
      </c>
      <c r="B13">
        <f>B7/B11</f>
        <v>0.2333850402271947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297012078.86880273</v>
      </c>
      <c r="C6">
        <f>SUMIFS(NEMS_residential_agg!E:E, NEMS_residential_agg!$A:$A, About!$B$4, NEMS_residential_agg!$C:$C, Keys!$C$5)*About!$B$12*Keys!$C$2</f>
        <v>296995267.27217859</v>
      </c>
      <c r="D6">
        <f>SUMIFS(NEMS_residential_agg!F:F, NEMS_residential_agg!$A:$A, About!$B$4, NEMS_residential_agg!$C:$C, Keys!$C$5)*About!$B$12*Keys!$C$2</f>
        <v>295889839.69436675</v>
      </c>
      <c r="E6">
        <f>SUMIFS(NEMS_residential_agg!G:G, NEMS_residential_agg!$A:$A, About!$B$4, NEMS_residential_agg!$C:$C, Keys!$C$5)*About!$B$12*Keys!$C$2</f>
        <v>292754160.79369217</v>
      </c>
      <c r="F6">
        <f>SUMIFS(NEMS_residential_agg!H:H, NEMS_residential_agg!$A:$A, About!$B$4, NEMS_residential_agg!$C:$C, Keys!$C$5)*About!$B$12*Keys!$C$2</f>
        <v>290800652.73748326</v>
      </c>
      <c r="G6">
        <f>SUMIFS(NEMS_residential_agg!I:I, NEMS_residential_agg!$A:$A, About!$B$4, NEMS_residential_agg!$C:$C, Keys!$C$5)*About!$B$12*Keys!$C$2</f>
        <v>289787713.44360262</v>
      </c>
      <c r="H6">
        <f>SUMIFS(NEMS_residential_agg!J:J, NEMS_residential_agg!$A:$A, About!$B$4, NEMS_residential_agg!$C:$C, Keys!$C$5)*About!$B$12*Keys!$C$2</f>
        <v>289306387.08355159</v>
      </c>
      <c r="I6">
        <f>SUMIFS(NEMS_residential_agg!K:K, NEMS_residential_agg!$A:$A, About!$B$4, NEMS_residential_agg!$C:$C, Keys!$C$5)*About!$B$12*Keys!$C$2</f>
        <v>291162682.43780786</v>
      </c>
      <c r="J6">
        <f>SUMIFS(NEMS_residential_agg!L:L, NEMS_residential_agg!$A:$A, About!$B$4, NEMS_residential_agg!$C:$C, Keys!$C$5)*About!$B$12*Keys!$C$2</f>
        <v>294025757.10977548</v>
      </c>
      <c r="K6">
        <f>SUMIFS(NEMS_residential_agg!M:M, NEMS_residential_agg!$A:$A, About!$B$4, NEMS_residential_agg!$C:$C, Keys!$C$5)*About!$B$12*Keys!$C$2</f>
        <v>292821616.41230828</v>
      </c>
      <c r="L6">
        <f>SUMIFS(NEMS_residential_agg!N:N, NEMS_residential_agg!$A:$A, About!$B$4, NEMS_residential_agg!$C:$C, Keys!$C$5)*About!$B$12*Keys!$C$2</f>
        <v>293715165.1202181</v>
      </c>
      <c r="M6">
        <f>SUMIFS(NEMS_residential_agg!O:O, NEMS_residential_agg!$A:$A, About!$B$4, NEMS_residential_agg!$C:$C, Keys!$C$5)*About!$B$12*Keys!$C$2</f>
        <v>292121574.26460946</v>
      </c>
      <c r="N6">
        <f>SUMIFS(NEMS_residential_agg!P:P, NEMS_residential_agg!$A:$A, About!$B$4, NEMS_residential_agg!$C:$C, Keys!$C$5)*About!$B$12*Keys!$C$2</f>
        <v>288670856.41111863</v>
      </c>
      <c r="O6">
        <f>SUMIFS(NEMS_residential_agg!Q:Q, NEMS_residential_agg!$A:$A, About!$B$4, NEMS_residential_agg!$C:$C, Keys!$C$5)*About!$B$12*Keys!$C$2</f>
        <v>280211440.38658208</v>
      </c>
      <c r="P6">
        <f>SUMIFS(NEMS_residential_agg!R:R, NEMS_residential_agg!$A:$A, About!$B$4, NEMS_residential_agg!$C:$C, Keys!$C$5)*About!$B$12*Keys!$C$2</f>
        <v>288834060.34707057</v>
      </c>
      <c r="Q6">
        <f>SUMIFS(NEMS_residential_agg!S:S, NEMS_residential_agg!$A:$A, About!$B$4, NEMS_residential_agg!$C:$C, Keys!$C$5)*About!$B$12*Keys!$C$2</f>
        <v>296143438.87239194</v>
      </c>
      <c r="R6">
        <f>SUMIFS(NEMS_residential_agg!T:T, NEMS_residential_agg!$A:$A, About!$B$4, NEMS_residential_agg!$C:$C, Keys!$C$5)*About!$B$12*Keys!$C$2</f>
        <v>302555378.79805493</v>
      </c>
      <c r="S6">
        <f>SUMIFS(NEMS_residential_agg!U:U, NEMS_residential_agg!$A:$A, About!$B$4, NEMS_residential_agg!$C:$C, Keys!$C$5)*About!$B$12*Keys!$C$2</f>
        <v>306788948.35604411</v>
      </c>
      <c r="T6">
        <f>SUMIFS(NEMS_residential_agg!V:V, NEMS_residential_agg!$A:$A, About!$B$4, NEMS_residential_agg!$C:$C, Keys!$C$5)*About!$B$12*Keys!$C$2</f>
        <v>312849459.75551689</v>
      </c>
      <c r="U6">
        <f>SUMIFS(NEMS_residential_agg!W:W, NEMS_residential_agg!$A:$A, About!$B$4, NEMS_residential_agg!$C:$C, Keys!$C$5)*About!$B$12*Keys!$C$2</f>
        <v>318004906.03255987</v>
      </c>
      <c r="V6">
        <f>SUMIFS(NEMS_residential_agg!X:X, NEMS_residential_agg!$A:$A, About!$B$4, NEMS_residential_agg!$C:$C, Keys!$C$5)*About!$B$12*Keys!$C$2</f>
        <v>322009573.72991818</v>
      </c>
      <c r="W6">
        <f>SUMIFS(NEMS_residential_agg!Y:Y, NEMS_residential_agg!$A:$A, About!$B$4, NEMS_residential_agg!$C:$C, Keys!$C$5)*About!$B$12*Keys!$C$2</f>
        <v>325189059.97505963</v>
      </c>
      <c r="X6">
        <f>SUMIFS(NEMS_residential_agg!Z:Z, NEMS_residential_agg!$A:$A, About!$B$4, NEMS_residential_agg!$C:$C, Keys!$C$5)*About!$B$12*Keys!$C$2</f>
        <v>327409098.52299213</v>
      </c>
      <c r="Y6">
        <f>SUMIFS(NEMS_residential_agg!AA:AA, NEMS_residential_agg!$A:$A, About!$B$4, NEMS_residential_agg!$C:$C, Keys!$C$5)*About!$B$12*Keys!$C$2</f>
        <v>330767721.57385141</v>
      </c>
      <c r="Z6">
        <f>SUMIFS(NEMS_residential_agg!AB:AB, NEMS_residential_agg!$A:$A, About!$B$4, NEMS_residential_agg!$C:$C, Keys!$C$5)*About!$B$12*Keys!$C$2</f>
        <v>333053072.7326628</v>
      </c>
      <c r="AA6">
        <f>SUMIFS(NEMS_residential_agg!AC:AC, NEMS_residential_agg!$A:$A, About!$B$4, NEMS_residential_agg!$C:$C, Keys!$C$5)*About!$B$12*Keys!$C$2</f>
        <v>334511045.62211162</v>
      </c>
      <c r="AB6">
        <f>SUMIFS(NEMS_residential_agg!AD:AD, NEMS_residential_agg!$A:$A, About!$B$4, NEMS_residential_agg!$C:$C, Keys!$C$5)*About!$B$12*Keys!$C$2</f>
        <v>335314458.04572654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222295158.27185097</v>
      </c>
      <c r="C7">
        <f>SUMIFS(NEMS_residential_agg!E:E, NEMS_residential_agg!$A:$A, About!$B$4, NEMS_residential_agg!$C:$C, Keys!$C$6)*About!$B$12*Keys!$C$2</f>
        <v>218090269.12858728</v>
      </c>
      <c r="D7">
        <f>SUMIFS(NEMS_residential_agg!F:F, NEMS_residential_agg!$A:$A, About!$B$4, NEMS_residential_agg!$C:$C, Keys!$C$6)*About!$B$12*Keys!$C$2</f>
        <v>212141352.91725081</v>
      </c>
      <c r="E7">
        <f>SUMIFS(NEMS_residential_agg!G:G, NEMS_residential_agg!$A:$A, About!$B$4, NEMS_residential_agg!$C:$C, Keys!$C$6)*About!$B$12*Keys!$C$2</f>
        <v>206868765.96012953</v>
      </c>
      <c r="F7">
        <f>SUMIFS(NEMS_residential_agg!H:H, NEMS_residential_agg!$A:$A, About!$B$4, NEMS_residential_agg!$C:$C, Keys!$C$6)*About!$B$12*Keys!$C$2</f>
        <v>202266062.41857153</v>
      </c>
      <c r="G7">
        <f>SUMIFS(NEMS_residential_agg!I:I, NEMS_residential_agg!$A:$A, About!$B$4, NEMS_residential_agg!$C:$C, Keys!$C$6)*About!$B$12*Keys!$C$2</f>
        <v>198603884.15941799</v>
      </c>
      <c r="H7">
        <f>SUMIFS(NEMS_residential_agg!J:J, NEMS_residential_agg!$A:$A, About!$B$4, NEMS_residential_agg!$C:$C, Keys!$C$6)*About!$B$12*Keys!$C$2</f>
        <v>193063740.72850311</v>
      </c>
      <c r="I7">
        <f>SUMIFS(NEMS_residential_agg!K:K, NEMS_residential_agg!$A:$A, About!$B$4, NEMS_residential_agg!$C:$C, Keys!$C$6)*About!$B$12*Keys!$C$2</f>
        <v>186681734.68851879</v>
      </c>
      <c r="J7">
        <f>SUMIFS(NEMS_residential_agg!L:L, NEMS_residential_agg!$A:$A, About!$B$4, NEMS_residential_agg!$C:$C, Keys!$C$6)*About!$B$12*Keys!$C$2</f>
        <v>181711756.71085238</v>
      </c>
      <c r="K7">
        <f>SUMIFS(NEMS_residential_agg!M:M, NEMS_residential_agg!$A:$A, About!$B$4, NEMS_residential_agg!$C:$C, Keys!$C$6)*About!$B$12*Keys!$C$2</f>
        <v>178630659.04737136</v>
      </c>
      <c r="L7">
        <f>SUMIFS(NEMS_residential_agg!N:N, NEMS_residential_agg!$A:$A, About!$B$4, NEMS_residential_agg!$C:$C, Keys!$C$6)*About!$B$12*Keys!$C$2</f>
        <v>179638356.00767389</v>
      </c>
      <c r="M7">
        <f>SUMIFS(NEMS_residential_agg!O:O, NEMS_residential_agg!$A:$A, About!$B$4, NEMS_residential_agg!$C:$C, Keys!$C$6)*About!$B$12*Keys!$C$2</f>
        <v>180990319.31776419</v>
      </c>
      <c r="N7">
        <f>SUMIFS(NEMS_residential_agg!P:P, NEMS_residential_agg!$A:$A, About!$B$4, NEMS_residential_agg!$C:$C, Keys!$C$6)*About!$B$12*Keys!$C$2</f>
        <v>181064673.59081355</v>
      </c>
      <c r="O7">
        <f>SUMIFS(NEMS_residential_agg!Q:Q, NEMS_residential_agg!$A:$A, About!$B$4, NEMS_residential_agg!$C:$C, Keys!$C$6)*About!$B$12*Keys!$C$2</f>
        <v>178100794.4388766</v>
      </c>
      <c r="P7">
        <f>SUMIFS(NEMS_residential_agg!R:R, NEMS_residential_agg!$A:$A, About!$B$4, NEMS_residential_agg!$C:$C, Keys!$C$6)*About!$B$12*Keys!$C$2</f>
        <v>187013397.38547054</v>
      </c>
      <c r="Q7">
        <f>SUMIFS(NEMS_residential_agg!S:S, NEMS_residential_agg!$A:$A, About!$B$4, NEMS_residential_agg!$C:$C, Keys!$C$6)*About!$B$12*Keys!$C$2</f>
        <v>194465646.37628993</v>
      </c>
      <c r="R7">
        <f>SUMIFS(NEMS_residential_agg!T:T, NEMS_residential_agg!$A:$A, About!$B$4, NEMS_residential_agg!$C:$C, Keys!$C$6)*About!$B$12*Keys!$C$2</f>
        <v>201476730.76409984</v>
      </c>
      <c r="S7">
        <f>SUMIFS(NEMS_residential_agg!U:U, NEMS_residential_agg!$A:$A, About!$B$4, NEMS_residential_agg!$C:$C, Keys!$C$6)*About!$B$12*Keys!$C$2</f>
        <v>206413961.87317052</v>
      </c>
      <c r="T7">
        <f>SUMIFS(NEMS_residential_agg!V:V, NEMS_residential_agg!$A:$A, About!$B$4, NEMS_residential_agg!$C:$C, Keys!$C$6)*About!$B$12*Keys!$C$2</f>
        <v>209847633.67475739</v>
      </c>
      <c r="U7">
        <f>SUMIFS(NEMS_residential_agg!W:W, NEMS_residential_agg!$A:$A, About!$B$4, NEMS_residential_agg!$C:$C, Keys!$C$6)*About!$B$12*Keys!$C$2</f>
        <v>212405220.32369533</v>
      </c>
      <c r="V7">
        <f>SUMIFS(NEMS_residential_agg!X:X, NEMS_residential_agg!$A:$A, About!$B$4, NEMS_residential_agg!$C:$C, Keys!$C$6)*About!$B$12*Keys!$C$2</f>
        <v>214083835.32957172</v>
      </c>
      <c r="W7">
        <f>SUMIFS(NEMS_residential_agg!Y:Y, NEMS_residential_agg!$A:$A, About!$B$4, NEMS_residential_agg!$C:$C, Keys!$C$6)*About!$B$12*Keys!$C$2</f>
        <v>214994879.30185822</v>
      </c>
      <c r="X7">
        <f>SUMIFS(NEMS_residential_agg!Z:Z, NEMS_residential_agg!$A:$A, About!$B$4, NEMS_residential_agg!$C:$C, Keys!$C$6)*About!$B$12*Keys!$C$2</f>
        <v>215111865.27988705</v>
      </c>
      <c r="Y7">
        <f>SUMIFS(NEMS_residential_agg!AA:AA, NEMS_residential_agg!$A:$A, About!$B$4, NEMS_residential_agg!$C:$C, Keys!$C$6)*About!$B$12*Keys!$C$2</f>
        <v>214819178.37100494</v>
      </c>
      <c r="Z7">
        <f>SUMIFS(NEMS_residential_agg!AB:AB, NEMS_residential_agg!$A:$A, About!$B$4, NEMS_residential_agg!$C:$C, Keys!$C$6)*About!$B$12*Keys!$C$2</f>
        <v>213939279.23630866</v>
      </c>
      <c r="AA7">
        <f>SUMIFS(NEMS_residential_agg!AC:AC, NEMS_residential_agg!$A:$A, About!$B$4, NEMS_residential_agg!$C:$C, Keys!$C$6)*About!$B$12*Keys!$C$2</f>
        <v>212788041.59510776</v>
      </c>
      <c r="AB7">
        <f>SUMIFS(NEMS_residential_agg!AD:AD, NEMS_residential_agg!$A:$A, About!$B$4, NEMS_residential_agg!$C:$C, Keys!$C$6)*About!$B$12*Keys!$C$2</f>
        <v>211719315.39697453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35513726.76042784</v>
      </c>
      <c r="C8">
        <f>SUMIFS(NEMS_residential_agg!E:E, NEMS_residential_agg!$A:$A, About!$B$4, NEMS_residential_agg!$C:$C, Keys!$C$7)*About!$B$12*Keys!$C$2</f>
        <v>29467094.585037075</v>
      </c>
      <c r="D8">
        <f>SUMIFS(NEMS_residential_agg!F:F, NEMS_residential_agg!$A:$A, About!$B$4, NEMS_residential_agg!$C:$C, Keys!$C$7)*About!$B$12*Keys!$C$2</f>
        <v>27619617.968258891</v>
      </c>
      <c r="E8">
        <f>SUMIFS(NEMS_residential_agg!G:G, NEMS_residential_agg!$A:$A, About!$B$4, NEMS_residential_agg!$C:$C, Keys!$C$7)*About!$B$12*Keys!$C$2</f>
        <v>25648078.715573635</v>
      </c>
      <c r="F8">
        <f>SUMIFS(NEMS_residential_agg!H:H, NEMS_residential_agg!$A:$A, About!$B$4, NEMS_residential_agg!$C:$C, Keys!$C$7)*About!$B$12*Keys!$C$2</f>
        <v>24103639.391533077</v>
      </c>
      <c r="G8">
        <f>SUMIFS(NEMS_residential_agg!I:I, NEMS_residential_agg!$A:$A, About!$B$4, NEMS_residential_agg!$C:$C, Keys!$C$7)*About!$B$12*Keys!$C$2</f>
        <v>24308425.268557813</v>
      </c>
      <c r="H8">
        <f>SUMIFS(NEMS_residential_agg!J:J, NEMS_residential_agg!$A:$A, About!$B$4, NEMS_residential_agg!$C:$C, Keys!$C$7)*About!$B$12*Keys!$C$2</f>
        <v>18172887.939311936</v>
      </c>
      <c r="I8">
        <f>SUMIFS(NEMS_residential_agg!K:K, NEMS_residential_agg!$A:$A, About!$B$4, NEMS_residential_agg!$C:$C, Keys!$C$7)*About!$B$12*Keys!$C$2</f>
        <v>18536298.907934841</v>
      </c>
      <c r="J8">
        <f>SUMIFS(NEMS_residential_agg!L:L, NEMS_residential_agg!$A:$A, About!$B$4, NEMS_residential_agg!$C:$C, Keys!$C$7)*About!$B$12*Keys!$C$2</f>
        <v>18757196.619052753</v>
      </c>
      <c r="K8">
        <f>SUMIFS(NEMS_residential_agg!M:M, NEMS_residential_agg!$A:$A, About!$B$4, NEMS_residential_agg!$C:$C, Keys!$C$7)*About!$B$12*Keys!$C$2</f>
        <v>18871811.13957883</v>
      </c>
      <c r="L8">
        <f>SUMIFS(NEMS_residential_agg!N:N, NEMS_residential_agg!$A:$A, About!$B$4, NEMS_residential_agg!$C:$C, Keys!$C$7)*About!$B$12*Keys!$C$2</f>
        <v>18989560.298370056</v>
      </c>
      <c r="M8">
        <f>SUMIFS(NEMS_residential_agg!O:O, NEMS_residential_agg!$A:$A, About!$B$4, NEMS_residential_agg!$C:$C, Keys!$C$7)*About!$B$12*Keys!$C$2</f>
        <v>19217462.841414686</v>
      </c>
      <c r="N8">
        <f>SUMIFS(NEMS_residential_agg!P:P, NEMS_residential_agg!$A:$A, About!$B$4, NEMS_residential_agg!$C:$C, Keys!$C$7)*About!$B$12*Keys!$C$2</f>
        <v>19625983.150013428</v>
      </c>
      <c r="O8">
        <f>SUMIFS(NEMS_residential_agg!Q:Q, NEMS_residential_agg!$A:$A, About!$B$4, NEMS_residential_agg!$C:$C, Keys!$C$7)*About!$B$12*Keys!$C$2</f>
        <v>20026337.400432572</v>
      </c>
      <c r="P8">
        <f>SUMIFS(NEMS_residential_agg!R:R, NEMS_residential_agg!$A:$A, About!$B$4, NEMS_residential_agg!$C:$C, Keys!$C$7)*About!$B$12*Keys!$C$2</f>
        <v>20431619.055257786</v>
      </c>
      <c r="Q8">
        <f>SUMIFS(NEMS_residential_agg!S:S, NEMS_residential_agg!$A:$A, About!$B$4, NEMS_residential_agg!$C:$C, Keys!$C$7)*About!$B$12*Keys!$C$2</f>
        <v>20809824.007906999</v>
      </c>
      <c r="R8">
        <f>SUMIFS(NEMS_residential_agg!T:T, NEMS_residential_agg!$A:$A, About!$B$4, NEMS_residential_agg!$C:$C, Keys!$C$7)*About!$B$12*Keys!$C$2</f>
        <v>21059026.42877325</v>
      </c>
      <c r="S8">
        <f>SUMIFS(NEMS_residential_agg!U:U, NEMS_residential_agg!$A:$A, About!$B$4, NEMS_residential_agg!$C:$C, Keys!$C$7)*About!$B$12*Keys!$C$2</f>
        <v>21247347.827902734</v>
      </c>
      <c r="T8">
        <f>SUMIFS(NEMS_residential_agg!V:V, NEMS_residential_agg!$A:$A, About!$B$4, NEMS_residential_agg!$C:$C, Keys!$C$7)*About!$B$12*Keys!$C$2</f>
        <v>21575812.948799044</v>
      </c>
      <c r="U8">
        <f>SUMIFS(NEMS_residential_agg!W:W, NEMS_residential_agg!$A:$A, About!$B$4, NEMS_residential_agg!$C:$C, Keys!$C$7)*About!$B$12*Keys!$C$2</f>
        <v>21804076.783586398</v>
      </c>
      <c r="V8">
        <f>SUMIFS(NEMS_residential_agg!X:X, NEMS_residential_agg!$A:$A, About!$B$4, NEMS_residential_agg!$C:$C, Keys!$C$7)*About!$B$12*Keys!$C$2</f>
        <v>21650960.910623591</v>
      </c>
      <c r="W8">
        <f>SUMIFS(NEMS_residential_agg!Y:Y, NEMS_residential_agg!$A:$A, About!$B$4, NEMS_residential_agg!$C:$C, Keys!$C$7)*About!$B$12*Keys!$C$2</f>
        <v>21720286.886625916</v>
      </c>
      <c r="X8">
        <f>SUMIFS(NEMS_residential_agg!Z:Z, NEMS_residential_agg!$A:$A, About!$B$4, NEMS_residential_agg!$C:$C, Keys!$C$7)*About!$B$12*Keys!$C$2</f>
        <v>22049539.931003697</v>
      </c>
      <c r="Y8">
        <f>SUMIFS(NEMS_residential_agg!AA:AA, NEMS_residential_agg!$A:$A, About!$B$4, NEMS_residential_agg!$C:$C, Keys!$C$7)*About!$B$12*Keys!$C$2</f>
        <v>22391064.162943639</v>
      </c>
      <c r="Z8">
        <f>SUMIFS(NEMS_residential_agg!AB:AB, NEMS_residential_agg!$A:$A, About!$B$4, NEMS_residential_agg!$C:$C, Keys!$C$7)*About!$B$12*Keys!$C$2</f>
        <v>22715142.615945097</v>
      </c>
      <c r="AA8">
        <f>SUMIFS(NEMS_residential_agg!AC:AC, NEMS_residential_agg!$A:$A, About!$B$4, NEMS_residential_agg!$C:$C, Keys!$C$7)*About!$B$12*Keys!$C$2</f>
        <v>23035026.577510603</v>
      </c>
      <c r="AB8">
        <f>SUMIFS(NEMS_residential_agg!AD:AD, NEMS_residential_agg!$A:$A, About!$B$4, NEMS_residential_agg!$C:$C, Keys!$C$7)*About!$B$12*Keys!$C$2</f>
        <v>23177629.437289562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546647055.31314337</v>
      </c>
      <c r="C9">
        <f>SUMIFS(NEMS_residential_agg!E:E, NEMS_residential_agg!$A:$A, About!$B$4, NEMS_residential_agg!$C:$C, Keys!$C$8)*About!$B$12*Keys!$C$2</f>
        <v>561328871.70568454</v>
      </c>
      <c r="D9">
        <f>SUMIFS(NEMS_residential_agg!F:F, NEMS_residential_agg!$A:$A, About!$B$4, NEMS_residential_agg!$C:$C, Keys!$C$8)*About!$B$12*Keys!$C$2</f>
        <v>579666616.53871548</v>
      </c>
      <c r="E9">
        <f>SUMIFS(NEMS_residential_agg!G:G, NEMS_residential_agg!$A:$A, About!$B$4, NEMS_residential_agg!$C:$C, Keys!$C$8)*About!$B$12*Keys!$C$2</f>
        <v>597938779.23338389</v>
      </c>
      <c r="F9">
        <f>SUMIFS(NEMS_residential_agg!H:H, NEMS_residential_agg!$A:$A, About!$B$4, NEMS_residential_agg!$C:$C, Keys!$C$8)*About!$B$12*Keys!$C$2</f>
        <v>597717380.90259063</v>
      </c>
      <c r="G9">
        <f>SUMIFS(NEMS_residential_agg!I:I, NEMS_residential_agg!$A:$A, About!$B$4, NEMS_residential_agg!$C:$C, Keys!$C$8)*About!$B$12*Keys!$C$2</f>
        <v>605801459.00702405</v>
      </c>
      <c r="H9">
        <f>SUMIFS(NEMS_residential_agg!J:J, NEMS_residential_agg!$A:$A, About!$B$4, NEMS_residential_agg!$C:$C, Keys!$C$8)*About!$B$12*Keys!$C$2</f>
        <v>615253723.71798718</v>
      </c>
      <c r="I9">
        <f>SUMIFS(NEMS_residential_agg!K:K, NEMS_residential_agg!$A:$A, About!$B$4, NEMS_residential_agg!$C:$C, Keys!$C$8)*About!$B$12*Keys!$C$2</f>
        <v>631276474.17342222</v>
      </c>
      <c r="J9">
        <f>SUMIFS(NEMS_residential_agg!L:L, NEMS_residential_agg!$A:$A, About!$B$4, NEMS_residential_agg!$C:$C, Keys!$C$8)*About!$B$12*Keys!$C$2</f>
        <v>650021923.52598381</v>
      </c>
      <c r="K9">
        <f>SUMIFS(NEMS_residential_agg!M:M, NEMS_residential_agg!$A:$A, About!$B$4, NEMS_residential_agg!$C:$C, Keys!$C$8)*About!$B$12*Keys!$C$2</f>
        <v>630807712.31025374</v>
      </c>
      <c r="L9">
        <f>SUMIFS(NEMS_residential_agg!N:N, NEMS_residential_agg!$A:$A, About!$B$4, NEMS_residential_agg!$C:$C, Keys!$C$8)*About!$B$12*Keys!$C$2</f>
        <v>608862229.92622721</v>
      </c>
      <c r="M9">
        <f>SUMIFS(NEMS_residential_agg!O:O, NEMS_residential_agg!$A:$A, About!$B$4, NEMS_residential_agg!$C:$C, Keys!$C$8)*About!$B$12*Keys!$C$2</f>
        <v>581264477.79546142</v>
      </c>
      <c r="N9">
        <f>SUMIFS(NEMS_residential_agg!P:P, NEMS_residential_agg!$A:$A, About!$B$4, NEMS_residential_agg!$C:$C, Keys!$C$8)*About!$B$12*Keys!$C$2</f>
        <v>573608948.14973152</v>
      </c>
      <c r="O9">
        <f>SUMIFS(NEMS_residential_agg!Q:Q, NEMS_residential_agg!$A:$A, About!$B$4, NEMS_residential_agg!$C:$C, Keys!$C$8)*About!$B$12*Keys!$C$2</f>
        <v>566964220.07499778</v>
      </c>
      <c r="P9">
        <f>SUMIFS(NEMS_residential_agg!R:R, NEMS_residential_agg!$A:$A, About!$B$4, NEMS_residential_agg!$C:$C, Keys!$C$8)*About!$B$12*Keys!$C$2</f>
        <v>578159595.8929863</v>
      </c>
      <c r="Q9">
        <f>SUMIFS(NEMS_residential_agg!S:S, NEMS_residential_agg!$A:$A, About!$B$4, NEMS_residential_agg!$C:$C, Keys!$C$8)*About!$B$12*Keys!$C$2</f>
        <v>589549241.45194852</v>
      </c>
      <c r="R9">
        <f>SUMIFS(NEMS_residential_agg!T:T, NEMS_residential_agg!$A:$A, About!$B$4, NEMS_residential_agg!$C:$C, Keys!$C$8)*About!$B$12*Keys!$C$2</f>
        <v>598390341.30348134</v>
      </c>
      <c r="S9">
        <f>SUMIFS(NEMS_residential_agg!U:U, NEMS_residential_agg!$A:$A, About!$B$4, NEMS_residential_agg!$C:$C, Keys!$C$8)*About!$B$12*Keys!$C$2</f>
        <v>603039452.09677458</v>
      </c>
      <c r="T9">
        <f>SUMIFS(NEMS_residential_agg!V:V, NEMS_residential_agg!$A:$A, About!$B$4, NEMS_residential_agg!$C:$C, Keys!$C$8)*About!$B$12*Keys!$C$2</f>
        <v>604160801.25398517</v>
      </c>
      <c r="U9">
        <f>SUMIFS(NEMS_residential_agg!W:W, NEMS_residential_agg!$A:$A, About!$B$4, NEMS_residential_agg!$C:$C, Keys!$C$8)*About!$B$12*Keys!$C$2</f>
        <v>611850446.54513919</v>
      </c>
      <c r="V9">
        <f>SUMIFS(NEMS_residential_agg!X:X, NEMS_residential_agg!$A:$A, About!$B$4, NEMS_residential_agg!$C:$C, Keys!$C$8)*About!$B$12*Keys!$C$2</f>
        <v>617555147.55493832</v>
      </c>
      <c r="W9">
        <f>SUMIFS(NEMS_residential_agg!Y:Y, NEMS_residential_agg!$A:$A, About!$B$4, NEMS_residential_agg!$C:$C, Keys!$C$8)*About!$B$12*Keys!$C$2</f>
        <v>621609867.6110158</v>
      </c>
      <c r="X9">
        <f>SUMIFS(NEMS_residential_agg!Z:Z, NEMS_residential_agg!$A:$A, About!$B$4, NEMS_residential_agg!$C:$C, Keys!$C$8)*About!$B$12*Keys!$C$2</f>
        <v>624112131.22162879</v>
      </c>
      <c r="Y9">
        <f>SUMIFS(NEMS_residential_agg!AA:AA, NEMS_residential_agg!$A:$A, About!$B$4, NEMS_residential_agg!$C:$C, Keys!$C$8)*About!$B$12*Keys!$C$2</f>
        <v>626327787.90607798</v>
      </c>
      <c r="Z9">
        <f>SUMIFS(NEMS_residential_agg!AB:AB, NEMS_residential_agg!$A:$A, About!$B$4, NEMS_residential_agg!$C:$C, Keys!$C$8)*About!$B$12*Keys!$C$2</f>
        <v>629176826.73014951</v>
      </c>
      <c r="AA9">
        <f>SUMIFS(NEMS_residential_agg!AC:AC, NEMS_residential_agg!$A:$A, About!$B$4, NEMS_residential_agg!$C:$C, Keys!$C$8)*About!$B$12*Keys!$C$2</f>
        <v>631581611.47441447</v>
      </c>
      <c r="AB9">
        <f>SUMIFS(NEMS_residential_agg!AD:AD, NEMS_residential_agg!$A:$A, About!$B$4, NEMS_residential_agg!$C:$C, Keys!$C$8)*About!$B$12*Keys!$C$2</f>
        <v>634347140.97915554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36470739.550510824</v>
      </c>
      <c r="C13">
        <f>SUMIFS(NEMS_commercial_agg!E:E, NEMS_commercial_agg!$A:$A, About!$B$4, NEMS_commercial_agg!$C:$C, Keys!$C$5)*About!$B$13*Keys!$C$3*Keys!$C$2</f>
        <v>35513479.915350027</v>
      </c>
      <c r="D13">
        <f>SUMIFS(NEMS_commercial_agg!F:F, NEMS_commercial_agg!$A:$A, About!$B$4, NEMS_commercial_agg!$C:$C, Keys!$C$5)*About!$B$13*Keys!$C$3*Keys!$C$2</f>
        <v>34516434.654795468</v>
      </c>
      <c r="E13">
        <f>SUMIFS(NEMS_commercial_agg!G:G, NEMS_commercial_agg!$A:$A, About!$B$4, NEMS_commercial_agg!$C:$C, Keys!$C$5)*About!$B$13*Keys!$C$3*Keys!$C$2</f>
        <v>33706950.199668624</v>
      </c>
      <c r="F13">
        <f>SUMIFS(NEMS_commercial_agg!H:H, NEMS_commercial_agg!$A:$A, About!$B$4, NEMS_commercial_agg!$C:$C, Keys!$C$5)*About!$B$13*Keys!$C$3*Keys!$C$2</f>
        <v>33316307.82286289</v>
      </c>
      <c r="G13">
        <f>SUMIFS(NEMS_commercial_agg!I:I, NEMS_commercial_agg!$A:$A, About!$B$4, NEMS_commercial_agg!$C:$C, Keys!$C$5)*About!$B$13*Keys!$C$3*Keys!$C$2</f>
        <v>32937907.17694753</v>
      </c>
      <c r="H13">
        <f>SUMIFS(NEMS_commercial_agg!J:J, NEMS_commercial_agg!$A:$A, About!$B$4, NEMS_commercial_agg!$C:$C, Keys!$C$5)*About!$B$13*Keys!$C$3*Keys!$C$2</f>
        <v>32502014.116314825</v>
      </c>
      <c r="I13">
        <f>SUMIFS(NEMS_commercial_agg!K:K, NEMS_commercial_agg!$A:$A, About!$B$4, NEMS_commercial_agg!$C:$C, Keys!$C$5)*About!$B$13*Keys!$C$3*Keys!$C$2</f>
        <v>32053442.120117068</v>
      </c>
      <c r="J13">
        <f>SUMIFS(NEMS_commercial_agg!L:L, NEMS_commercial_agg!$A:$A, About!$B$4, NEMS_commercial_agg!$C:$C, Keys!$C$5)*About!$B$13*Keys!$C$3*Keys!$C$2</f>
        <v>30975951.199425682</v>
      </c>
      <c r="K13">
        <f>SUMIFS(NEMS_commercial_agg!M:M, NEMS_commercial_agg!$A:$A, About!$B$4, NEMS_commercial_agg!$C:$C, Keys!$C$5)*About!$B$13*Keys!$C$3*Keys!$C$2</f>
        <v>30598862.167534295</v>
      </c>
      <c r="L13">
        <f>SUMIFS(NEMS_commercial_agg!N:N, NEMS_commercial_agg!$A:$A, About!$B$4, NEMS_commercial_agg!$C:$C, Keys!$C$5)*About!$B$13*Keys!$C$3*Keys!$C$2</f>
        <v>29389335.435096599</v>
      </c>
      <c r="M13">
        <f>SUMIFS(NEMS_commercial_agg!O:O, NEMS_commercial_agg!$A:$A, About!$B$4, NEMS_commercial_agg!$C:$C, Keys!$C$5)*About!$B$13*Keys!$C$3*Keys!$C$2</f>
        <v>28693742.797717821</v>
      </c>
      <c r="N13">
        <f>SUMIFS(NEMS_commercial_agg!P:P, NEMS_commercial_agg!$A:$A, About!$B$4, NEMS_commercial_agg!$C:$C, Keys!$C$5)*About!$B$13*Keys!$C$3*Keys!$C$2</f>
        <v>28024601.043155778</v>
      </c>
      <c r="O13">
        <f>SUMIFS(NEMS_commercial_agg!Q:Q, NEMS_commercial_agg!$A:$A, About!$B$4, NEMS_commercial_agg!$C:$C, Keys!$C$5)*About!$B$13*Keys!$C$3*Keys!$C$2</f>
        <v>27394151.90230085</v>
      </c>
      <c r="P13">
        <f>SUMIFS(NEMS_commercial_agg!R:R, NEMS_commercial_agg!$A:$A, About!$B$4, NEMS_commercial_agg!$C:$C, Keys!$C$5)*About!$B$13*Keys!$C$3*Keys!$C$2</f>
        <v>26780535.141420197</v>
      </c>
      <c r="Q13">
        <f>SUMIFS(NEMS_commercial_agg!S:S, NEMS_commercial_agg!$A:$A, About!$B$4, NEMS_commercial_agg!$C:$C, Keys!$C$5)*About!$B$13*Keys!$C$3*Keys!$C$2</f>
        <v>26186811.193236426</v>
      </c>
      <c r="R13">
        <f>SUMIFS(NEMS_commercial_agg!T:T, NEMS_commercial_agg!$A:$A, About!$B$4, NEMS_commercial_agg!$C:$C, Keys!$C$5)*About!$B$13*Keys!$C$3*Keys!$C$2</f>
        <v>25618882.320857402</v>
      </c>
      <c r="S13">
        <f>SUMIFS(NEMS_commercial_agg!U:U, NEMS_commercial_agg!$A:$A, About!$B$4, NEMS_commercial_agg!$C:$C, Keys!$C$5)*About!$B$13*Keys!$C$3*Keys!$C$2</f>
        <v>25103199.407099847</v>
      </c>
      <c r="T13">
        <f>SUMIFS(NEMS_commercial_agg!V:V, NEMS_commercial_agg!$A:$A, About!$B$4, NEMS_commercial_agg!$C:$C, Keys!$C$5)*About!$B$13*Keys!$C$3*Keys!$C$2</f>
        <v>24419848.500611462</v>
      </c>
      <c r="U13">
        <f>SUMIFS(NEMS_commercial_agg!W:W, NEMS_commercial_agg!$A:$A, About!$B$4, NEMS_commercial_agg!$C:$C, Keys!$C$5)*About!$B$13*Keys!$C$3*Keys!$C$2</f>
        <v>23928649.048634678</v>
      </c>
      <c r="V13">
        <f>SUMIFS(NEMS_commercial_agg!X:X, NEMS_commercial_agg!$A:$A, About!$B$4, NEMS_commercial_agg!$C:$C, Keys!$C$5)*About!$B$13*Keys!$C$3*Keys!$C$2</f>
        <v>23447723.906512331</v>
      </c>
      <c r="W13">
        <f>SUMIFS(NEMS_commercial_agg!Y:Y, NEMS_commercial_agg!$A:$A, About!$B$4, NEMS_commercial_agg!$C:$C, Keys!$C$5)*About!$B$13*Keys!$C$3*Keys!$C$2</f>
        <v>22996091.477591984</v>
      </c>
      <c r="X13">
        <f>SUMIFS(NEMS_commercial_agg!Z:Z, NEMS_commercial_agg!$A:$A, About!$B$4, NEMS_commercial_agg!$C:$C, Keys!$C$5)*About!$B$13*Keys!$C$3*Keys!$C$2</f>
        <v>22561072.826308589</v>
      </c>
      <c r="Y13">
        <f>SUMIFS(NEMS_commercial_agg!AA:AA, NEMS_commercial_agg!$A:$A, About!$B$4, NEMS_commercial_agg!$C:$C, Keys!$C$5)*About!$B$13*Keys!$C$3*Keys!$C$2</f>
        <v>22160593.344323073</v>
      </c>
      <c r="Z13">
        <f>SUMIFS(NEMS_commercial_agg!AB:AB, NEMS_commercial_agg!$A:$A, About!$B$4, NEMS_commercial_agg!$C:$C, Keys!$C$5)*About!$B$13*Keys!$C$3*Keys!$C$2</f>
        <v>21751369.768844422</v>
      </c>
      <c r="AA13">
        <f>SUMIFS(NEMS_commercial_agg!AC:AC, NEMS_commercial_agg!$A:$A, About!$B$4, NEMS_commercial_agg!$C:$C, Keys!$C$5)*About!$B$13*Keys!$C$3*Keys!$C$2</f>
        <v>21363132.017749287</v>
      </c>
      <c r="AB13">
        <f>SUMIFS(NEMS_commercial_agg!AD:AD, NEMS_commercial_agg!$A:$A, About!$B$4, NEMS_commercial_agg!$C:$C, Keys!$C$5)*About!$B$13*Keys!$C$3*Keys!$C$2</f>
        <v>20966150.173161026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231587316.16564268</v>
      </c>
      <c r="C14">
        <f>SUMIFS(NEMS_commercial_agg!E:E, NEMS_commercial_agg!$A:$A, About!$B$4, NEMS_commercial_agg!$C:$C, Keys!$C$6)*About!$B$13*Keys!$C$3*Keys!$C$2</f>
        <v>233298753.86458626</v>
      </c>
      <c r="D14">
        <f>SUMIFS(NEMS_commercial_agg!F:F, NEMS_commercial_agg!$A:$A, About!$B$4, NEMS_commercial_agg!$C:$C, Keys!$C$6)*About!$B$13*Keys!$C$3*Keys!$C$2</f>
        <v>229880906.32045767</v>
      </c>
      <c r="E14">
        <f>SUMIFS(NEMS_commercial_agg!G:G, NEMS_commercial_agg!$A:$A, About!$B$4, NEMS_commercial_agg!$C:$C, Keys!$C$6)*About!$B$13*Keys!$C$3*Keys!$C$2</f>
        <v>227753686.97591561</v>
      </c>
      <c r="F14">
        <f>SUMIFS(NEMS_commercial_agg!H:H, NEMS_commercial_agg!$A:$A, About!$B$4, NEMS_commercial_agg!$C:$C, Keys!$C$6)*About!$B$13*Keys!$C$3*Keys!$C$2</f>
        <v>229462720.04914859</v>
      </c>
      <c r="G14">
        <f>SUMIFS(NEMS_commercial_agg!I:I, NEMS_commercial_agg!$A:$A, About!$B$4, NEMS_commercial_agg!$C:$C, Keys!$C$6)*About!$B$13*Keys!$C$3*Keys!$C$2</f>
        <v>231407187.83968413</v>
      </c>
      <c r="H14">
        <f>SUMIFS(NEMS_commercial_agg!J:J, NEMS_commercial_agg!$A:$A, About!$B$4, NEMS_commercial_agg!$C:$C, Keys!$C$6)*About!$B$13*Keys!$C$3*Keys!$C$2</f>
        <v>232900241.80363673</v>
      </c>
      <c r="I14">
        <f>SUMIFS(NEMS_commercial_agg!K:K, NEMS_commercial_agg!$A:$A, About!$B$4, NEMS_commercial_agg!$C:$C, Keys!$C$6)*About!$B$13*Keys!$C$3*Keys!$C$2</f>
        <v>233817497.2110664</v>
      </c>
      <c r="J14">
        <f>SUMIFS(NEMS_commercial_agg!L:L, NEMS_commercial_agg!$A:$A, About!$B$4, NEMS_commercial_agg!$C:$C, Keys!$C$6)*About!$B$13*Keys!$C$3*Keys!$C$2</f>
        <v>232832912.2837396</v>
      </c>
      <c r="K14">
        <f>SUMIFS(NEMS_commercial_agg!M:M, NEMS_commercial_agg!$A:$A, About!$B$4, NEMS_commercial_agg!$C:$C, Keys!$C$6)*About!$B$13*Keys!$C$3*Keys!$C$2</f>
        <v>230304776.25253737</v>
      </c>
      <c r="L14">
        <f>SUMIFS(NEMS_commercial_agg!N:N, NEMS_commercial_agg!$A:$A, About!$B$4, NEMS_commercial_agg!$C:$C, Keys!$C$6)*About!$B$13*Keys!$C$3*Keys!$C$2</f>
        <v>227977535.7693398</v>
      </c>
      <c r="M14">
        <f>SUMIFS(NEMS_commercial_agg!O:O, NEMS_commercial_agg!$A:$A, About!$B$4, NEMS_commercial_agg!$C:$C, Keys!$C$6)*About!$B$13*Keys!$C$3*Keys!$C$2</f>
        <v>225516510.65569738</v>
      </c>
      <c r="N14">
        <f>SUMIFS(NEMS_commercial_agg!P:P, NEMS_commercial_agg!$A:$A, About!$B$4, NEMS_commercial_agg!$C:$C, Keys!$C$6)*About!$B$13*Keys!$C$3*Keys!$C$2</f>
        <v>223131777.75778252</v>
      </c>
      <c r="O14">
        <f>SUMIFS(NEMS_commercial_agg!Q:Q, NEMS_commercial_agg!$A:$A, About!$B$4, NEMS_commercial_agg!$C:$C, Keys!$C$6)*About!$B$13*Keys!$C$3*Keys!$C$2</f>
        <v>221072980.94482422</v>
      </c>
      <c r="P14">
        <f>SUMIFS(NEMS_commercial_agg!R:R, NEMS_commercial_agg!$A:$A, About!$B$4, NEMS_commercial_agg!$C:$C, Keys!$C$6)*About!$B$13*Keys!$C$3*Keys!$C$2</f>
        <v>219043476.84506795</v>
      </c>
      <c r="Q14">
        <f>SUMIFS(NEMS_commercial_agg!S:S, NEMS_commercial_agg!$A:$A, About!$B$4, NEMS_commercial_agg!$C:$C, Keys!$C$6)*About!$B$13*Keys!$C$3*Keys!$C$2</f>
        <v>217129394.779421</v>
      </c>
      <c r="R14">
        <f>SUMIFS(NEMS_commercial_agg!T:T, NEMS_commercial_agg!$A:$A, About!$B$4, NEMS_commercial_agg!$C:$C, Keys!$C$6)*About!$B$13*Keys!$C$3*Keys!$C$2</f>
        <v>215552834.72260901</v>
      </c>
      <c r="S14">
        <f>SUMIFS(NEMS_commercial_agg!U:U, NEMS_commercial_agg!$A:$A, About!$B$4, NEMS_commercial_agg!$C:$C, Keys!$C$6)*About!$B$13*Keys!$C$3*Keys!$C$2</f>
        <v>214290843.42921251</v>
      </c>
      <c r="T14">
        <f>SUMIFS(NEMS_commercial_agg!V:V, NEMS_commercial_agg!$A:$A, About!$B$4, NEMS_commercial_agg!$C:$C, Keys!$C$6)*About!$B$13*Keys!$C$3*Keys!$C$2</f>
        <v>213268658.89986521</v>
      </c>
      <c r="U14">
        <f>SUMIFS(NEMS_commercial_agg!W:W, NEMS_commercial_agg!$A:$A, About!$B$4, NEMS_commercial_agg!$C:$C, Keys!$C$6)*About!$B$13*Keys!$C$3*Keys!$C$2</f>
        <v>212539182.90020052</v>
      </c>
      <c r="V14">
        <f>SUMIFS(NEMS_commercial_agg!X:X, NEMS_commercial_agg!$A:$A, About!$B$4, NEMS_commercial_agg!$C:$C, Keys!$C$6)*About!$B$13*Keys!$C$3*Keys!$C$2</f>
        <v>211987211.99844649</v>
      </c>
      <c r="W14">
        <f>SUMIFS(NEMS_commercial_agg!Y:Y, NEMS_commercial_agg!$A:$A, About!$B$4, NEMS_commercial_agg!$C:$C, Keys!$C$6)*About!$B$13*Keys!$C$3*Keys!$C$2</f>
        <v>211631764.59795058</v>
      </c>
      <c r="X14">
        <f>SUMIFS(NEMS_commercial_agg!Z:Z, NEMS_commercial_agg!$A:$A, About!$B$4, NEMS_commercial_agg!$C:$C, Keys!$C$6)*About!$B$13*Keys!$C$3*Keys!$C$2</f>
        <v>211381902.12638432</v>
      </c>
      <c r="Y14">
        <f>SUMIFS(NEMS_commercial_agg!AA:AA, NEMS_commercial_agg!$A:$A, About!$B$4, NEMS_commercial_agg!$C:$C, Keys!$C$6)*About!$B$13*Keys!$C$3*Keys!$C$2</f>
        <v>211112146.84212112</v>
      </c>
      <c r="Z14">
        <f>SUMIFS(NEMS_commercial_agg!AB:AB, NEMS_commercial_agg!$A:$A, About!$B$4, NEMS_commercial_agg!$C:$C, Keys!$C$6)*About!$B$13*Keys!$C$3*Keys!$C$2</f>
        <v>210999348.03605971</v>
      </c>
      <c r="AA14">
        <f>SUMIFS(NEMS_commercial_agg!AC:AC, NEMS_commercial_agg!$A:$A, About!$B$4, NEMS_commercial_agg!$C:$C, Keys!$C$6)*About!$B$13*Keys!$C$3*Keys!$C$2</f>
        <v>210762383.1023958</v>
      </c>
      <c r="AB14">
        <f>SUMIFS(NEMS_commercial_agg!AD:AD, NEMS_commercial_agg!$A:$A, About!$B$4, NEMS_commercial_agg!$C:$C, Keys!$C$6)*About!$B$13*Keys!$C$3*Keys!$C$2</f>
        <v>210584222.1974732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17188920.386464648</v>
      </c>
      <c r="C15">
        <f>SUMIFS(NEMS_commercial_agg!E:E, NEMS_commercial_agg!$A:$A, About!$B$4, NEMS_commercial_agg!$C:$C, Keys!$C$7)*About!$B$13*Keys!$C$3*Keys!$C$2</f>
        <v>17442499.097765524</v>
      </c>
      <c r="D15">
        <f>SUMIFS(NEMS_commercial_agg!F:F, NEMS_commercial_agg!$A:$A, About!$B$4, NEMS_commercial_agg!$C:$C, Keys!$C$7)*About!$B$13*Keys!$C$3*Keys!$C$2</f>
        <v>17403369.279383752</v>
      </c>
      <c r="E15">
        <f>SUMIFS(NEMS_commercial_agg!G:G, NEMS_commercial_agg!$A:$A, About!$B$4, NEMS_commercial_agg!$C:$C, Keys!$C$7)*About!$B$13*Keys!$C$3*Keys!$C$2</f>
        <v>17371671.940471143</v>
      </c>
      <c r="F15">
        <f>SUMIFS(NEMS_commercial_agg!H:H, NEMS_commercial_agg!$A:$A, About!$B$4, NEMS_commercial_agg!$C:$C, Keys!$C$7)*About!$B$13*Keys!$C$3*Keys!$C$2</f>
        <v>17537809.716840681</v>
      </c>
      <c r="G15">
        <f>SUMIFS(NEMS_commercial_agg!I:I, NEMS_commercial_agg!$A:$A, About!$B$4, NEMS_commercial_agg!$C:$C, Keys!$C$7)*About!$B$13*Keys!$C$3*Keys!$C$2</f>
        <v>17716845.031112589</v>
      </c>
      <c r="H15">
        <f>SUMIFS(NEMS_commercial_agg!J:J, NEMS_commercial_agg!$A:$A, About!$B$4, NEMS_commercial_agg!$C:$C, Keys!$C$7)*About!$B$13*Keys!$C$3*Keys!$C$2</f>
        <v>18755424.73575953</v>
      </c>
      <c r="I15">
        <f>SUMIFS(NEMS_commercial_agg!K:K, NEMS_commercial_agg!$A:$A, About!$B$4, NEMS_commercial_agg!$C:$C, Keys!$C$7)*About!$B$13*Keys!$C$3*Keys!$C$2</f>
        <v>18909539.383576006</v>
      </c>
      <c r="J15">
        <f>SUMIFS(NEMS_commercial_agg!L:L, NEMS_commercial_agg!$A:$A, About!$B$4, NEMS_commercial_agg!$C:$C, Keys!$C$7)*About!$B$13*Keys!$C$3*Keys!$C$2</f>
        <v>18966594.593618706</v>
      </c>
      <c r="K15">
        <f>SUMIFS(NEMS_commercial_agg!M:M, NEMS_commercial_agg!$A:$A, About!$B$4, NEMS_commercial_agg!$C:$C, Keys!$C$7)*About!$B$13*Keys!$C$3*Keys!$C$2</f>
        <v>18962441.149209466</v>
      </c>
      <c r="L15">
        <f>SUMIFS(NEMS_commercial_agg!N:N, NEMS_commercial_agg!$A:$A, About!$B$4, NEMS_commercial_agg!$C:$C, Keys!$C$7)*About!$B$13*Keys!$C$3*Keys!$C$2</f>
        <v>18935334.459380753</v>
      </c>
      <c r="M15">
        <f>SUMIFS(NEMS_commercial_agg!O:O, NEMS_commercial_agg!$A:$A, About!$B$4, NEMS_commercial_agg!$C:$C, Keys!$C$7)*About!$B$13*Keys!$C$3*Keys!$C$2</f>
        <v>18866693.325459652</v>
      </c>
      <c r="N15">
        <f>SUMIFS(NEMS_commercial_agg!P:P, NEMS_commercial_agg!$A:$A, About!$B$4, NEMS_commercial_agg!$C:$C, Keys!$C$7)*About!$B$13*Keys!$C$3*Keys!$C$2</f>
        <v>18830623.939800479</v>
      </c>
      <c r="O15">
        <f>SUMIFS(NEMS_commercial_agg!Q:Q, NEMS_commercial_agg!$A:$A, About!$B$4, NEMS_commercial_agg!$C:$C, Keys!$C$7)*About!$B$13*Keys!$C$3*Keys!$C$2</f>
        <v>18880902.477385998</v>
      </c>
      <c r="P15">
        <f>SUMIFS(NEMS_commercial_agg!R:R, NEMS_commercial_agg!$A:$A, About!$B$4, NEMS_commercial_agg!$C:$C, Keys!$C$7)*About!$B$13*Keys!$C$3*Keys!$C$2</f>
        <v>18855981.810930565</v>
      </c>
      <c r="Q15">
        <f>SUMIFS(NEMS_commercial_agg!S:S, NEMS_commercial_agg!$A:$A, About!$B$4, NEMS_commercial_agg!$C:$C, Keys!$C$7)*About!$B$13*Keys!$C$3*Keys!$C$2</f>
        <v>18777284.969492365</v>
      </c>
      <c r="R15">
        <f>SUMIFS(NEMS_commercial_agg!T:T, NEMS_commercial_agg!$A:$A, About!$B$4, NEMS_commercial_agg!$C:$C, Keys!$C$7)*About!$B$13*Keys!$C$3*Keys!$C$2</f>
        <v>18908664.974226698</v>
      </c>
      <c r="S15">
        <f>SUMIFS(NEMS_commercial_agg!U:U, NEMS_commercial_agg!$A:$A, About!$B$4, NEMS_commercial_agg!$C:$C, Keys!$C$7)*About!$B$13*Keys!$C$3*Keys!$C$2</f>
        <v>18967469.002968017</v>
      </c>
      <c r="T15">
        <f>SUMIFS(NEMS_commercial_agg!V:V, NEMS_commercial_agg!$A:$A, About!$B$4, NEMS_commercial_agg!$C:$C, Keys!$C$7)*About!$B$13*Keys!$C$3*Keys!$C$2</f>
        <v>19028240.452745296</v>
      </c>
      <c r="U15">
        <f>SUMIFS(NEMS_commercial_agg!W:W, NEMS_commercial_agg!$A:$A, About!$B$4, NEMS_commercial_agg!$C:$C, Keys!$C$7)*About!$B$13*Keys!$C$3*Keys!$C$2</f>
        <v>19107374.498858154</v>
      </c>
      <c r="V15">
        <f>SUMIFS(NEMS_commercial_agg!X:X, NEMS_commercial_agg!$A:$A, About!$B$4, NEMS_commercial_agg!$C:$C, Keys!$C$7)*About!$B$13*Keys!$C$3*Keys!$C$2</f>
        <v>19197220.059500102</v>
      </c>
      <c r="W15">
        <f>SUMIFS(NEMS_commercial_agg!Y:Y, NEMS_commercial_agg!$A:$A, About!$B$4, NEMS_commercial_agg!$C:$C, Keys!$C$7)*About!$B$13*Keys!$C$3*Keys!$C$2</f>
        <v>19295372.508960526</v>
      </c>
      <c r="X15">
        <f>SUMIFS(NEMS_commercial_agg!Z:Z, NEMS_commercial_agg!$A:$A, About!$B$4, NEMS_commercial_agg!$C:$C, Keys!$C$7)*About!$B$13*Keys!$C$3*Keys!$C$2</f>
        <v>19392431.946734309</v>
      </c>
      <c r="Y15">
        <f>SUMIFS(NEMS_commercial_agg!AA:AA, NEMS_commercial_agg!$A:$A, About!$B$4, NEMS_commercial_agg!$C:$C, Keys!$C$7)*About!$B$13*Keys!$C$3*Keys!$C$2</f>
        <v>19500421.501374513</v>
      </c>
      <c r="Z15">
        <f>SUMIFS(NEMS_commercial_agg!AB:AB, NEMS_commercial_agg!$A:$A, About!$B$4, NEMS_commercial_agg!$C:$C, Keys!$C$7)*About!$B$13*Keys!$C$3*Keys!$C$2</f>
        <v>19611471.488737307</v>
      </c>
      <c r="AA15">
        <f>SUMIFS(NEMS_commercial_agg!AC:AC, NEMS_commercial_agg!$A:$A, About!$B$4, NEMS_commercial_agg!$C:$C, Keys!$C$7)*About!$B$13*Keys!$C$3*Keys!$C$2</f>
        <v>19720991.259738803</v>
      </c>
      <c r="AB15">
        <f>SUMIFS(NEMS_commercial_agg!AD:AD, NEMS_commercial_agg!$A:$A, About!$B$4, NEMS_commercial_agg!$C:$C, Keys!$C$7)*About!$B$13*Keys!$C$3*Keys!$C$2</f>
        <v>19828980.814379003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820294996.51473892</v>
      </c>
      <c r="C16">
        <f>SUMIFS(NEMS_commercial_agg!E:E, NEMS_commercial_agg!$A:$A, About!$B$4, NEMS_commercial_agg!$C:$C, Keys!$C$8)*About!$B$13*Keys!$C$3*Keys!$C$2</f>
        <v>834008576.94235754</v>
      </c>
      <c r="D16">
        <f>SUMIFS(NEMS_commercial_agg!F:F, NEMS_commercial_agg!$A:$A, About!$B$4, NEMS_commercial_agg!$C:$C, Keys!$C$8)*About!$B$13*Keys!$C$3*Keys!$C$2</f>
        <v>830236375.0094198</v>
      </c>
      <c r="E16">
        <f>SUMIFS(NEMS_commercial_agg!G:G, NEMS_commercial_agg!$A:$A, About!$B$4, NEMS_commercial_agg!$C:$C, Keys!$C$8)*About!$B$13*Keys!$C$3*Keys!$C$2</f>
        <v>828549420.77225709</v>
      </c>
      <c r="F16">
        <f>SUMIFS(NEMS_commercial_agg!H:H, NEMS_commercial_agg!$A:$A, About!$B$4, NEMS_commercial_agg!$C:$C, Keys!$C$8)*About!$B$13*Keys!$C$3*Keys!$C$2</f>
        <v>836850188.72528875</v>
      </c>
      <c r="G16">
        <f>SUMIFS(NEMS_commercial_agg!I:I, NEMS_commercial_agg!$A:$A, About!$B$4, NEMS_commercial_agg!$C:$C, Keys!$C$8)*About!$B$13*Keys!$C$3*Keys!$C$2</f>
        <v>846039793.78189743</v>
      </c>
      <c r="H16">
        <f>SUMIFS(NEMS_commercial_agg!J:J, NEMS_commercial_agg!$A:$A, About!$B$4, NEMS_commercial_agg!$C:$C, Keys!$C$8)*About!$B$13*Keys!$C$3*Keys!$C$2</f>
        <v>858008490.35296142</v>
      </c>
      <c r="I16">
        <f>SUMIFS(NEMS_commercial_agg!K:K, NEMS_commercial_agg!$A:$A, About!$B$4, NEMS_commercial_agg!$C:$C, Keys!$C$8)*About!$B$13*Keys!$C$3*Keys!$C$2</f>
        <v>865083773.60293043</v>
      </c>
      <c r="J16">
        <f>SUMIFS(NEMS_commercial_agg!L:L, NEMS_commercial_agg!$A:$A, About!$B$4, NEMS_commercial_agg!$C:$C, Keys!$C$8)*About!$B$13*Keys!$C$3*Keys!$C$2</f>
        <v>867222797.47368813</v>
      </c>
      <c r="K16">
        <f>SUMIFS(NEMS_commercial_agg!M:M, NEMS_commercial_agg!$A:$A, About!$B$4, NEMS_commercial_agg!$C:$C, Keys!$C$8)*About!$B$13*Keys!$C$3*Keys!$C$2</f>
        <v>865812156.59090841</v>
      </c>
      <c r="L16">
        <f>SUMIFS(NEMS_commercial_agg!N:N, NEMS_commercial_agg!$A:$A, About!$B$4, NEMS_commercial_agg!$C:$C, Keys!$C$8)*About!$B$13*Keys!$C$3*Keys!$C$2</f>
        <v>863862660.94661427</v>
      </c>
      <c r="M16">
        <f>SUMIFS(NEMS_commercial_agg!O:O, NEMS_commercial_agg!$A:$A, About!$B$4, NEMS_commercial_agg!$C:$C, Keys!$C$8)*About!$B$13*Keys!$C$3*Keys!$C$2</f>
        <v>861154396.58945346</v>
      </c>
      <c r="N16">
        <f>SUMIFS(NEMS_commercial_agg!P:P, NEMS_commercial_agg!$A:$A, About!$B$4, NEMS_commercial_agg!$C:$C, Keys!$C$8)*About!$B$13*Keys!$C$3*Keys!$C$2</f>
        <v>858286333.9237057</v>
      </c>
      <c r="O16">
        <f>SUMIFS(NEMS_commercial_agg!Q:Q, NEMS_commercial_agg!$A:$A, About!$B$4, NEMS_commercial_agg!$C:$C, Keys!$C$8)*About!$B$13*Keys!$C$3*Keys!$C$2</f>
        <v>855826183.21941257</v>
      </c>
      <c r="P16">
        <f>SUMIFS(NEMS_commercial_agg!R:R, NEMS_commercial_agg!$A:$A, About!$B$4, NEMS_commercial_agg!$C:$C, Keys!$C$8)*About!$B$13*Keys!$C$3*Keys!$C$2</f>
        <v>853142839.52870715</v>
      </c>
      <c r="Q16">
        <f>SUMIFS(NEMS_commercial_agg!S:S, NEMS_commercial_agg!$A:$A, About!$B$4, NEMS_commercial_agg!$C:$C, Keys!$C$8)*About!$B$13*Keys!$C$3*Keys!$C$2</f>
        <v>850445286.68607545</v>
      </c>
      <c r="R16">
        <f>SUMIFS(NEMS_commercial_agg!T:T, NEMS_commercial_agg!$A:$A, About!$B$4, NEMS_commercial_agg!$C:$C, Keys!$C$8)*About!$B$13*Keys!$C$3*Keys!$C$2</f>
        <v>848098590.59485567</v>
      </c>
      <c r="S16">
        <f>SUMIFS(NEMS_commercial_agg!U:U, NEMS_commercial_agg!$A:$A, About!$B$4, NEMS_commercial_agg!$C:$C, Keys!$C$8)*About!$B$13*Keys!$C$3*Keys!$C$2</f>
        <v>847017820.63910437</v>
      </c>
      <c r="T16">
        <f>SUMIFS(NEMS_commercial_agg!V:V, NEMS_commercial_agg!$A:$A, About!$B$4, NEMS_commercial_agg!$C:$C, Keys!$C$8)*About!$B$13*Keys!$C$3*Keys!$C$2</f>
        <v>846508477.19312942</v>
      </c>
      <c r="U16">
        <f>SUMIFS(NEMS_commercial_agg!W:W, NEMS_commercial_agg!$A:$A, About!$B$4, NEMS_commercial_agg!$C:$C, Keys!$C$8)*About!$B$13*Keys!$C$3*Keys!$C$2</f>
        <v>846634392.13943064</v>
      </c>
      <c r="V16">
        <f>SUMIFS(NEMS_commercial_agg!X:X, NEMS_commercial_agg!$A:$A, About!$B$4, NEMS_commercial_agg!$C:$C, Keys!$C$8)*About!$B$13*Keys!$C$3*Keys!$C$2</f>
        <v>847246260.08161259</v>
      </c>
      <c r="W16">
        <f>SUMIFS(NEMS_commercial_agg!Y:Y, NEMS_commercial_agg!$A:$A, About!$B$4, NEMS_commercial_agg!$C:$C, Keys!$C$8)*About!$B$13*Keys!$C$3*Keys!$C$2</f>
        <v>848248770.40060031</v>
      </c>
      <c r="X16">
        <f>SUMIFS(NEMS_commercial_agg!Z:Z, NEMS_commercial_agg!$A:$A, About!$B$4, NEMS_commercial_agg!$C:$C, Keys!$C$8)*About!$B$13*Keys!$C$3*Keys!$C$2</f>
        <v>849544645.05628264</v>
      </c>
      <c r="Y16">
        <f>SUMIFS(NEMS_commercial_agg!AA:AA, NEMS_commercial_agg!$A:$A, About!$B$4, NEMS_commercial_agg!$C:$C, Keys!$C$8)*About!$B$13*Keys!$C$3*Keys!$C$2</f>
        <v>851001411.03223872</v>
      </c>
      <c r="Z16">
        <f>SUMIFS(NEMS_commercial_agg!AB:AB, NEMS_commercial_agg!$A:$A, About!$B$4, NEMS_commercial_agg!$C:$C, Keys!$C$8)*About!$B$13*Keys!$C$3*Keys!$C$2</f>
        <v>852523757.70939338</v>
      </c>
      <c r="AA16">
        <f>SUMIFS(NEMS_commercial_agg!AC:AC, NEMS_commercial_agg!$A:$A, About!$B$4, NEMS_commercial_agg!$C:$C, Keys!$C$8)*About!$B$13*Keys!$C$3*Keys!$C$2</f>
        <v>854032988.24630809</v>
      </c>
      <c r="AB16">
        <f>SUMIFS(NEMS_commercial_agg!AD:AD, NEMS_commercial_agg!$A:$A, About!$B$4, NEMS_commercial_agg!$C:$C, Keys!$C$8)*About!$B$13*Keys!$C$3*Keys!$C$2</f>
        <v>855431606.00053501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171486575.35716715</v>
      </c>
      <c r="C2">
        <f>Calcs!C6*(About!$B$8/100)</f>
        <v>171476868.80535841</v>
      </c>
      <c r="D2">
        <f>Calcs!D6*(About!$B$8/100)</f>
        <v>170838625.43712136</v>
      </c>
      <c r="E2">
        <f>Calcs!E6*(About!$B$8/100)</f>
        <v>169028170.99989983</v>
      </c>
      <c r="F2">
        <f>Calcs!F6*(About!$B$8/100)</f>
        <v>167900269.37459293</v>
      </c>
      <c r="G2">
        <f>Calcs!G6*(About!$B$8/100)</f>
        <v>167315426.18837011</v>
      </c>
      <c r="H2">
        <f>Calcs!H6*(About!$B$8/100)</f>
        <v>167037521.63503122</v>
      </c>
      <c r="I2">
        <f>Calcs!I6*(About!$B$8/100)</f>
        <v>168109295.32977527</v>
      </c>
      <c r="J2">
        <f>Calcs!J6*(About!$B$8/100)</f>
        <v>169762355.61054739</v>
      </c>
      <c r="K2">
        <f>Calcs!K6*(About!$B$8/100)</f>
        <v>169067118.01198477</v>
      </c>
      <c r="L2">
        <f>Calcs!L6*(About!$B$8/100)</f>
        <v>169583028.3696304</v>
      </c>
      <c r="M2">
        <f>Calcs!M6*(About!$B$8/100)</f>
        <v>168662933.00048032</v>
      </c>
      <c r="N2">
        <f>Calcs!N6*(About!$B$8/100)</f>
        <v>166670583.76851401</v>
      </c>
      <c r="O2">
        <f>Calcs!O6*(About!$B$8/100)</f>
        <v>161786350.47707903</v>
      </c>
      <c r="P2">
        <f>Calcs!P6*(About!$B$8/100)</f>
        <v>166764813.2159082</v>
      </c>
      <c r="Q2">
        <f>Calcs!Q6*(About!$B$8/100)</f>
        <v>170985046.60193917</v>
      </c>
      <c r="R2">
        <f>Calcs!R6*(About!$B$8/100)</f>
        <v>174687123.71420887</v>
      </c>
      <c r="S2">
        <f>Calcs!S6*(About!$B$8/100)</f>
        <v>177131469.9098281</v>
      </c>
      <c r="T2">
        <f>Calcs!T6*(About!$B$8/100)</f>
        <v>180630641.89221653</v>
      </c>
      <c r="U2">
        <f>Calcs!U6*(About!$B$8/100)</f>
        <v>183607254.25712469</v>
      </c>
      <c r="V2">
        <f>Calcs!V6*(About!$B$8/100)</f>
        <v>185919438.83722323</v>
      </c>
      <c r="W2">
        <f>Calcs!W6*(About!$B$8/100)</f>
        <v>187755186.42584357</v>
      </c>
      <c r="X2">
        <f>Calcs!X6*(About!$B$8/100)</f>
        <v>189036975.39953044</v>
      </c>
      <c r="Y2">
        <f>Calcs!Y6*(About!$B$8/100)</f>
        <v>190976151.63472292</v>
      </c>
      <c r="Z2">
        <f>Calcs!Z6*(About!$B$8/100)</f>
        <v>192295650.30698472</v>
      </c>
      <c r="AA2">
        <f>Calcs!AA6*(About!$B$8/100)</f>
        <v>193137443.60619128</v>
      </c>
      <c r="AB2">
        <f>Calcs!AB6*(About!$B$8/100)</f>
        <v>193601311.76148602</v>
      </c>
    </row>
    <row r="3" spans="1:28" x14ac:dyDescent="0.45">
      <c r="A3" t="s">
        <v>273</v>
      </c>
      <c r="B3">
        <f>Calcs!B7*(About!$B$8/100)</f>
        <v>128347087.95583346</v>
      </c>
      <c r="C3">
        <f>Calcs!C7*(About!$B$8/100)</f>
        <v>125919301.03995742</v>
      </c>
      <c r="D3">
        <f>Calcs!D7*(About!$B$8/100)</f>
        <v>122484561.03862754</v>
      </c>
      <c r="E3">
        <f>Calcs!E7*(About!$B$8/100)</f>
        <v>119440314.87869613</v>
      </c>
      <c r="F3">
        <f>Calcs!F7*(About!$B$8/100)</f>
        <v>116782840.91086219</v>
      </c>
      <c r="G3">
        <f>Calcs!G7*(About!$B$8/100)</f>
        <v>114668400.27800456</v>
      </c>
      <c r="H3">
        <f>Calcs!H7*(About!$B$8/100)</f>
        <v>111469674.39596808</v>
      </c>
      <c r="I3">
        <f>Calcs!I7*(About!$B$8/100)</f>
        <v>107784880.28296804</v>
      </c>
      <c r="J3">
        <f>Calcs!J7*(About!$B$8/100)</f>
        <v>104915352.19429046</v>
      </c>
      <c r="K3">
        <f>Calcs!K7*(About!$B$8/100)</f>
        <v>103136411.45671619</v>
      </c>
      <c r="L3">
        <f>Calcs!L7*(About!$B$8/100)</f>
        <v>103718227.864245</v>
      </c>
      <c r="M3">
        <f>Calcs!M7*(About!$B$8/100)</f>
        <v>104498814.15871128</v>
      </c>
      <c r="N3">
        <f>Calcs!N7*(About!$B$8/100)</f>
        <v>104541744.26342948</v>
      </c>
      <c r="O3">
        <f>Calcs!O7*(About!$B$8/100)</f>
        <v>102830482.25861827</v>
      </c>
      <c r="P3">
        <f>Calcs!P7*(About!$B$8/100)</f>
        <v>107976373.16868028</v>
      </c>
      <c r="Q3">
        <f>Calcs!Q7*(About!$B$8/100)</f>
        <v>112279096.01756828</v>
      </c>
      <c r="R3">
        <f>Calcs!R7*(About!$B$8/100)</f>
        <v>116327102.60297287</v>
      </c>
      <c r="S3">
        <f>Calcs!S7*(About!$B$8/100)</f>
        <v>119177723.55369654</v>
      </c>
      <c r="T3">
        <f>Calcs!T7*(About!$B$8/100)</f>
        <v>121160230.86584766</v>
      </c>
      <c r="U3">
        <f>Calcs!U7*(About!$B$8/100)</f>
        <v>122636910.7950815</v>
      </c>
      <c r="V3">
        <f>Calcs!V7*(About!$B$8/100)</f>
        <v>123606096.76151504</v>
      </c>
      <c r="W3">
        <f>Calcs!W7*(About!$B$8/100)</f>
        <v>124132108.40185715</v>
      </c>
      <c r="X3">
        <f>Calcs!X7*(About!$B$8/100)</f>
        <v>124199652.87618755</v>
      </c>
      <c r="Y3">
        <f>Calcs!Y7*(About!$B$8/100)</f>
        <v>124030663.53458492</v>
      </c>
      <c r="Z3">
        <f>Calcs!Z7*(About!$B$8/100)</f>
        <v>123522634.06371801</v>
      </c>
      <c r="AA3">
        <f>Calcs!AA7*(About!$B$8/100)</f>
        <v>122857941.22946122</v>
      </c>
      <c r="AB3">
        <f>Calcs!AB7*(About!$B$8/100)</f>
        <v>122240888.22471353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20504645.479438923</v>
      </c>
      <c r="C5">
        <f>Calcs!C8*(About!$B$8/100)</f>
        <v>17013486.977901176</v>
      </c>
      <c r="D5">
        <f>Calcs!D8*(About!$B$8/100)</f>
        <v>15946804.97873682</v>
      </c>
      <c r="E5">
        <f>Calcs!E8*(About!$B$8/100)</f>
        <v>14808492.638333429</v>
      </c>
      <c r="F5">
        <f>Calcs!F8*(About!$B$8/100)</f>
        <v>13916776.006688815</v>
      </c>
      <c r="G5">
        <f>Calcs!G8*(About!$B$8/100)</f>
        <v>14035013.718994105</v>
      </c>
      <c r="H5">
        <f>Calcs!H8*(About!$B$8/100)</f>
        <v>10492523.835836189</v>
      </c>
      <c r="I5">
        <f>Calcs!I8*(About!$B$8/100)</f>
        <v>10702347.297204239</v>
      </c>
      <c r="J5">
        <f>Calcs!J8*(About!$B$8/100)</f>
        <v>10829887.537749745</v>
      </c>
      <c r="K5">
        <f>Calcs!K8*(About!$B$8/100)</f>
        <v>10896062.797981847</v>
      </c>
      <c r="L5">
        <f>Calcs!L8*(About!$B$8/100)</f>
        <v>10964047.911816945</v>
      </c>
      <c r="M5">
        <f>Calcs!M8*(About!$B$8/100)</f>
        <v>11095632.548949419</v>
      </c>
      <c r="N5">
        <f>Calcs!N8*(About!$B$8/100)</f>
        <v>11331500.89798177</v>
      </c>
      <c r="O5">
        <f>Calcs!O8*(About!$B$8/100)</f>
        <v>11562654.390444249</v>
      </c>
      <c r="P5">
        <f>Calcs!P8*(About!$B$8/100)</f>
        <v>11796652.830190402</v>
      </c>
      <c r="Q5">
        <f>Calcs!Q8*(About!$B$8/100)</f>
        <v>12015017.929549146</v>
      </c>
      <c r="R5">
        <f>Calcs!R8*(About!$B$8/100)</f>
        <v>12158900.528155332</v>
      </c>
      <c r="S5">
        <f>Calcs!S8*(About!$B$8/100)</f>
        <v>12267632.10542378</v>
      </c>
      <c r="T5">
        <f>Calcs!T8*(About!$B$8/100)</f>
        <v>12457278.798990296</v>
      </c>
      <c r="U5">
        <f>Calcs!U8*(About!$B$8/100)</f>
        <v>12589072.036001606</v>
      </c>
      <c r="V5">
        <f>Calcs!V8*(About!$B$8/100)</f>
        <v>12500667.157697605</v>
      </c>
      <c r="W5">
        <f>Calcs!W8*(About!$B$8/100)</f>
        <v>12540694.062506359</v>
      </c>
      <c r="X5">
        <f>Calcs!X8*(About!$B$8/100)</f>
        <v>12730795.681340547</v>
      </c>
      <c r="Y5">
        <f>Calcs!Y8*(About!$B$8/100)</f>
        <v>12927982.345128514</v>
      </c>
      <c r="Z5">
        <f>Calcs!Z8*(About!$B$8/100)</f>
        <v>13115096.297745967</v>
      </c>
      <c r="AA5">
        <f>Calcs!AA8*(About!$B$8/100)</f>
        <v>13299788.46679672</v>
      </c>
      <c r="AB5">
        <f>Calcs!AB8*(About!$B$8/100)</f>
        <v>13382123.421498794</v>
      </c>
    </row>
    <row r="6" spans="1:28" x14ac:dyDescent="0.45">
      <c r="A6" t="s">
        <v>275</v>
      </c>
      <c r="B6">
        <f>Calcs!B9*(About!$B$8/100)</f>
        <v>315618919.61349905</v>
      </c>
      <c r="C6">
        <f>Calcs!C9*(About!$B$8/100)</f>
        <v>324095795.10882777</v>
      </c>
      <c r="D6">
        <f>Calcs!D9*(About!$B$8/100)</f>
        <v>334683502.76424319</v>
      </c>
      <c r="E6">
        <f>Calcs!E9*(About!$B$8/100)</f>
        <v>345233345.10335487</v>
      </c>
      <c r="F6">
        <f>Calcs!F9*(About!$B$8/100)</f>
        <v>345105515.81882834</v>
      </c>
      <c r="G6">
        <f>Calcs!G9*(About!$B$8/100)</f>
        <v>349773039.35635263</v>
      </c>
      <c r="H6">
        <f>Calcs!H9*(About!$B$8/100)</f>
        <v>355230516.07186514</v>
      </c>
      <c r="I6">
        <f>Calcs!I9*(About!$B$8/100)</f>
        <v>364481609.87878996</v>
      </c>
      <c r="J6">
        <f>Calcs!J9*(About!$B$8/100)</f>
        <v>375304714.86914957</v>
      </c>
      <c r="K6">
        <f>Calcs!K9*(About!$B$8/100)</f>
        <v>364210959.71910971</v>
      </c>
      <c r="L6">
        <f>Calcs!L9*(About!$B$8/100)</f>
        <v>351540243.99289805</v>
      </c>
      <c r="M6">
        <f>Calcs!M9*(About!$B$8/100)</f>
        <v>335606063.74512601</v>
      </c>
      <c r="N6">
        <f>Calcs!N9*(About!$B$8/100)</f>
        <v>331185972.25763005</v>
      </c>
      <c r="O6">
        <f>Calcs!O9*(About!$B$8/100)</f>
        <v>327349489.69417495</v>
      </c>
      <c r="P6">
        <f>Calcs!P9*(About!$B$8/100)</f>
        <v>333813390.64451754</v>
      </c>
      <c r="Q6">
        <f>Calcs!Q9*(About!$B$8/100)</f>
        <v>340389457.58050627</v>
      </c>
      <c r="R6">
        <f>Calcs!R9*(About!$B$8/100)</f>
        <v>345494064.57731408</v>
      </c>
      <c r="S6">
        <f>Calcs!S9*(About!$B$8/100)</f>
        <v>348178332.81123352</v>
      </c>
      <c r="T6">
        <f>Calcs!T9*(About!$B$8/100)</f>
        <v>348825768.8599022</v>
      </c>
      <c r="U6">
        <f>Calcs!U9*(About!$B$8/100)</f>
        <v>353265557.7793079</v>
      </c>
      <c r="V6">
        <f>Calcs!V9*(About!$B$8/100)</f>
        <v>356559294.66480052</v>
      </c>
      <c r="W6">
        <f>Calcs!W9*(About!$B$8/100)</f>
        <v>358900378.09513432</v>
      </c>
      <c r="X6">
        <f>Calcs!X9*(About!$B$8/100)</f>
        <v>360345116.02922499</v>
      </c>
      <c r="Y6">
        <f>Calcs!Y9*(About!$B$8/100)</f>
        <v>361624375.03589737</v>
      </c>
      <c r="Z6">
        <f>Calcs!Z9*(About!$B$8/100)</f>
        <v>363269331.40555215</v>
      </c>
      <c r="AA6">
        <f>Calcs!AA9*(About!$B$8/100)</f>
        <v>364657787.73310548</v>
      </c>
      <c r="AB6">
        <f>Calcs!AB9*(About!$B$8/100)</f>
        <v>366254528.12704325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125525503.51163559</v>
      </c>
      <c r="C2">
        <f>Calcs!C6*(About!$B$9/100)</f>
        <v>125518398.46682018</v>
      </c>
      <c r="D2">
        <f>Calcs!D6*(About!$B$9/100)</f>
        <v>125051214.25724542</v>
      </c>
      <c r="E2">
        <f>Calcs!E6*(About!$B$9/100)</f>
        <v>123725989.79379235</v>
      </c>
      <c r="F2">
        <f>Calcs!F6*(About!$B$9/100)</f>
        <v>122900383.36289035</v>
      </c>
      <c r="G2">
        <f>Calcs!G6*(About!$B$9/100)</f>
        <v>122472287.25523253</v>
      </c>
      <c r="H2">
        <f>Calcs!H6*(About!$B$9/100)</f>
        <v>122268865.44852036</v>
      </c>
      <c r="I2">
        <f>Calcs!I6*(About!$B$9/100)</f>
        <v>123053387.10803258</v>
      </c>
      <c r="J2">
        <f>Calcs!J6*(About!$B$9/100)</f>
        <v>124263401.4992281</v>
      </c>
      <c r="K2">
        <f>Calcs!K6*(About!$B$9/100)</f>
        <v>123754498.40032353</v>
      </c>
      <c r="L2">
        <f>Calcs!L6*(About!$B$9/100)</f>
        <v>124132136.75058772</v>
      </c>
      <c r="M2">
        <f>Calcs!M6*(About!$B$9/100)</f>
        <v>123458641.26412915</v>
      </c>
      <c r="N2">
        <f>Calcs!N6*(About!$B$9/100)</f>
        <v>122000272.64260463</v>
      </c>
      <c r="O2">
        <f>Calcs!O6*(About!$B$9/100)</f>
        <v>118425089.90950306</v>
      </c>
      <c r="P2">
        <f>Calcs!P6*(About!$B$9/100)</f>
        <v>122069247.13116239</v>
      </c>
      <c r="Q2">
        <f>Calcs!Q6*(About!$B$9/100)</f>
        <v>125158392.2704528</v>
      </c>
      <c r="R2">
        <f>Calcs!R6*(About!$B$9/100)</f>
        <v>127868255.08384609</v>
      </c>
      <c r="S2">
        <f>Calcs!S6*(About!$B$9/100)</f>
        <v>129657478.44621603</v>
      </c>
      <c r="T2">
        <f>Calcs!T6*(About!$B$9/100)</f>
        <v>132218817.86330037</v>
      </c>
      <c r="U2">
        <f>Calcs!U6*(About!$B$9/100)</f>
        <v>134397651.77543518</v>
      </c>
      <c r="V2">
        <f>Calcs!V6*(About!$B$9/100)</f>
        <v>136090134.89269498</v>
      </c>
      <c r="W2">
        <f>Calcs!W6*(About!$B$9/100)</f>
        <v>137433873.54921606</v>
      </c>
      <c r="X2">
        <f>Calcs!X6*(About!$B$9/100)</f>
        <v>138372123.12346172</v>
      </c>
      <c r="Y2">
        <f>Calcs!Y6*(About!$B$9/100)</f>
        <v>139791569.93912852</v>
      </c>
      <c r="Z2">
        <f>Calcs!Z6*(About!$B$9/100)</f>
        <v>140757422.4256781</v>
      </c>
      <c r="AA2">
        <f>Calcs!AA6*(About!$B$9/100)</f>
        <v>141373602.01592034</v>
      </c>
      <c r="AB2">
        <f>Calcs!AB6*(About!$B$9/100)</f>
        <v>141713146.28424054</v>
      </c>
    </row>
    <row r="3" spans="1:28" x14ac:dyDescent="0.45">
      <c r="A3" t="s">
        <v>273</v>
      </c>
      <c r="B3">
        <f>Calcs!B7*(About!$B$9/100)</f>
        <v>93948070.316017509</v>
      </c>
      <c r="C3">
        <f>Calcs!C7*(About!$B$9/100)</f>
        <v>92170968.088629872</v>
      </c>
      <c r="D3">
        <f>Calcs!D7*(About!$B$9/100)</f>
        <v>89656791.878623292</v>
      </c>
      <c r="E3">
        <f>Calcs!E7*(About!$B$9/100)</f>
        <v>87428451.081433401</v>
      </c>
      <c r="F3">
        <f>Calcs!F7*(About!$B$9/100)</f>
        <v>85483221.507709354</v>
      </c>
      <c r="G3">
        <f>Calcs!G7*(About!$B$9/100)</f>
        <v>83935483.881413445</v>
      </c>
      <c r="H3">
        <f>Calcs!H7*(About!$B$9/100)</f>
        <v>81594066.332535043</v>
      </c>
      <c r="I3">
        <f>Calcs!I7*(About!$B$9/100)</f>
        <v>78896854.405550763</v>
      </c>
      <c r="J3">
        <f>Calcs!J7*(About!$B$9/100)</f>
        <v>76796404.51656194</v>
      </c>
      <c r="K3">
        <f>Calcs!K7*(About!$B$9/100)</f>
        <v>75494247.590655163</v>
      </c>
      <c r="L3">
        <f>Calcs!L7*(About!$B$9/100)</f>
        <v>75920128.143428892</v>
      </c>
      <c r="M3">
        <f>Calcs!M7*(About!$B$9/100)</f>
        <v>76491505.159052923</v>
      </c>
      <c r="N3">
        <f>Calcs!N7*(About!$B$9/100)</f>
        <v>76522929.327384084</v>
      </c>
      <c r="O3">
        <f>Calcs!O7*(About!$B$9/100)</f>
        <v>75270312.180258334</v>
      </c>
      <c r="P3">
        <f>Calcs!P7*(About!$B$9/100)</f>
        <v>79037024.216790274</v>
      </c>
      <c r="Q3">
        <f>Calcs!Q7*(About!$B$9/100)</f>
        <v>82186550.358721673</v>
      </c>
      <c r="R3">
        <f>Calcs!R7*(About!$B$9/100)</f>
        <v>85149628.161126986</v>
      </c>
      <c r="S3">
        <f>Calcs!S7*(About!$B$9/100)</f>
        <v>87236238.319473997</v>
      </c>
      <c r="T3">
        <f>Calcs!T7*(About!$B$9/100)</f>
        <v>88687402.808909744</v>
      </c>
      <c r="U3">
        <f>Calcs!U7*(About!$B$9/100)</f>
        <v>89768309.528613836</v>
      </c>
      <c r="V3">
        <f>Calcs!V7*(About!$B$9/100)</f>
        <v>90477738.568056703</v>
      </c>
      <c r="W3">
        <f>Calcs!W7*(About!$B$9/100)</f>
        <v>90862770.900001079</v>
      </c>
      <c r="X3">
        <f>Calcs!X7*(About!$B$9/100)</f>
        <v>90912212.403699502</v>
      </c>
      <c r="Y3">
        <f>Calcs!Y7*(About!$B$9/100)</f>
        <v>90788514.836420029</v>
      </c>
      <c r="Z3">
        <f>Calcs!Z7*(About!$B$9/100)</f>
        <v>90416645.172590658</v>
      </c>
      <c r="AA3">
        <f>Calcs!AA7*(About!$B$9/100)</f>
        <v>89930100.365646556</v>
      </c>
      <c r="AB3">
        <f>Calcs!AB7*(About!$B$9/100)</f>
        <v>89478427.172261015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15009081.280988919</v>
      </c>
      <c r="C5">
        <f>Calcs!C8*(About!$B$9/100)</f>
        <v>12453607.607135899</v>
      </c>
      <c r="D5">
        <f>Calcs!D8*(About!$B$9/100)</f>
        <v>11672812.989522073</v>
      </c>
      <c r="E5">
        <f>Calcs!E8*(About!$B$9/100)</f>
        <v>10839586.077240206</v>
      </c>
      <c r="F5">
        <f>Calcs!F8*(About!$B$9/100)</f>
        <v>10186863.384844264</v>
      </c>
      <c r="G5">
        <f>Calcs!G8*(About!$B$9/100)</f>
        <v>10273411.549563708</v>
      </c>
      <c r="H5">
        <f>Calcs!H8*(About!$B$9/100)</f>
        <v>7680364.1034757495</v>
      </c>
      <c r="I5">
        <f>Calcs!I8*(About!$B$9/100)</f>
        <v>7833951.6107306024</v>
      </c>
      <c r="J5">
        <f>Calcs!J8*(About!$B$9/100)</f>
        <v>7927309.0813030098</v>
      </c>
      <c r="K5">
        <f>Calcs!K8*(About!$B$9/100)</f>
        <v>7975748.3415969843</v>
      </c>
      <c r="L5">
        <f>Calcs!L8*(About!$B$9/100)</f>
        <v>8025512.3865531124</v>
      </c>
      <c r="M5">
        <f>Calcs!M8*(About!$B$9/100)</f>
        <v>8121830.2924652696</v>
      </c>
      <c r="N5">
        <f>Calcs!N8*(About!$B$9/100)</f>
        <v>8294482.2520316588</v>
      </c>
      <c r="O5">
        <f>Calcs!O8*(About!$B$9/100)</f>
        <v>8463683.0099883247</v>
      </c>
      <c r="P5">
        <f>Calcs!P8*(About!$B$9/100)</f>
        <v>8634966.2250673845</v>
      </c>
      <c r="Q5">
        <f>Calcs!Q8*(About!$B$9/100)</f>
        <v>8794806.0783578549</v>
      </c>
      <c r="R5">
        <f>Calcs!R8*(About!$B$9/100)</f>
        <v>8900125.9006179199</v>
      </c>
      <c r="S5">
        <f>Calcs!S8*(About!$B$9/100)</f>
        <v>8979715.722478956</v>
      </c>
      <c r="T5">
        <f>Calcs!T8*(About!$B$9/100)</f>
        <v>9118534.1498087477</v>
      </c>
      <c r="U5">
        <f>Calcs!U8*(About!$B$9/100)</f>
        <v>9215004.7475847937</v>
      </c>
      <c r="V5">
        <f>Calcs!V8*(About!$B$9/100)</f>
        <v>9150293.7529259883</v>
      </c>
      <c r="W5">
        <f>Calcs!W8*(About!$B$9/100)</f>
        <v>9179592.8241195586</v>
      </c>
      <c r="X5">
        <f>Calcs!X8*(About!$B$9/100)</f>
        <v>9318744.2496631518</v>
      </c>
      <c r="Y5">
        <f>Calcs!Y8*(About!$B$9/100)</f>
        <v>9463081.8178151269</v>
      </c>
      <c r="Z5">
        <f>Calcs!Z8*(About!$B$9/100)</f>
        <v>9600046.3181991316</v>
      </c>
      <c r="AA5">
        <f>Calcs!AA8*(About!$B$9/100)</f>
        <v>9735238.1107138842</v>
      </c>
      <c r="AB5">
        <f>Calcs!AB8*(About!$B$9/100)</f>
        <v>9795506.015790768</v>
      </c>
    </row>
    <row r="6" spans="1:28" x14ac:dyDescent="0.45">
      <c r="A6" t="s">
        <v>275</v>
      </c>
      <c r="B6">
        <f>Calcs!B9*(About!$B$9/100)</f>
        <v>231028135.69964436</v>
      </c>
      <c r="C6">
        <f>Calcs!C9*(About!$B$9/100)</f>
        <v>237233076.5968568</v>
      </c>
      <c r="D6">
        <f>Calcs!D9*(About!$B$9/100)</f>
        <v>244983113.77447233</v>
      </c>
      <c r="E6">
        <f>Calcs!E9*(About!$B$9/100)</f>
        <v>252705434.13002908</v>
      </c>
      <c r="F6">
        <f>Calcs!F9*(About!$B$9/100)</f>
        <v>252611865.08376232</v>
      </c>
      <c r="G6">
        <f>Calcs!G9*(About!$B$9/100)</f>
        <v>256028419.65067148</v>
      </c>
      <c r="H6">
        <f>Calcs!H9*(About!$B$9/100)</f>
        <v>260023207.64612207</v>
      </c>
      <c r="I6">
        <f>Calcs!I9*(About!$B$9/100)</f>
        <v>266794864.29463229</v>
      </c>
      <c r="J6">
        <f>Calcs!J9*(About!$B$9/100)</f>
        <v>274717208.6568343</v>
      </c>
      <c r="K6">
        <f>Calcs!K9*(About!$B$9/100)</f>
        <v>266596752.59114406</v>
      </c>
      <c r="L6">
        <f>Calcs!L9*(About!$B$9/100)</f>
        <v>257321985.93332916</v>
      </c>
      <c r="M6">
        <f>Calcs!M9*(About!$B$9/100)</f>
        <v>245658414.05033541</v>
      </c>
      <c r="N6">
        <f>Calcs!N9*(About!$B$9/100)</f>
        <v>242422975.89210153</v>
      </c>
      <c r="O6">
        <f>Calcs!O9*(About!$B$9/100)</f>
        <v>239614730.3808229</v>
      </c>
      <c r="P6">
        <f>Calcs!P9*(About!$B$9/100)</f>
        <v>244346205.24846876</v>
      </c>
      <c r="Q6">
        <f>Calcs!Q9*(About!$B$9/100)</f>
        <v>249159783.87144229</v>
      </c>
      <c r="R6">
        <f>Calcs!R9*(About!$B$9/100)</f>
        <v>252896276.72616732</v>
      </c>
      <c r="S6">
        <f>Calcs!S9*(About!$B$9/100)</f>
        <v>254861119.28554112</v>
      </c>
      <c r="T6">
        <f>Calcs!T9*(About!$B$9/100)</f>
        <v>255335032.39408302</v>
      </c>
      <c r="U6">
        <f>Calcs!U9*(About!$B$9/100)</f>
        <v>258584888.76583132</v>
      </c>
      <c r="V6">
        <f>Calcs!V9*(About!$B$9/100)</f>
        <v>260995852.89013779</v>
      </c>
      <c r="W6">
        <f>Calcs!W9*(About!$B$9/100)</f>
        <v>262709489.51588148</v>
      </c>
      <c r="X6">
        <f>Calcs!X9*(About!$B$9/100)</f>
        <v>263767015.19240382</v>
      </c>
      <c r="Y6">
        <f>Calcs!Y9*(About!$B$9/100)</f>
        <v>264703412.87018064</v>
      </c>
      <c r="Z6">
        <f>Calcs!Z9*(About!$B$9/100)</f>
        <v>265907495.32459742</v>
      </c>
      <c r="AA6">
        <f>Calcs!AA9*(About!$B$9/100)</f>
        <v>266923823.74130905</v>
      </c>
      <c r="AB6">
        <f>Calcs!AB9*(About!$B$9/100)</f>
        <v>268092612.85211232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36470739.550510824</v>
      </c>
      <c r="C2">
        <f>Calcs!C13</f>
        <v>35513479.915350027</v>
      </c>
      <c r="D2">
        <f>Calcs!D13</f>
        <v>34516434.654795468</v>
      </c>
      <c r="E2">
        <f>Calcs!E13</f>
        <v>33706950.199668624</v>
      </c>
      <c r="F2">
        <f>Calcs!F13</f>
        <v>33316307.82286289</v>
      </c>
      <c r="G2">
        <f>Calcs!G13</f>
        <v>32937907.17694753</v>
      </c>
      <c r="H2">
        <f>Calcs!H13</f>
        <v>32502014.116314825</v>
      </c>
      <c r="I2">
        <f>Calcs!I13</f>
        <v>32053442.120117068</v>
      </c>
      <c r="J2">
        <f>Calcs!J13</f>
        <v>30975951.199425682</v>
      </c>
      <c r="K2">
        <f>Calcs!K13</f>
        <v>30598862.167534295</v>
      </c>
      <c r="L2">
        <f>Calcs!L13</f>
        <v>29389335.435096599</v>
      </c>
      <c r="M2">
        <f>Calcs!M13</f>
        <v>28693742.797717821</v>
      </c>
      <c r="N2">
        <f>Calcs!N13</f>
        <v>28024601.043155778</v>
      </c>
      <c r="O2">
        <f>Calcs!O13</f>
        <v>27394151.90230085</v>
      </c>
      <c r="P2">
        <f>Calcs!P13</f>
        <v>26780535.141420197</v>
      </c>
      <c r="Q2">
        <f>Calcs!Q13</f>
        <v>26186811.193236426</v>
      </c>
      <c r="R2">
        <f>Calcs!R13</f>
        <v>25618882.320857402</v>
      </c>
      <c r="S2">
        <f>Calcs!S13</f>
        <v>25103199.407099847</v>
      </c>
      <c r="T2">
        <f>Calcs!T13</f>
        <v>24419848.500611462</v>
      </c>
      <c r="U2">
        <f>Calcs!U13</f>
        <v>23928649.048634678</v>
      </c>
      <c r="V2">
        <f>Calcs!V13</f>
        <v>23447723.906512331</v>
      </c>
      <c r="W2">
        <f>Calcs!W13</f>
        <v>22996091.477591984</v>
      </c>
      <c r="X2">
        <f>Calcs!X13</f>
        <v>22561072.826308589</v>
      </c>
      <c r="Y2">
        <f>Calcs!Y13</f>
        <v>22160593.344323073</v>
      </c>
      <c r="Z2">
        <f>Calcs!Z13</f>
        <v>21751369.768844422</v>
      </c>
      <c r="AA2">
        <f>Calcs!AA13</f>
        <v>21363132.017749287</v>
      </c>
      <c r="AB2">
        <f>Calcs!AB13</f>
        <v>20966150.173161026</v>
      </c>
    </row>
    <row r="3" spans="1:28" x14ac:dyDescent="0.45">
      <c r="A3" t="s">
        <v>273</v>
      </c>
      <c r="B3">
        <f>Calcs!B14</f>
        <v>231587316.16564268</v>
      </c>
      <c r="C3">
        <f>Calcs!C14</f>
        <v>233298753.86458626</v>
      </c>
      <c r="D3">
        <f>Calcs!D14</f>
        <v>229880906.32045767</v>
      </c>
      <c r="E3">
        <f>Calcs!E14</f>
        <v>227753686.97591561</v>
      </c>
      <c r="F3">
        <f>Calcs!F14</f>
        <v>229462720.04914859</v>
      </c>
      <c r="G3">
        <f>Calcs!G14</f>
        <v>231407187.83968413</v>
      </c>
      <c r="H3">
        <f>Calcs!H14</f>
        <v>232900241.80363673</v>
      </c>
      <c r="I3">
        <f>Calcs!I14</f>
        <v>233817497.2110664</v>
      </c>
      <c r="J3">
        <f>Calcs!J14</f>
        <v>232832912.2837396</v>
      </c>
      <c r="K3">
        <f>Calcs!K14</f>
        <v>230304776.25253737</v>
      </c>
      <c r="L3">
        <f>Calcs!L14</f>
        <v>227977535.7693398</v>
      </c>
      <c r="M3">
        <f>Calcs!M14</f>
        <v>225516510.65569738</v>
      </c>
      <c r="N3">
        <f>Calcs!N14</f>
        <v>223131777.75778252</v>
      </c>
      <c r="O3">
        <f>Calcs!O14</f>
        <v>221072980.94482422</v>
      </c>
      <c r="P3">
        <f>Calcs!P14</f>
        <v>219043476.84506795</v>
      </c>
      <c r="Q3">
        <f>Calcs!Q14</f>
        <v>217129394.779421</v>
      </c>
      <c r="R3">
        <f>Calcs!R14</f>
        <v>215552834.72260901</v>
      </c>
      <c r="S3">
        <f>Calcs!S14</f>
        <v>214290843.42921251</v>
      </c>
      <c r="T3">
        <f>Calcs!T14</f>
        <v>213268658.89986521</v>
      </c>
      <c r="U3">
        <f>Calcs!U14</f>
        <v>212539182.90020052</v>
      </c>
      <c r="V3">
        <f>Calcs!V14</f>
        <v>211987211.99844649</v>
      </c>
      <c r="W3">
        <f>Calcs!W14</f>
        <v>211631764.59795058</v>
      </c>
      <c r="X3">
        <f>Calcs!X14</f>
        <v>211381902.12638432</v>
      </c>
      <c r="Y3">
        <f>Calcs!Y14</f>
        <v>211112146.84212112</v>
      </c>
      <c r="Z3">
        <f>Calcs!Z14</f>
        <v>210999348.03605971</v>
      </c>
      <c r="AA3">
        <f>Calcs!AA14</f>
        <v>210762383.1023958</v>
      </c>
      <c r="AB3">
        <f>Calcs!AB14</f>
        <v>210584222.1974732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17188920.386464648</v>
      </c>
      <c r="C5">
        <f>Calcs!C15</f>
        <v>17442499.097765524</v>
      </c>
      <c r="D5">
        <f>Calcs!D15</f>
        <v>17403369.279383752</v>
      </c>
      <c r="E5">
        <f>Calcs!E15</f>
        <v>17371671.940471143</v>
      </c>
      <c r="F5">
        <f>Calcs!F15</f>
        <v>17537809.716840681</v>
      </c>
      <c r="G5">
        <f>Calcs!G15</f>
        <v>17716845.031112589</v>
      </c>
      <c r="H5">
        <f>Calcs!H15</f>
        <v>18755424.73575953</v>
      </c>
      <c r="I5">
        <f>Calcs!I15</f>
        <v>18909539.383576006</v>
      </c>
      <c r="J5">
        <f>Calcs!J15</f>
        <v>18966594.593618706</v>
      </c>
      <c r="K5">
        <f>Calcs!K15</f>
        <v>18962441.149209466</v>
      </c>
      <c r="L5">
        <f>Calcs!L15</f>
        <v>18935334.459380753</v>
      </c>
      <c r="M5">
        <f>Calcs!M15</f>
        <v>18866693.325459652</v>
      </c>
      <c r="N5">
        <f>Calcs!N15</f>
        <v>18830623.939800479</v>
      </c>
      <c r="O5">
        <f>Calcs!O15</f>
        <v>18880902.477385998</v>
      </c>
      <c r="P5">
        <f>Calcs!P15</f>
        <v>18855981.810930565</v>
      </c>
      <c r="Q5">
        <f>Calcs!Q15</f>
        <v>18777284.969492365</v>
      </c>
      <c r="R5">
        <f>Calcs!R15</f>
        <v>18908664.974226698</v>
      </c>
      <c r="S5">
        <f>Calcs!S15</f>
        <v>18967469.002968017</v>
      </c>
      <c r="T5">
        <f>Calcs!T15</f>
        <v>19028240.452745296</v>
      </c>
      <c r="U5">
        <f>Calcs!U15</f>
        <v>19107374.498858154</v>
      </c>
      <c r="V5">
        <f>Calcs!V15</f>
        <v>19197220.059500102</v>
      </c>
      <c r="W5">
        <f>Calcs!W15</f>
        <v>19295372.508960526</v>
      </c>
      <c r="X5">
        <f>Calcs!X15</f>
        <v>19392431.946734309</v>
      </c>
      <c r="Y5">
        <f>Calcs!Y15</f>
        <v>19500421.501374513</v>
      </c>
      <c r="Z5">
        <f>Calcs!Z15</f>
        <v>19611471.488737307</v>
      </c>
      <c r="AA5">
        <f>Calcs!AA15</f>
        <v>19720991.259738803</v>
      </c>
      <c r="AB5">
        <f>Calcs!AB15</f>
        <v>19828980.814379003</v>
      </c>
    </row>
    <row r="6" spans="1:28" x14ac:dyDescent="0.45">
      <c r="A6" t="s">
        <v>275</v>
      </c>
      <c r="B6">
        <f>Calcs!B16</f>
        <v>820294996.51473892</v>
      </c>
      <c r="C6">
        <f>Calcs!C16</f>
        <v>834008576.94235754</v>
      </c>
      <c r="D6">
        <f>Calcs!D16</f>
        <v>830236375.0094198</v>
      </c>
      <c r="E6">
        <f>Calcs!E16</f>
        <v>828549420.77225709</v>
      </c>
      <c r="F6">
        <f>Calcs!F16</f>
        <v>836850188.72528875</v>
      </c>
      <c r="G6">
        <f>Calcs!G16</f>
        <v>846039793.78189743</v>
      </c>
      <c r="H6">
        <f>Calcs!H16</f>
        <v>858008490.35296142</v>
      </c>
      <c r="I6">
        <f>Calcs!I16</f>
        <v>865083773.60293043</v>
      </c>
      <c r="J6">
        <f>Calcs!J16</f>
        <v>867222797.47368813</v>
      </c>
      <c r="K6">
        <f>Calcs!K16</f>
        <v>865812156.59090841</v>
      </c>
      <c r="L6">
        <f>Calcs!L16</f>
        <v>863862660.94661427</v>
      </c>
      <c r="M6">
        <f>Calcs!M16</f>
        <v>861154396.58945346</v>
      </c>
      <c r="N6">
        <f>Calcs!N16</f>
        <v>858286333.9237057</v>
      </c>
      <c r="O6">
        <f>Calcs!O16</f>
        <v>855826183.21941257</v>
      </c>
      <c r="P6">
        <f>Calcs!P16</f>
        <v>853142839.52870715</v>
      </c>
      <c r="Q6">
        <f>Calcs!Q16</f>
        <v>850445286.68607545</v>
      </c>
      <c r="R6">
        <f>Calcs!R16</f>
        <v>848098590.59485567</v>
      </c>
      <c r="S6">
        <f>Calcs!S16</f>
        <v>847017820.63910437</v>
      </c>
      <c r="T6">
        <f>Calcs!T16</f>
        <v>846508477.19312942</v>
      </c>
      <c r="U6">
        <f>Calcs!U16</f>
        <v>846634392.13943064</v>
      </c>
      <c r="V6">
        <f>Calcs!V16</f>
        <v>847246260.08161259</v>
      </c>
      <c r="W6">
        <f>Calcs!W16</f>
        <v>848248770.40060031</v>
      </c>
      <c r="X6">
        <f>Calcs!X16</f>
        <v>849544645.05628264</v>
      </c>
      <c r="Y6">
        <f>Calcs!Y16</f>
        <v>851001411.03223872</v>
      </c>
      <c r="Z6">
        <f>Calcs!Z16</f>
        <v>852523757.70939338</v>
      </c>
      <c r="AA6">
        <f>Calcs!AA16</f>
        <v>854032988.24630809</v>
      </c>
      <c r="AB6">
        <f>Calcs!AB16</f>
        <v>855431606.00053501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2026-06-11T23:19:54Z</dcterms:modified>
</cp:coreProperties>
</file>