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geoeng/dacd/"/>
    </mc:Choice>
  </mc:AlternateContent>
  <xr:revisionPtr revIDLastSave="0" documentId="13_ncr:1_{9C176FB0-8F06-914D-A150-3860C3432B94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6" l="1"/>
  <c r="AC2" i="6"/>
  <c r="AB2" i="6"/>
  <c r="X2" i="6"/>
  <c r="U2" i="6"/>
  <c r="T2" i="6"/>
  <c r="P2" i="6"/>
  <c r="M2" i="6"/>
  <c r="L2" i="6"/>
  <c r="H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D4" i="5"/>
  <c r="AC4" i="5"/>
  <c r="V4" i="5"/>
  <c r="U4" i="5"/>
  <c r="N4" i="5"/>
  <c r="M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2" i="5"/>
  <c r="AF2" i="5"/>
  <c r="AC2" i="5"/>
  <c r="Y2" i="5"/>
  <c r="X2" i="5"/>
  <c r="U2" i="5"/>
  <c r="Q2" i="5"/>
  <c r="P2" i="5"/>
  <c r="M2" i="5"/>
  <c r="I2" i="5"/>
  <c r="H2" i="5"/>
  <c r="E2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G2" i="4" s="1"/>
  <c r="A2" i="3"/>
  <c r="H79" i="2"/>
  <c r="H84" i="2" s="1"/>
  <c r="D79" i="2"/>
  <c r="D84" i="2" s="1"/>
  <c r="H78" i="2"/>
  <c r="H83" i="2" s="1"/>
  <c r="G78" i="2"/>
  <c r="G83" i="2" s="1"/>
  <c r="C78" i="2"/>
  <c r="C83" i="2" s="1"/>
  <c r="B74" i="2"/>
  <c r="H65" i="2"/>
  <c r="G65" i="2"/>
  <c r="G79" i="2" s="1"/>
  <c r="G84" i="2" s="1"/>
  <c r="F65" i="2"/>
  <c r="F79" i="2" s="1"/>
  <c r="F84" i="2" s="1"/>
  <c r="E65" i="2"/>
  <c r="E79" i="2" s="1"/>
  <c r="E84" i="2" s="1"/>
  <c r="D65" i="2"/>
  <c r="C65" i="2"/>
  <c r="C79" i="2" s="1"/>
  <c r="C84" i="2" s="1"/>
  <c r="B65" i="2"/>
  <c r="B79" i="2" s="1"/>
  <c r="B84" i="2" s="1"/>
  <c r="H64" i="2"/>
  <c r="G64" i="2"/>
  <c r="F64" i="2"/>
  <c r="F78" i="2" s="1"/>
  <c r="F83" i="2" s="1"/>
  <c r="E64" i="2"/>
  <c r="E78" i="2" s="1"/>
  <c r="E83" i="2" s="1"/>
  <c r="D64" i="2"/>
  <c r="D78" i="2" s="1"/>
  <c r="D83" i="2" s="1"/>
  <c r="C64" i="2"/>
  <c r="B64" i="2"/>
  <c r="B78" i="2" s="1"/>
  <c r="B83" i="2" s="1"/>
  <c r="B2" i="1"/>
  <c r="AD2" i="4" l="1"/>
  <c r="AH2" i="4"/>
  <c r="AI2" i="4"/>
  <c r="J2" i="5"/>
  <c r="R2" i="5"/>
  <c r="Z2" i="5"/>
  <c r="AH2" i="5"/>
  <c r="G4" i="5"/>
  <c r="O4" i="5"/>
  <c r="W4" i="5"/>
  <c r="AE4" i="5"/>
  <c r="F2" i="6"/>
  <c r="N2" i="6"/>
  <c r="V2" i="6"/>
  <c r="AD2" i="6"/>
  <c r="C2" i="5"/>
  <c r="K2" i="5"/>
  <c r="S2" i="5"/>
  <c r="AA2" i="5"/>
  <c r="AI2" i="5"/>
  <c r="H4" i="5"/>
  <c r="P4" i="5"/>
  <c r="X4" i="5"/>
  <c r="AF4" i="5"/>
  <c r="G2" i="6"/>
  <c r="O2" i="6"/>
  <c r="W2" i="6"/>
  <c r="AE2" i="6"/>
  <c r="D2" i="5"/>
  <c r="L2" i="5"/>
  <c r="T2" i="5"/>
  <c r="AB2" i="5"/>
  <c r="I4" i="5"/>
  <c r="Q4" i="5"/>
  <c r="Y4" i="5"/>
  <c r="AG4" i="5"/>
  <c r="AE2" i="4"/>
  <c r="J4" i="5"/>
  <c r="R4" i="5"/>
  <c r="Z4" i="5"/>
  <c r="AH4" i="5"/>
  <c r="I2" i="6"/>
  <c r="Q2" i="6"/>
  <c r="Y2" i="6"/>
  <c r="AG2" i="6"/>
  <c r="AF2" i="4"/>
  <c r="F2" i="5"/>
  <c r="N2" i="5"/>
  <c r="V2" i="5"/>
  <c r="AD2" i="5"/>
  <c r="C4" i="5"/>
  <c r="K4" i="5"/>
  <c r="S4" i="5"/>
  <c r="AA4" i="5"/>
  <c r="AI4" i="5"/>
  <c r="J2" i="6"/>
  <c r="R2" i="6"/>
  <c r="Z2" i="6"/>
  <c r="AH2" i="6"/>
  <c r="G2" i="5"/>
  <c r="O2" i="5"/>
  <c r="W2" i="5"/>
  <c r="D4" i="5"/>
  <c r="L4" i="5"/>
  <c r="T4" i="5"/>
  <c r="C2" i="6"/>
  <c r="K2" i="6"/>
  <c r="S2" i="6"/>
  <c r="AA2" i="6"/>
</calcChain>
</file>

<file path=xl/sharedStrings.xml><?xml version="1.0" encoding="utf-8"?>
<sst xmlns="http://schemas.openxmlformats.org/spreadsheetml/2006/main" count="279" uniqueCount="214">
  <si>
    <t>DACD Direct Air Capture Potential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</si>
  <si>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</si>
  <si>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</si>
  <si>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</si>
  <si>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</si>
  <si>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</si>
  <si>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</si>
  <si>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</si>
  <si>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</si>
  <si>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Arkansas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</si>
  <si>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</si>
  <si>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</si>
  <si>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</si>
  <si>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</si>
  <si>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</si>
  <si>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</si>
  <si>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</si>
  <si>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</si>
  <si>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Connecticut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</si>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</sst>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1</v>
      </c>
      <c r="K1" s="17" t="s">
        <v>2</v>
      </c>
    </row>
    <row r="2" spans="1:11" x14ac:dyDescent="0.2">
      <c r="A2" s="1" t="s">
        <v>3</v>
      </c>
      <c r="B2" t="str">
        <f>LOOKUP(B1,J1:K50,K1:K50)</f>
        <v>AL</v>
      </c>
      <c r="J2" s="17" t="s">
        <v>4</v>
      </c>
      <c r="K2" s="17" t="s">
        <v>5</v>
      </c>
    </row>
    <row r="3" spans="1:11" x14ac:dyDescent="0.2">
      <c r="A3" s="1" t="s">
        <v>6</v>
      </c>
      <c r="J3" s="17" t="s">
        <v>7</v>
      </c>
      <c r="K3" s="17" t="s">
        <v>8</v>
      </c>
    </row>
    <row r="4" spans="1:11" x14ac:dyDescent="0.2">
      <c r="J4" s="17" t="s">
        <v>9</v>
      </c>
      <c r="K4" s="17" t="s">
        <v>10</v>
      </c>
    </row>
    <row r="5" spans="1:11" x14ac:dyDescent="0.2">
      <c r="A5" s="1" t="s">
        <v>11</v>
      </c>
      <c r="B5" s="4" t="s">
        <v>12</v>
      </c>
      <c r="J5" s="17" t="s">
        <v>13</v>
      </c>
      <c r="K5" s="17" t="s">
        <v>14</v>
      </c>
    </row>
    <row r="6" spans="1:11" x14ac:dyDescent="0.2">
      <c r="B6" t="s">
        <v>15</v>
      </c>
      <c r="J6" s="17" t="s">
        <v>16</v>
      </c>
      <c r="K6" s="17" t="s">
        <v>17</v>
      </c>
    </row>
    <row r="7" spans="1:11" x14ac:dyDescent="0.2">
      <c r="B7" s="6">
        <v>2019</v>
      </c>
      <c r="J7" s="17" t="s">
        <v>18</v>
      </c>
      <c r="K7" s="17" t="s">
        <v>19</v>
      </c>
    </row>
    <row r="8" spans="1:11" x14ac:dyDescent="0.2">
      <c r="B8" t="s">
        <v>20</v>
      </c>
      <c r="J8" s="17" t="s">
        <v>21</v>
      </c>
      <c r="K8" s="17" t="s">
        <v>22</v>
      </c>
    </row>
    <row r="9" spans="1:11" x14ac:dyDescent="0.2">
      <c r="B9" s="5" t="s">
        <v>23</v>
      </c>
      <c r="J9" s="17" t="s">
        <v>24</v>
      </c>
      <c r="K9" s="17" t="s">
        <v>25</v>
      </c>
    </row>
    <row r="10" spans="1:11" x14ac:dyDescent="0.2">
      <c r="B10" t="s">
        <v>26</v>
      </c>
      <c r="J10" s="17" t="s">
        <v>27</v>
      </c>
      <c r="K10" s="17" t="s">
        <v>28</v>
      </c>
    </row>
    <row r="11" spans="1:11" x14ac:dyDescent="0.2">
      <c r="B11" s="5" t="s">
        <v>29</v>
      </c>
      <c r="J11" s="17" t="s">
        <v>30</v>
      </c>
      <c r="K11" s="17" t="s">
        <v>31</v>
      </c>
    </row>
    <row r="12" spans="1:11" x14ac:dyDescent="0.2">
      <c r="B12" t="s">
        <v>32</v>
      </c>
      <c r="J12" s="17" t="s">
        <v>33</v>
      </c>
      <c r="K12" s="17" t="s">
        <v>34</v>
      </c>
    </row>
    <row r="13" spans="1:11" x14ac:dyDescent="0.2">
      <c r="J13" s="17" t="s">
        <v>35</v>
      </c>
      <c r="K13" s="17" t="s">
        <v>36</v>
      </c>
    </row>
    <row r="14" spans="1:11" x14ac:dyDescent="0.2">
      <c r="B14" s="4" t="s">
        <v>37</v>
      </c>
      <c r="J14" s="17" t="s">
        <v>38</v>
      </c>
      <c r="K14" s="17" t="s">
        <v>39</v>
      </c>
    </row>
    <row r="15" spans="1:11" x14ac:dyDescent="0.2">
      <c r="B15" t="s">
        <v>40</v>
      </c>
      <c r="J15" s="17" t="s">
        <v>41</v>
      </c>
      <c r="K15" s="17" t="s">
        <v>42</v>
      </c>
    </row>
    <row r="16" spans="1:11" x14ac:dyDescent="0.2">
      <c r="B16" t="s">
        <v>43</v>
      </c>
      <c r="J16" s="17" t="s">
        <v>44</v>
      </c>
      <c r="K16" s="17" t="s">
        <v>45</v>
      </c>
    </row>
    <row r="17" spans="1:11" x14ac:dyDescent="0.2">
      <c r="B17" s="5" t="s">
        <v>46</v>
      </c>
      <c r="J17" s="17" t="s">
        <v>47</v>
      </c>
      <c r="K17" s="17" t="s">
        <v>48</v>
      </c>
    </row>
    <row r="18" spans="1:11" x14ac:dyDescent="0.2">
      <c r="J18" s="17" t="s">
        <v>49</v>
      </c>
      <c r="K18" s="17" t="s">
        <v>50</v>
      </c>
    </row>
    <row r="19" spans="1:11" x14ac:dyDescent="0.2">
      <c r="J19" s="17" t="s">
        <v>51</v>
      </c>
      <c r="K19" s="17" t="s">
        <v>52</v>
      </c>
    </row>
    <row r="20" spans="1:11" x14ac:dyDescent="0.2">
      <c r="A20" s="1" t="s">
        <v>53</v>
      </c>
      <c r="J20" s="17" t="s">
        <v>54</v>
      </c>
      <c r="K20" s="17" t="s">
        <v>55</v>
      </c>
    </row>
    <row r="21" spans="1:11" x14ac:dyDescent="0.2">
      <c r="A21" t="s">
        <v>56</v>
      </c>
      <c r="J21" s="17" t="s">
        <v>57</v>
      </c>
      <c r="K21" s="17" t="s">
        <v>58</v>
      </c>
    </row>
    <row r="22" spans="1:11" x14ac:dyDescent="0.2">
      <c r="A22" t="s">
        <v>59</v>
      </c>
      <c r="J22" s="17" t="s">
        <v>60</v>
      </c>
      <c r="K22" s="17" t="s">
        <v>61</v>
      </c>
    </row>
    <row r="23" spans="1:11" x14ac:dyDescent="0.2">
      <c r="A23" t="s">
        <v>62</v>
      </c>
      <c r="J23" s="17" t="s">
        <v>63</v>
      </c>
      <c r="K23" s="17" t="s">
        <v>64</v>
      </c>
    </row>
    <row r="24" spans="1:11" x14ac:dyDescent="0.2">
      <c r="A24" t="s">
        <v>65</v>
      </c>
      <c r="J24" s="17" t="s">
        <v>66</v>
      </c>
      <c r="K24" s="17" t="s">
        <v>67</v>
      </c>
    </row>
    <row r="25" spans="1:11" x14ac:dyDescent="0.2">
      <c r="J25" s="17" t="s">
        <v>68</v>
      </c>
      <c r="K25" s="17" t="s">
        <v>69</v>
      </c>
    </row>
    <row r="26" spans="1:11" x14ac:dyDescent="0.2">
      <c r="A26" t="s">
        <v>70</v>
      </c>
      <c r="J26" s="17" t="s">
        <v>71</v>
      </c>
      <c r="K26" s="17" t="s">
        <v>72</v>
      </c>
    </row>
    <row r="27" spans="1:11" x14ac:dyDescent="0.2">
      <c r="A27" t="s">
        <v>73</v>
      </c>
      <c r="J27" s="17" t="s">
        <v>74</v>
      </c>
      <c r="K27" s="17" t="s">
        <v>75</v>
      </c>
    </row>
    <row r="28" spans="1:11" x14ac:dyDescent="0.2">
      <c r="A28" t="s">
        <v>76</v>
      </c>
      <c r="J28" s="17" t="s">
        <v>77</v>
      </c>
      <c r="K28" s="17" t="s">
        <v>78</v>
      </c>
    </row>
    <row r="29" spans="1:11" x14ac:dyDescent="0.2">
      <c r="A29" t="s">
        <v>79</v>
      </c>
      <c r="J29" s="17" t="s">
        <v>80</v>
      </c>
      <c r="K29" s="17" t="s">
        <v>81</v>
      </c>
    </row>
    <row r="30" spans="1:11" x14ac:dyDescent="0.2">
      <c r="J30" s="17" t="s">
        <v>82</v>
      </c>
      <c r="K30" s="17" t="s">
        <v>83</v>
      </c>
    </row>
    <row r="31" spans="1:11" x14ac:dyDescent="0.2">
      <c r="A31" s="1" t="s">
        <v>84</v>
      </c>
      <c r="J31" s="17" t="s">
        <v>85</v>
      </c>
      <c r="K31" s="17" t="s">
        <v>86</v>
      </c>
    </row>
    <row r="32" spans="1:11" x14ac:dyDescent="0.2">
      <c r="A32" t="s">
        <v>87</v>
      </c>
      <c r="J32" s="17" t="s">
        <v>88</v>
      </c>
      <c r="K32" s="17" t="s">
        <v>89</v>
      </c>
    </row>
    <row r="33" spans="1:11" x14ac:dyDescent="0.2">
      <c r="A33" t="s">
        <v>90</v>
      </c>
      <c r="J33" s="17" t="s">
        <v>91</v>
      </c>
      <c r="K33" s="17" t="s">
        <v>92</v>
      </c>
    </row>
    <row r="34" spans="1:11" x14ac:dyDescent="0.2">
      <c r="J34" s="17" t="s">
        <v>93</v>
      </c>
      <c r="K34" s="17" t="s">
        <v>94</v>
      </c>
    </row>
    <row r="35" spans="1:11" x14ac:dyDescent="0.2">
      <c r="A35" s="1" t="s">
        <v>95</v>
      </c>
      <c r="J35" s="17" t="s">
        <v>96</v>
      </c>
      <c r="K35" s="17" t="s">
        <v>97</v>
      </c>
    </row>
    <row r="36" spans="1:11" x14ac:dyDescent="0.2">
      <c r="A36" t="s">
        <v>98</v>
      </c>
      <c r="J36" s="17" t="s">
        <v>99</v>
      </c>
      <c r="K36" s="17" t="s">
        <v>100</v>
      </c>
    </row>
    <row r="37" spans="1:11" x14ac:dyDescent="0.2">
      <c r="J37" s="17" t="s">
        <v>101</v>
      </c>
      <c r="K37" s="17" t="s">
        <v>102</v>
      </c>
    </row>
    <row r="38" spans="1:11" x14ac:dyDescent="0.2">
      <c r="J38" s="17" t="s">
        <v>103</v>
      </c>
      <c r="K38" s="17" t="s">
        <v>104</v>
      </c>
    </row>
    <row r="39" spans="1:11" x14ac:dyDescent="0.2">
      <c r="J39" s="17" t="s">
        <v>105</v>
      </c>
      <c r="K39" s="17" t="s">
        <v>106</v>
      </c>
    </row>
    <row r="40" spans="1:11" x14ac:dyDescent="0.2">
      <c r="J40" s="17" t="s">
        <v>107</v>
      </c>
      <c r="K40" s="17" t="s">
        <v>108</v>
      </c>
    </row>
    <row r="41" spans="1:11" x14ac:dyDescent="0.2">
      <c r="J41" s="17" t="s">
        <v>109</v>
      </c>
      <c r="K41" s="17" t="s">
        <v>110</v>
      </c>
    </row>
    <row r="42" spans="1:11" x14ac:dyDescent="0.2">
      <c r="J42" s="17" t="s">
        <v>111</v>
      </c>
      <c r="K42" s="17" t="s">
        <v>112</v>
      </c>
    </row>
    <row r="43" spans="1:11" x14ac:dyDescent="0.2">
      <c r="J43" s="17" t="s">
        <v>113</v>
      </c>
      <c r="K43" s="17" t="s">
        <v>114</v>
      </c>
    </row>
    <row r="44" spans="1:11" x14ac:dyDescent="0.2">
      <c r="J44" s="17" t="s">
        <v>115</v>
      </c>
      <c r="K44" s="17" t="s">
        <v>116</v>
      </c>
    </row>
    <row r="45" spans="1:11" x14ac:dyDescent="0.2">
      <c r="J45" s="17" t="s">
        <v>117</v>
      </c>
      <c r="K45" s="17" t="s">
        <v>118</v>
      </c>
    </row>
    <row r="46" spans="1:11" x14ac:dyDescent="0.2">
      <c r="J46" s="17" t="s">
        <v>119</v>
      </c>
      <c r="K46" s="17" t="s">
        <v>120</v>
      </c>
    </row>
    <row r="47" spans="1:11" x14ac:dyDescent="0.2">
      <c r="J47" s="17" t="s">
        <v>121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Alabama</v>
      </c>
      <c r="B2" s="18">
        <f>SUMIFS(D16:D74,B16:B74,A2)</f>
        <v>1.0519220380080057E-2</v>
      </c>
    </row>
    <row r="7" spans="1:4" x14ac:dyDescent="0.2">
      <c r="A7" s="4" t="s">
        <v>179</v>
      </c>
    </row>
    <row r="8" spans="1:4" x14ac:dyDescent="0.2">
      <c r="A8" s="5" t="s">
        <v>46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1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4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7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9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13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16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18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21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24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27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30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33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35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38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41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44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47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49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51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54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57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60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63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66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68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71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74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77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80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82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85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88</v>
      </c>
      <c r="C48">
        <v>1490678.5</v>
      </c>
      <c r="D48" s="16">
        <f t="shared" ref="D48:D79" si="1">C48/$C$15</f>
        <v>7.8080080194170634E-2</v>
      </c>
    </row>
    <row r="49" spans="1:4" x14ac:dyDescent="0.2">
      <c r="A49">
        <v>37000</v>
      </c>
      <c r="B49" t="s">
        <v>91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93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96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99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101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103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105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107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109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111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113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115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117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119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121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182114.00283013599</v>
      </c>
      <c r="AF2">
        <f>TREND(Data!$B$83:$C$83,Data!$B$82:$C$82,AF$1)*'State Downscale'!B2</f>
        <v>364228.00566027197</v>
      </c>
      <c r="AG2">
        <f>TREND(Data!$B$83:$C$83,Data!$B$82:$C$82,AG$1)*'State Downscale'!B2</f>
        <v>546342.00849040796</v>
      </c>
      <c r="AH2">
        <f>TREND(Data!$B$83:$C$83,Data!$B$82:$C$82,AH$1)*'State Downscale'!B2</f>
        <v>728456.01132054394</v>
      </c>
      <c r="AI2">
        <f>TREND(Data!$B$83:$C$83,Data!$B$82:$C$82,AI$1)*'State Downscale'!B2</f>
        <v>910570.01415067993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2021-04-22T14:23:18Z</dcterms:modified>
</cp:coreProperties>
</file>