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trans/evcc/"/>
    </mc:Choice>
  </mc:AlternateContent>
  <xr:revisionPtr revIDLastSave="0" documentId="13_ncr:1_{90B4D73A-1FB1-7149-A3B6-306D2B6942DF}" xr6:coauthVersionLast="46" xr6:coauthVersionMax="46" xr10:uidLastSave="{00000000-0000-0000-0000-000000000000}"/>
  <bookViews>
    <workbookView xWindow="0" yWindow="460" windowWidth="28800" windowHeight="15860" xr2:uid="{00000000-000D-0000-FFFF-FFFF00000000}"/>
  </bookViews>
  <sheets>
    <sheet name="About" sheetId="1" r:id="rId1"/>
    <sheet name="Data" sheetId="3" r:id="rId2"/>
    <sheet name="EV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22" i="3"/>
  <c r="B21" i="3"/>
  <c r="B20" i="3"/>
  <c r="C17" i="3"/>
  <c r="C16" i="3"/>
</calcChain>
</file>

<file path=xl/sharedStrings.xml><?xml version="1.0" encoding="utf-8"?>
<sst xmlns="http://schemas.openxmlformats.org/spreadsheetml/2006/main" count="47" uniqueCount="37">
  <si>
    <t>Source:</t>
  </si>
  <si>
    <t>https://afdc.energy.gov/files/u/publication/evse_cost_report_2015.pdf</t>
  </si>
  <si>
    <t>Costs Associated With Non-Residential Electric Vehicle Supply Equipment</t>
  </si>
  <si>
    <t>U.S. Department of Energy</t>
  </si>
  <si>
    <t>Notes</t>
  </si>
  <si>
    <t>Cap Cost</t>
  </si>
  <si>
    <t>EV Charger</t>
  </si>
  <si>
    <t>EVSE Type</t>
  </si>
  <si>
    <t>Level 1</t>
  </si>
  <si>
    <t>Level 2</t>
  </si>
  <si>
    <t>DCFC</t>
  </si>
  <si>
    <t>Low Est.</t>
  </si>
  <si>
    <t>High Est.</t>
  </si>
  <si>
    <t>Currency Conversion</t>
  </si>
  <si>
    <t>We assume the costs given in this Nov 2015 document</t>
  </si>
  <si>
    <t>are in 2015 dollars.  We convert to 2012 dollars via:</t>
  </si>
  <si>
    <t>EVCC Electric Vehicle Charger Cost</t>
  </si>
  <si>
    <t>Page 11, Table 1 and Page 17, Table 2</t>
  </si>
  <si>
    <t>Capital Costs</t>
  </si>
  <si>
    <t>Avg. installation cost</t>
  </si>
  <si>
    <t>n/a</t>
  </si>
  <si>
    <t>Installation Costs</t>
  </si>
  <si>
    <t>Costs</t>
  </si>
  <si>
    <t>Share of Chargers by Type</t>
  </si>
  <si>
    <t>FOTW #1089, July 8, 2019: There are More Than 68,800 Electric Vehicle Charging Units in the United States</t>
  </si>
  <si>
    <t>https://www.energy.gov/eere/vehicles/articles/fotw-1089-july-8-2019-there-are-more-68800-electric-vehicle-charging-units</t>
  </si>
  <si>
    <t>Chargers by Type</t>
  </si>
  <si>
    <t>Number of chargers</t>
  </si>
  <si>
    <t>Percent</t>
  </si>
  <si>
    <t>Paragraph 1</t>
  </si>
  <si>
    <t>We take a weighted average of the costs of Fast DC and Level 2</t>
  </si>
  <si>
    <t>chargers.  (We do not track level 1 chargers, which may be just</t>
  </si>
  <si>
    <t>a standard electrical outlet in any home or business.)</t>
  </si>
  <si>
    <t>Weighted Average Costs</t>
  </si>
  <si>
    <t>Capital</t>
  </si>
  <si>
    <t>Installation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</si>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</sst>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164" fontId="0" fillId="0" borderId="0" xfId="2" applyNumberFormat="1" applyFont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nergy.gov/eere/vehicles/articles/fotw-1089-july-8-2019-there-are-more-68800-electric-vehicle-charging-units" TargetMode="External"/><Relationship Id="rId1" Type="http://schemas.openxmlformats.org/officeDocument/2006/relationships/hyperlink" Target="https://afdc.energy.gov/files/u/publication/evse_cost_report_2015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workbookViewId="0"/>
  </sheetViews>
  <sheetFormatPr baseColWidth="10" defaultColWidth="8.83203125" defaultRowHeight="15" x14ac:dyDescent="0.2"/>
  <cols>
    <col min="2" max="2" width="67.5" customWidth="1"/>
  </cols>
  <sheetData>
    <row r="1" spans="1:3" x14ac:dyDescent="0.2">
      <c r="A1" s="1" t="s">
        <v>16</v>
      </c>
      <c r="C1" s="9">
        <v>44307</v>
      </c>
    </row>
    <row r="3" spans="1:3" x14ac:dyDescent="0.2">
      <c r="A3" s="1" t="s">
        <v>0</v>
      </c>
      <c r="B3" s="6" t="s">
        <v>22</v>
      </c>
    </row>
    <row r="4" spans="1:3" x14ac:dyDescent="0.2">
      <c r="B4" t="s">
        <v>3</v>
      </c>
    </row>
    <row r="5" spans="1:3" x14ac:dyDescent="0.2">
      <c r="B5" s="3">
        <v>2015</v>
      </c>
    </row>
    <row r="6" spans="1:3" x14ac:dyDescent="0.2">
      <c r="B6" t="s">
        <v>2</v>
      </c>
    </row>
    <row r="7" spans="1:3" x14ac:dyDescent="0.2">
      <c r="B7" s="2" t="s">
        <v>1</v>
      </c>
    </row>
    <row r="8" spans="1:3" x14ac:dyDescent="0.2">
      <c r="B8" t="s">
        <v>17</v>
      </c>
    </row>
    <row r="10" spans="1:3" x14ac:dyDescent="0.2">
      <c r="B10" s="6" t="s">
        <v>23</v>
      </c>
    </row>
    <row r="11" spans="1:3" x14ac:dyDescent="0.2">
      <c r="B11" t="s">
        <v>3</v>
      </c>
    </row>
    <row r="12" spans="1:3" x14ac:dyDescent="0.2">
      <c r="B12" s="3">
        <v>2019</v>
      </c>
    </row>
    <row r="13" spans="1:3" x14ac:dyDescent="0.2">
      <c r="B13" t="s">
        <v>24</v>
      </c>
    </row>
    <row r="14" spans="1:3" x14ac:dyDescent="0.2">
      <c r="B14" s="2" t="s">
        <v>25</v>
      </c>
    </row>
    <row r="15" spans="1:3" x14ac:dyDescent="0.2">
      <c r="B15" t="s">
        <v>29</v>
      </c>
    </row>
    <row r="17" spans="1:1" x14ac:dyDescent="0.2">
      <c r="A17" s="1" t="s">
        <v>4</v>
      </c>
    </row>
    <row r="18" spans="1:1" x14ac:dyDescent="0.2">
      <c r="A18" t="s">
        <v>30</v>
      </c>
    </row>
    <row r="19" spans="1:1" x14ac:dyDescent="0.2">
      <c r="A19" t="s">
        <v>31</v>
      </c>
    </row>
    <row r="20" spans="1:1" x14ac:dyDescent="0.2">
      <c r="A20" t="s">
        <v>32</v>
      </c>
    </row>
    <row r="22" spans="1:1" x14ac:dyDescent="0.2">
      <c r="A22" s="1" t="s">
        <v>13</v>
      </c>
    </row>
    <row r="23" spans="1:1" x14ac:dyDescent="0.2">
      <c r="A23" t="s">
        <v>14</v>
      </c>
    </row>
    <row r="24" spans="1:1" x14ac:dyDescent="0.2">
      <c r="A24" t="s">
        <v>15</v>
      </c>
    </row>
    <row r="25" spans="1:1" x14ac:dyDescent="0.2">
      <c r="A25">
        <v>0.9686815713640794</v>
      </c>
    </row>
  </sheetData>
  <hyperlinks>
    <hyperlink ref="B7" r:id="rId1" xr:uid="{00000000-0004-0000-0000-000000000000}"/>
    <hyperlink ref="B14" r:id="rId2" xr:uid="{0C92D522-9338-48F9-BF08-9A9FE950F9B8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workbookViewId="0"/>
  </sheetViews>
  <sheetFormatPr baseColWidth="10" defaultColWidth="8.83203125" defaultRowHeight="15" x14ac:dyDescent="0.2"/>
  <cols>
    <col min="1" max="1" width="13.5" customWidth="1"/>
    <col min="2" max="2" width="21.6640625" customWidth="1"/>
    <col min="3" max="3" width="10.83203125" customWidth="1"/>
  </cols>
  <sheetData>
    <row r="1" spans="1:3" x14ac:dyDescent="0.2">
      <c r="A1" s="6" t="s">
        <v>18</v>
      </c>
      <c r="B1" s="7"/>
      <c r="C1" s="7"/>
    </row>
    <row r="2" spans="1:3" x14ac:dyDescent="0.2">
      <c r="A2" t="s">
        <v>7</v>
      </c>
      <c r="B2" s="4" t="s">
        <v>11</v>
      </c>
      <c r="C2" s="4" t="s">
        <v>12</v>
      </c>
    </row>
    <row r="3" spans="1:3" x14ac:dyDescent="0.2">
      <c r="A3" t="s">
        <v>8</v>
      </c>
      <c r="B3">
        <v>300</v>
      </c>
      <c r="C3">
        <v>1500</v>
      </c>
    </row>
    <row r="4" spans="1:3" x14ac:dyDescent="0.2">
      <c r="A4" t="s">
        <v>9</v>
      </c>
      <c r="B4">
        <v>400</v>
      </c>
      <c r="C4">
        <v>6500</v>
      </c>
    </row>
    <row r="5" spans="1:3" x14ac:dyDescent="0.2">
      <c r="A5" t="s">
        <v>10</v>
      </c>
      <c r="B5">
        <v>10000</v>
      </c>
      <c r="C5">
        <v>40000</v>
      </c>
    </row>
    <row r="7" spans="1:3" x14ac:dyDescent="0.2">
      <c r="A7" s="6" t="s">
        <v>21</v>
      </c>
      <c r="B7" s="7"/>
      <c r="C7" s="7"/>
    </row>
    <row r="8" spans="1:3" x14ac:dyDescent="0.2">
      <c r="A8" t="s">
        <v>7</v>
      </c>
      <c r="B8" s="3" t="s">
        <v>19</v>
      </c>
    </row>
    <row r="9" spans="1:3" x14ac:dyDescent="0.2">
      <c r="A9" t="s">
        <v>8</v>
      </c>
      <c r="B9" s="4" t="s">
        <v>20</v>
      </c>
    </row>
    <row r="10" spans="1:3" x14ac:dyDescent="0.2">
      <c r="A10" t="s">
        <v>9</v>
      </c>
      <c r="B10">
        <v>3000</v>
      </c>
    </row>
    <row r="11" spans="1:3" x14ac:dyDescent="0.2">
      <c r="A11" t="s">
        <v>10</v>
      </c>
      <c r="B11">
        <v>21000</v>
      </c>
    </row>
    <row r="13" spans="1:3" x14ac:dyDescent="0.2">
      <c r="A13" s="6" t="s">
        <v>26</v>
      </c>
      <c r="B13" s="7"/>
      <c r="C13" s="7"/>
    </row>
    <row r="14" spans="1:3" x14ac:dyDescent="0.2">
      <c r="A14" t="s">
        <v>7</v>
      </c>
      <c r="B14" t="s">
        <v>27</v>
      </c>
      <c r="C14" t="s">
        <v>28</v>
      </c>
    </row>
    <row r="15" spans="1:3" x14ac:dyDescent="0.2">
      <c r="A15" t="s">
        <v>8</v>
      </c>
      <c r="B15" s="4" t="s">
        <v>20</v>
      </c>
    </row>
    <row r="16" spans="1:3" x14ac:dyDescent="0.2">
      <c r="A16" t="s">
        <v>9</v>
      </c>
      <c r="B16">
        <v>57940</v>
      </c>
      <c r="C16" s="8">
        <f>B16/SUM(B16:B17)</f>
        <v>0.84215116279069768</v>
      </c>
    </row>
    <row r="17" spans="1:3" x14ac:dyDescent="0.2">
      <c r="A17" t="s">
        <v>10</v>
      </c>
      <c r="B17">
        <v>10860</v>
      </c>
      <c r="C17" s="8">
        <f>B17/SUM(B16:B17)</f>
        <v>0.15784883720930232</v>
      </c>
    </row>
    <row r="19" spans="1:3" x14ac:dyDescent="0.2">
      <c r="A19" s="6" t="s">
        <v>33</v>
      </c>
      <c r="B19" s="7"/>
      <c r="C19" s="7"/>
    </row>
    <row r="20" spans="1:3" x14ac:dyDescent="0.2">
      <c r="A20" t="s">
        <v>34</v>
      </c>
      <c r="B20" s="5">
        <f>AVERAGE(B4:C4)*C16+AVERAGE(B5:C5)*C17</f>
        <v>6851.6424418604647</v>
      </c>
    </row>
    <row r="21" spans="1:3" x14ac:dyDescent="0.2">
      <c r="A21" t="s">
        <v>35</v>
      </c>
      <c r="B21" s="5">
        <f>B10*C16+B11*C17</f>
        <v>5841.2790697674418</v>
      </c>
    </row>
    <row r="22" spans="1:3" x14ac:dyDescent="0.2">
      <c r="A22" t="s">
        <v>36</v>
      </c>
      <c r="B22" s="5">
        <f>SUM(B20:B21)</f>
        <v>12692.921511627907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/>
  </sheetViews>
  <sheetFormatPr baseColWidth="10" defaultColWidth="8.83203125" defaultRowHeight="15" x14ac:dyDescent="0.2"/>
  <cols>
    <col min="1" max="1" width="12.1640625" customWidth="1"/>
    <col min="2" max="2" width="15.33203125" customWidth="1"/>
  </cols>
  <sheetData>
    <row r="1" spans="1:2" x14ac:dyDescent="0.2">
      <c r="B1" s="4" t="s">
        <v>5</v>
      </c>
    </row>
    <row r="2" spans="1:2" x14ac:dyDescent="0.2">
      <c r="A2" t="s">
        <v>6</v>
      </c>
      <c r="B2" s="5">
        <f>Data!B22</f>
        <v>12692.921511627907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EVCC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2019-06-04T22:54:17Z</dcterms:created>
  <dcterms:modified xsi:type="dcterms:W3CDTF">2021-04-22T14:29:55Z</dcterms:modified>
</cp:coreProperties>
</file>