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GDPbES\"/>
    </mc:Choice>
  </mc:AlternateContent>
  <xr:revisionPtr revIDLastSave="0" documentId="8_{662C9D80-567C-4C0F-828C-DC2842E6AF49}" xr6:coauthVersionLast="47" xr6:coauthVersionMax="47" xr10:uidLastSave="{00000000-0000-0000-0000-000000000000}"/>
  <bookViews>
    <workbookView xWindow="180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4" i="26" l="1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D26" i="26"/>
  <c r="E23" i="26"/>
  <c r="C21" i="26"/>
  <c r="E16" i="26"/>
  <c r="C14" i="26"/>
  <c r="F14" i="26" s="1"/>
  <c r="E11" i="26"/>
  <c r="D9" i="26"/>
  <c r="E4" i="26"/>
  <c r="C27" i="26"/>
  <c r="D19" i="26"/>
  <c r="C2" i="26"/>
  <c r="C26" i="26"/>
  <c r="D23" i="26"/>
  <c r="E18" i="26"/>
  <c r="D16" i="26"/>
  <c r="E13" i="26"/>
  <c r="D11" i="26"/>
  <c r="C9" i="26"/>
  <c r="F9" i="26" s="1"/>
  <c r="E6" i="26"/>
  <c r="D4" i="26"/>
  <c r="E21" i="26"/>
  <c r="D2" i="26"/>
  <c r="E25" i="26"/>
  <c r="C23" i="26"/>
  <c r="E20" i="26"/>
  <c r="D18" i="26"/>
  <c r="C16" i="26"/>
  <c r="D13" i="26"/>
  <c r="C11" i="26"/>
  <c r="E8" i="26"/>
  <c r="D6" i="26"/>
  <c r="C4" i="26"/>
  <c r="F4" i="26" s="1"/>
  <c r="D8" i="26"/>
  <c r="E2" i="26"/>
  <c r="F2" i="26" s="1"/>
  <c r="D25" i="26"/>
  <c r="E22" i="26"/>
  <c r="D20" i="26"/>
  <c r="C18" i="26"/>
  <c r="E15" i="26"/>
  <c r="C13" i="26"/>
  <c r="F13" i="26" s="1"/>
  <c r="E3" i="26"/>
  <c r="E27" i="26"/>
  <c r="C25" i="26"/>
  <c r="F25" i="26" s="1"/>
  <c r="D22" i="26"/>
  <c r="C20" i="26"/>
  <c r="E17" i="26"/>
  <c r="D15" i="26"/>
  <c r="E10" i="26"/>
  <c r="C8" i="26"/>
  <c r="E5" i="26"/>
  <c r="D3" i="26"/>
  <c r="F3" i="26" s="1"/>
  <c r="C6" i="26"/>
  <c r="F6" i="26" s="1"/>
  <c r="D27" i="26"/>
  <c r="E24" i="26"/>
  <c r="C22" i="26"/>
  <c r="E19" i="26"/>
  <c r="D17" i="26"/>
  <c r="C15" i="26"/>
  <c r="F15" i="26" s="1"/>
  <c r="E12" i="26"/>
  <c r="D10" i="26"/>
  <c r="E7" i="26"/>
  <c r="D5" i="26"/>
  <c r="F23" i="26" l="1"/>
  <c r="F7" i="26"/>
  <c r="F5" i="26"/>
  <c r="F24" i="26"/>
  <c r="F18" i="26"/>
  <c r="F8" i="26"/>
  <c r="F12" i="26"/>
  <c r="F10" i="26"/>
  <c r="F20" i="26"/>
  <c r="F11" i="26"/>
  <c r="F22" i="26"/>
  <c r="F19" i="26"/>
  <c r="F16" i="26"/>
  <c r="F21" i="26"/>
  <c r="F17" i="26"/>
  <c r="F27" i="26"/>
  <c r="F26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<sst xmlns="http://schemas.openxmlformats.org/spreadsheetml/2006/main" count="5104" uniqueCount="230">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</sst>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98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AL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Alabama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3</v>
      </c>
      <c r="D2">
        <f>SUMIFS('Capacity Factors'!E:E,'Capacity Factors'!$A:$A,$A$1,'Capacity Factors'!$B:$B,$B2)</f>
        <v>1.9</v>
      </c>
      <c r="E2">
        <f>SUMIFS('Capacity Factors'!D:D,'Capacity Factors'!$A:$A,$A$1,'Capacity Factors'!$B:$B,$B2)</f>
        <v>3.2</v>
      </c>
      <c r="F2" s="13">
        <f>MIN(IF((MAX(C2:E2)*1.1)/100=0,1,(MAX(C2:E2)*1.1)/100),1)</f>
        <v>3.5200000000000002E-2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49.4</v>
      </c>
      <c r="D4">
        <f>SUMIFS('Capacity Factors'!E:E,'Capacity Factors'!$A:$A,$A$1,'Capacity Factors'!$B:$B,$B4)</f>
        <v>67.2</v>
      </c>
      <c r="E4">
        <f>SUMIFS('Capacity Factors'!D:D,'Capacity Factors'!$A:$A,$A$1,'Capacity Factors'!$B:$B,$B4)</f>
        <v>66.3</v>
      </c>
      <c r="F4" s="13">
        <f t="shared" si="0"/>
        <v>0.73920000000000019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46.2</v>
      </c>
      <c r="D7">
        <f>SUMIFS('Capacity Factors'!E:E,'Capacity Factors'!$A:$A,$A$1,'Capacity Factors'!$B:$B,$B7)</f>
        <v>40</v>
      </c>
      <c r="E7">
        <f>SUMIFS('Capacity Factors'!D:D,'Capacity Factors'!$A:$A,$A$1,'Capacity Factors'!$B:$B,$B7)</f>
        <v>35.299999999999997</v>
      </c>
      <c r="F7" s="13">
        <f t="shared" si="0"/>
        <v>0.5082000000000001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59.1</v>
      </c>
      <c r="D8">
        <f>SUMIFS('Capacity Factors'!E:E,'Capacity Factors'!$A:$A,$A$1,'Capacity Factors'!$B:$B,$B8)</f>
        <v>58.2</v>
      </c>
      <c r="E8">
        <f>SUMIFS('Capacity Factors'!D:D,'Capacity Factors'!$A:$A,$A$1,'Capacity Factors'!$B:$B,$B8)</f>
        <v>64.8</v>
      </c>
      <c r="F8" s="13">
        <f t="shared" si="0"/>
        <v>0.71279999999999999</v>
      </c>
    </row>
    <row r="9" spans="1:7" x14ac:dyDescent="0.75">
      <c r="B9" t="s">
        <v>212</v>
      </c>
      <c r="C9">
        <f>SUMIFS('Capacity Factors'!F:F,'Capacity Factors'!$A:$A,$A$1,'Capacity Factors'!$B:$B,$B9)</f>
        <v>4.5999999999999996</v>
      </c>
      <c r="D9">
        <f>SUMIFS('Capacity Factors'!E:E,'Capacity Factors'!$A:$A,$A$1,'Capacity Factors'!$B:$B,$B9)</f>
        <v>5.5</v>
      </c>
      <c r="E9">
        <f>SUMIFS('Capacity Factors'!D:D,'Capacity Factors'!$A:$A,$A$1,'Capacity Factors'!$B:$B,$B9)</f>
        <v>8.9</v>
      </c>
      <c r="F9" s="13">
        <f t="shared" si="0"/>
        <v>9.7900000000000015E-2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15.5</v>
      </c>
      <c r="D12">
        <f>SUMIFS('Capacity Factors'!E:E,'Capacity Factors'!$A:$A,$A$1,'Capacity Factors'!$B:$B,$B12)</f>
        <v>10.8</v>
      </c>
      <c r="E12">
        <f>SUMIFS('Capacity Factors'!D:D,'Capacity Factors'!$A:$A,$A$1,'Capacity Factors'!$B:$B,$B12)</f>
        <v>16.5</v>
      </c>
      <c r="F12" s="13">
        <f t="shared" si="0"/>
        <v>0.18150000000000002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89.4</v>
      </c>
      <c r="D13">
        <f>SUMIFS('Capacity Factors'!E:E,'Capacity Factors'!$A:$A,$A$1,'Capacity Factors'!$B:$B,$B13)</f>
        <v>96.4</v>
      </c>
      <c r="E13">
        <f>SUMIFS('Capacity Factors'!D:D,'Capacity Factors'!$A:$A,$A$1,'Capacity Factors'!$B:$B,$B13)</f>
        <v>88.6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66.400000000000006</v>
      </c>
      <c r="D14">
        <f>SUMIFS('Capacity Factors'!E:E,'Capacity Factors'!$A:$A,$A$1,'Capacity Factors'!$B:$B,$B14)</f>
        <v>78.400000000000006</v>
      </c>
      <c r="E14">
        <f>SUMIFS('Capacity Factors'!D:D,'Capacity Factors'!$A:$A,$A$1,'Capacity Factors'!$B:$B,$B14)</f>
        <v>76.5</v>
      </c>
      <c r="F14" s="13">
        <f t="shared" si="0"/>
        <v>0.86240000000000006</v>
      </c>
    </row>
    <row r="15" spans="1:7" x14ac:dyDescent="0.75">
      <c r="B15" t="s">
        <v>213</v>
      </c>
      <c r="C15">
        <f>SUMIFS('Capacity Factors'!F:F,'Capacity Factors'!$A:$A,$A$1,'Capacity Factors'!$B:$B,$B15)</f>
        <v>0.3</v>
      </c>
      <c r="D15">
        <f>SUMIFS('Capacity Factors'!E:E,'Capacity Factors'!$A:$A,$A$1,'Capacity Factors'!$B:$B,$B15)</f>
        <v>0.3</v>
      </c>
      <c r="E15">
        <f>SUMIFS('Capacity Factors'!D:D,'Capacity Factors'!$A:$A,$A$1,'Capacity Factors'!$B:$B,$B15)</f>
        <v>0.3</v>
      </c>
      <c r="F15" s="13">
        <f t="shared" si="0"/>
        <v>3.3E-3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0.1</v>
      </c>
      <c r="E17">
        <f>SUMIFS('Capacity Factors'!D:D,'Capacity Factors'!$A:$A,$A$1,'Capacity Factors'!$B:$B,$B17)</f>
        <v>0.2</v>
      </c>
      <c r="F17" s="13">
        <f t="shared" si="0"/>
        <v>2.2000000000000001E-3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0.4</v>
      </c>
      <c r="D18">
        <f>SUMIFS('Capacity Factors'!E:E,'Capacity Factors'!$A:$A,$A$1,'Capacity Factors'!$B:$B,$B18)</f>
        <v>0.2</v>
      </c>
      <c r="E18">
        <f>SUMIFS('Capacity Factors'!D:D,'Capacity Factors'!$A:$A,$A$1,'Capacity Factors'!$B:$B,$B18)</f>
        <v>0.2</v>
      </c>
      <c r="F18" s="13">
        <f t="shared" si="0"/>
        <v>4.4000000000000003E-3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21.6</v>
      </c>
      <c r="D21">
        <f>SUMIFS('Capacity Factors'!E:E,'Capacity Factors'!$A:$A,$A$1,'Capacity Factors'!$B:$B,$B21)</f>
        <v>20.399999999999999</v>
      </c>
      <c r="E21">
        <f>SUMIFS('Capacity Factors'!D:D,'Capacity Factors'!$A:$A,$A$1,'Capacity Factors'!$B:$B,$B21)</f>
        <v>24.3</v>
      </c>
      <c r="F21" s="13">
        <f t="shared" si="0"/>
        <v>0.26730000000000004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71.400000000000006</v>
      </c>
      <c r="D27">
        <f>SUMIFS('Capacity Factors'!E:E,'Capacity Factors'!$A:$A,$A$1,'Capacity Factors'!$B:$B,$B27)</f>
        <v>72.7</v>
      </c>
      <c r="E27">
        <f>SUMIFS('Capacity Factors'!D:D,'Capacity Factors'!$A:$A,$A$1,'Capacity Factors'!$B:$B,$B27)</f>
        <v>68.2</v>
      </c>
      <c r="F27" s="13">
        <f t="shared" si="0"/>
        <v>0.79970000000000008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2024-06-14T22:24:43Z</dcterms:modified>
</cp:coreProperties>
</file>