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GDPbES\"/>
    </mc:Choice>
  </mc:AlternateContent>
  <xr:revisionPtr revIDLastSave="0" documentId="8_{EA5B0900-B581-4329-9B6F-F3EC2850F516}" xr6:coauthVersionLast="47" xr6:coauthVersionMax="47" xr10:uidLastSave="{00000000-0000-0000-0000-000000000000}"/>
  <bookViews>
    <workbookView xWindow="72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4" i="26" l="1"/>
  <c r="D19" i="26"/>
  <c r="E14" i="26"/>
  <c r="C5" i="26"/>
  <c r="D14" i="26"/>
  <c r="C12" i="26"/>
  <c r="C7" i="26"/>
  <c r="C14" i="26"/>
  <c r="E11" i="26"/>
  <c r="E4" i="26"/>
  <c r="C2" i="26"/>
  <c r="C26" i="26"/>
  <c r="E18" i="26"/>
  <c r="C9" i="26"/>
  <c r="D4" i="26"/>
  <c r="D2" i="26"/>
  <c r="E25" i="26"/>
  <c r="C23" i="26"/>
  <c r="F23" i="26" s="1"/>
  <c r="E20" i="26"/>
  <c r="D18" i="26"/>
  <c r="C16" i="26"/>
  <c r="F16" i="26" s="1"/>
  <c r="D13" i="26"/>
  <c r="C11" i="26"/>
  <c r="F11" i="26" s="1"/>
  <c r="E8" i="26"/>
  <c r="D6" i="26"/>
  <c r="C4" i="26"/>
  <c r="F4" i="26" s="1"/>
  <c r="E21" i="26"/>
  <c r="C17" i="26"/>
  <c r="D12" i="26"/>
  <c r="D7" i="26"/>
  <c r="E26" i="26"/>
  <c r="F26" i="26" s="1"/>
  <c r="C19" i="26"/>
  <c r="D26" i="26"/>
  <c r="E23" i="26"/>
  <c r="C21" i="26"/>
  <c r="E16" i="26"/>
  <c r="D9" i="26"/>
  <c r="D23" i="26"/>
  <c r="E13" i="26"/>
  <c r="D11" i="26"/>
  <c r="E6" i="26"/>
  <c r="E2" i="26"/>
  <c r="D25" i="26"/>
  <c r="E22" i="26"/>
  <c r="D20" i="26"/>
  <c r="C18" i="26"/>
  <c r="E15" i="26"/>
  <c r="C13" i="26"/>
  <c r="D8" i="26"/>
  <c r="C6" i="26"/>
  <c r="F6" i="26" s="1"/>
  <c r="E3" i="26"/>
  <c r="C27" i="26"/>
  <c r="C10" i="26"/>
  <c r="F10" i="26" s="1"/>
  <c r="C24" i="26"/>
  <c r="D21" i="26"/>
  <c r="E9" i="26"/>
  <c r="D16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7" i="26" l="1"/>
  <c r="F18" i="26"/>
  <c r="F9" i="26"/>
  <c r="F12" i="26"/>
  <c r="F27" i="26"/>
  <c r="F22" i="26"/>
  <c r="F17" i="26"/>
  <c r="F5" i="26"/>
  <c r="F21" i="26"/>
  <c r="F15" i="26"/>
  <c r="F13" i="26"/>
  <c r="F19" i="26"/>
  <c r="F8" i="26"/>
  <c r="F1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<sst xmlns="http://schemas.openxmlformats.org/spreadsheetml/2006/main" count="5104" uniqueCount="230">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</sst>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42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AZ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Arizona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8.1</v>
      </c>
      <c r="D2">
        <f>SUMIFS('Capacity Factors'!E:E,'Capacity Factors'!$A:$A,$A$1,'Capacity Factors'!$B:$B,$B2)</f>
        <v>6.6</v>
      </c>
      <c r="E2">
        <f>SUMIFS('Capacity Factors'!D:D,'Capacity Factors'!$A:$A,$A$1,'Capacity Factors'!$B:$B,$B2)</f>
        <v>6.6</v>
      </c>
      <c r="F2" s="13">
        <f>MIN(IF((MAX(C2:E2)*1.1)/100=0,1,(MAX(C2:E2)*1.1)/100),1)</f>
        <v>8.9099999999999999E-2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48.4</v>
      </c>
      <c r="D4">
        <f>SUMIFS('Capacity Factors'!E:E,'Capacity Factors'!$A:$A,$A$1,'Capacity Factors'!$B:$B,$B4)</f>
        <v>57</v>
      </c>
      <c r="E4">
        <f>SUMIFS('Capacity Factors'!D:D,'Capacity Factors'!$A:$A,$A$1,'Capacity Factors'!$B:$B,$B4)</f>
        <v>52.9</v>
      </c>
      <c r="F4" s="13">
        <f t="shared" si="0"/>
        <v>0.627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26.9</v>
      </c>
      <c r="D7">
        <f>SUMIFS('Capacity Factors'!E:E,'Capacity Factors'!$A:$A,$A$1,'Capacity Factors'!$B:$B,$B7)</f>
        <v>25.1</v>
      </c>
      <c r="E7">
        <f>SUMIFS('Capacity Factors'!D:D,'Capacity Factors'!$A:$A,$A$1,'Capacity Factors'!$B:$B,$B7)</f>
        <v>22.2</v>
      </c>
      <c r="F7" s="13">
        <f t="shared" si="0"/>
        <v>0.2959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51.5</v>
      </c>
      <c r="D8">
        <f>SUMIFS('Capacity Factors'!E:E,'Capacity Factors'!$A:$A,$A$1,'Capacity Factors'!$B:$B,$B8)</f>
        <v>50.5</v>
      </c>
      <c r="E8">
        <f>SUMIFS('Capacity Factors'!D:D,'Capacity Factors'!$A:$A,$A$1,'Capacity Factors'!$B:$B,$B8)</f>
        <v>46</v>
      </c>
      <c r="F8" s="13">
        <f t="shared" si="0"/>
        <v>0.5665</v>
      </c>
    </row>
    <row r="9" spans="1:7" x14ac:dyDescent="0.75">
      <c r="B9" t="s">
        <v>212</v>
      </c>
      <c r="C9">
        <f>SUMIFS('Capacity Factors'!F:F,'Capacity Factors'!$A:$A,$A$1,'Capacity Factors'!$B:$B,$B9)</f>
        <v>8.9</v>
      </c>
      <c r="D9">
        <f>SUMIFS('Capacity Factors'!E:E,'Capacity Factors'!$A:$A,$A$1,'Capacity Factors'!$B:$B,$B9)</f>
        <v>6.9</v>
      </c>
      <c r="E9">
        <f>SUMIFS('Capacity Factors'!D:D,'Capacity Factors'!$A:$A,$A$1,'Capacity Factors'!$B:$B,$B9)</f>
        <v>7.6</v>
      </c>
      <c r="F9" s="13">
        <f t="shared" si="0"/>
        <v>9.7900000000000015E-2</v>
      </c>
    </row>
    <row r="10" spans="1:7" x14ac:dyDescent="0.75">
      <c r="B10" t="s">
        <v>221</v>
      </c>
      <c r="C10">
        <f>SUMIFS('Capacity Factors'!F:F,'Capacity Factors'!$A:$A,$A$1,'Capacity Factors'!$B:$B,$B10)</f>
        <v>32.5</v>
      </c>
      <c r="D10">
        <f>SUMIFS('Capacity Factors'!E:E,'Capacity Factors'!$A:$A,$A$1,'Capacity Factors'!$B:$B,$B10)</f>
        <v>23.6</v>
      </c>
      <c r="E10">
        <f>SUMIFS('Capacity Factors'!D:D,'Capacity Factors'!$A:$A,$A$1,'Capacity Factors'!$B:$B,$B10)</f>
        <v>24.3</v>
      </c>
      <c r="F10" s="13">
        <f t="shared" si="0"/>
        <v>0.35749999999999998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28.5</v>
      </c>
      <c r="D12">
        <f>SUMIFS('Capacity Factors'!E:E,'Capacity Factors'!$A:$A,$A$1,'Capacity Factors'!$B:$B,$B12)</f>
        <v>15.9</v>
      </c>
      <c r="E12">
        <f>SUMIFS('Capacity Factors'!D:D,'Capacity Factors'!$A:$A,$A$1,'Capacity Factors'!$B:$B,$B12)</f>
        <v>17.2</v>
      </c>
      <c r="F12" s="13">
        <f t="shared" si="0"/>
        <v>0.3135</v>
      </c>
    </row>
    <row r="13" spans="1:7" x14ac:dyDescent="0.75">
      <c r="B13" t="s">
        <v>163</v>
      </c>
      <c r="C13">
        <f>SUMIFS('Capacity Factors'!F:F,'Capacity Factors'!$A:$A,$A$1,'Capacity Factors'!$B:$B,$B13)</f>
        <v>91.2</v>
      </c>
      <c r="D13">
        <f>SUMIFS('Capacity Factors'!E:E,'Capacity Factors'!$A:$A,$A$1,'Capacity Factors'!$B:$B,$B13)</f>
        <v>91.7</v>
      </c>
      <c r="E13">
        <f>SUMIFS('Capacity Factors'!D:D,'Capacity Factors'!$A:$A,$A$1,'Capacity Factors'!$B:$B,$B13)</f>
        <v>92.6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76.900000000000006</v>
      </c>
      <c r="D14">
        <f>SUMIFS('Capacity Factors'!E:E,'Capacity Factors'!$A:$A,$A$1,'Capacity Factors'!$B:$B,$B14)</f>
        <v>69.5</v>
      </c>
      <c r="E14">
        <f>SUMIFS('Capacity Factors'!D:D,'Capacity Factors'!$A:$A,$A$1,'Capacity Factors'!$B:$B,$B14)</f>
        <v>66.400000000000006</v>
      </c>
      <c r="F14" s="13">
        <f t="shared" si="0"/>
        <v>0.84590000000000021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6.3</v>
      </c>
      <c r="D17">
        <f>SUMIFS('Capacity Factors'!E:E,'Capacity Factors'!$A:$A,$A$1,'Capacity Factors'!$B:$B,$B17)</f>
        <v>5.9</v>
      </c>
      <c r="E17">
        <f>SUMIFS('Capacity Factors'!D:D,'Capacity Factors'!$A:$A,$A$1,'Capacity Factors'!$B:$B,$B17)</f>
        <v>7.1</v>
      </c>
      <c r="F17" s="13">
        <f t="shared" si="0"/>
        <v>7.8100000000000003E-2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0.2</v>
      </c>
      <c r="F18" s="13">
        <f t="shared" si="0"/>
        <v>2.2000000000000001E-3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3.4</v>
      </c>
      <c r="F19" s="13">
        <f t="shared" si="0"/>
        <v>3.7400000000000003E-2</v>
      </c>
    </row>
    <row r="20" spans="2:6" x14ac:dyDescent="0.75">
      <c r="B20" t="s">
        <v>226</v>
      </c>
      <c r="C20">
        <f>SUMIFS('Capacity Factors'!F:F,'Capacity Factors'!$A:$A,$A$1,'Capacity Factors'!$B:$B,$B20)</f>
        <v>11.2</v>
      </c>
      <c r="D20">
        <f>SUMIFS('Capacity Factors'!E:E,'Capacity Factors'!$A:$A,$A$1,'Capacity Factors'!$B:$B,$B20)</f>
        <v>13.1</v>
      </c>
      <c r="E20">
        <f>SUMIFS('Capacity Factors'!D:D,'Capacity Factors'!$A:$A,$A$1,'Capacity Factors'!$B:$B,$B20)</f>
        <v>10</v>
      </c>
      <c r="F20" s="13">
        <f t="shared" si="0"/>
        <v>0.14410000000000001</v>
      </c>
    </row>
    <row r="21" spans="2:6" x14ac:dyDescent="0.75">
      <c r="B21" t="s">
        <v>210</v>
      </c>
      <c r="C21">
        <f>SUMIFS('Capacity Factors'!F:F,'Capacity Factors'!$A:$A,$A$1,'Capacity Factors'!$B:$B,$B21)</f>
        <v>28.5</v>
      </c>
      <c r="D21">
        <f>SUMIFS('Capacity Factors'!E:E,'Capacity Factors'!$A:$A,$A$1,'Capacity Factors'!$B:$B,$B21)</f>
        <v>28.7</v>
      </c>
      <c r="E21">
        <f>SUMIFS('Capacity Factors'!D:D,'Capacity Factors'!$A:$A,$A$1,'Capacity Factors'!$B:$B,$B21)</f>
        <v>28.2</v>
      </c>
      <c r="F21" s="13">
        <f t="shared" si="0"/>
        <v>0.31569999999999998</v>
      </c>
    </row>
    <row r="22" spans="2:6" x14ac:dyDescent="0.75">
      <c r="B22" t="s">
        <v>224</v>
      </c>
      <c r="C22">
        <f>SUMIFS('Capacity Factors'!F:F,'Capacity Factors'!$A:$A,$A$1,'Capacity Factors'!$B:$B,$B22)</f>
        <v>29.9</v>
      </c>
      <c r="D22">
        <f>SUMIFS('Capacity Factors'!E:E,'Capacity Factors'!$A:$A,$A$1,'Capacity Factors'!$B:$B,$B22)</f>
        <v>26.8</v>
      </c>
      <c r="E22">
        <f>SUMIFS('Capacity Factors'!D:D,'Capacity Factors'!$A:$A,$A$1,'Capacity Factors'!$B:$B,$B22)</f>
        <v>26.9</v>
      </c>
      <c r="F22" s="13">
        <f t="shared" si="0"/>
        <v>0.32890000000000003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22.7</v>
      </c>
      <c r="D26">
        <f>SUMIFS('Capacity Factors'!E:E,'Capacity Factors'!$A:$A,$A$1,'Capacity Factors'!$B:$B,$B26)</f>
        <v>29.6</v>
      </c>
      <c r="E26">
        <f>SUMIFS('Capacity Factors'!D:D,'Capacity Factors'!$A:$A,$A$1,'Capacity Factors'!$B:$B,$B26)</f>
        <v>28.9</v>
      </c>
      <c r="F26" s="13">
        <f t="shared" si="0"/>
        <v>0.3256</v>
      </c>
    </row>
    <row r="27" spans="2:6" x14ac:dyDescent="0.75">
      <c r="B27" t="s">
        <v>165</v>
      </c>
      <c r="C27">
        <f>SUMIFS('Capacity Factors'!F:F,'Capacity Factors'!$A:$A,$A$1,'Capacity Factors'!$B:$B,$B27)</f>
        <v>92.8</v>
      </c>
      <c r="D27">
        <f>SUMIFS('Capacity Factors'!E:E,'Capacity Factors'!$A:$A,$A$1,'Capacity Factors'!$B:$B,$B27)</f>
        <v>88.2</v>
      </c>
      <c r="E27">
        <f>SUMIFS('Capacity Factors'!D:D,'Capacity Factors'!$A:$A,$A$1,'Capacity Factors'!$B:$B,$B27)</f>
        <v>85.8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2024-06-14T22:24:46Z</dcterms:modified>
</cp:coreProperties>
</file>