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Z\bldgs\BASoBC\"/>
    </mc:Choice>
  </mc:AlternateContent>
  <xr:revisionPtr revIDLastSave="0" documentId="8_{D01D37C5-58BA-4AA6-B412-97323488F6F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2" i="1"/>
  <c r="B5" i="1" s="1"/>
  <c r="B8" i="1" l="1"/>
  <c r="AA5" i="1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<sst xmlns="http://schemas.openxmlformats.org/spreadsheetml/2006/main" count="15331" uniqueCount="552">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</sst>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104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AZ</v>
      </c>
    </row>
    <row r="3" spans="1:3" x14ac:dyDescent="0.45">
      <c r="A3" t="s">
        <v>3</v>
      </c>
      <c r="B3" t="str">
        <f>INDEX(Geography!A:A, MATCH(B2, Geography!B:B, 0))</f>
        <v>04</v>
      </c>
    </row>
    <row r="4" spans="1:3" x14ac:dyDescent="0.45">
      <c r="A4" t="s">
        <v>4</v>
      </c>
      <c r="B4">
        <f>INDEX(Geography!D:D, MATCH(B2, Geography!B:B, 0))</f>
        <v>8</v>
      </c>
    </row>
    <row r="5" spans="1:3" x14ac:dyDescent="0.45">
      <c r="A5" t="s">
        <v>5</v>
      </c>
      <c r="B5" t="str">
        <f>INDEX(Geography!E:E, MATCH(B2, Geography!B:B, 0))</f>
        <v>8 Mountain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2982475</v>
      </c>
    </row>
    <row r="7" spans="1:3" x14ac:dyDescent="0.45">
      <c r="A7" t="s">
        <v>8</v>
      </c>
      <c r="B7">
        <f>INDEX(State_demographics!E:E, MATCH(B2, State_demographics!A:A, 0))</f>
        <v>2032698812.4000001</v>
      </c>
    </row>
    <row r="8" spans="1:3" x14ac:dyDescent="0.45">
      <c r="A8" t="s">
        <v>9</v>
      </c>
      <c r="B8">
        <f>INDEX(State_demographics!F:F, MATCH(B2, State_demographics!A:A, 0))</f>
        <v>89.285159956607714</v>
      </c>
    </row>
    <row r="9" spans="1:3" x14ac:dyDescent="0.45">
      <c r="A9" t="s">
        <v>10</v>
      </c>
      <c r="B9">
        <f>INDEX(State_demographics!G:G, MATCH(B2, State_demographics!A:A, 0))</f>
        <v>10.714840043392281</v>
      </c>
    </row>
    <row r="10" spans="1:3" x14ac:dyDescent="0.45">
      <c r="A10" t="s">
        <v>11</v>
      </c>
      <c r="B10">
        <f>SUMIF(State_demographics!$C$2:$C$49, $B$4, State_demographics!$D$2:$D$49)</f>
        <v>10219141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7588082453.9000015</v>
      </c>
    </row>
    <row r="12" spans="1:3" x14ac:dyDescent="0.45">
      <c r="A12" t="s">
        <v>14</v>
      </c>
      <c r="B12">
        <f>B6/B10</f>
        <v>0.29185182981622426</v>
      </c>
    </row>
    <row r="13" spans="1:3" x14ac:dyDescent="0.45">
      <c r="A13" t="s">
        <v>15</v>
      </c>
      <c r="B13">
        <f>B7/B11</f>
        <v>0.26788043286947494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292898962.66486722</v>
      </c>
      <c r="C6">
        <f>SUMIFS(NEMS_residential_agg!E:E, NEMS_residential_agg!$A:$A, About!$B$4, NEMS_residential_agg!$C:$C, Keys!$C$5)*About!$B$12*Keys!$C$2</f>
        <v>296218094.41679591</v>
      </c>
      <c r="D6">
        <f>SUMIFS(NEMS_residential_agg!F:F, NEMS_residential_agg!$A:$A, About!$B$4, NEMS_residential_agg!$C:$C, Keys!$C$5)*About!$B$12*Keys!$C$2</f>
        <v>298715821.75634456</v>
      </c>
      <c r="E6">
        <f>SUMIFS(NEMS_residential_agg!G:G, NEMS_residential_agg!$A:$A, About!$B$4, NEMS_residential_agg!$C:$C, Keys!$C$5)*About!$B$12*Keys!$C$2</f>
        <v>293871711.41450155</v>
      </c>
      <c r="F6">
        <f>SUMIFS(NEMS_residential_agg!H:H, NEMS_residential_agg!$A:$A, About!$B$4, NEMS_residential_agg!$C:$C, Keys!$C$5)*About!$B$12*Keys!$C$2</f>
        <v>290320671.95881438</v>
      </c>
      <c r="G6">
        <f>SUMIFS(NEMS_residential_agg!I:I, NEMS_residential_agg!$A:$A, About!$B$4, NEMS_residential_agg!$C:$C, Keys!$C$5)*About!$B$12*Keys!$C$2</f>
        <v>286251713.62661159</v>
      </c>
      <c r="H6">
        <f>SUMIFS(NEMS_residential_agg!J:J, NEMS_residential_agg!$A:$A, About!$B$4, NEMS_residential_agg!$C:$C, Keys!$C$5)*About!$B$12*Keys!$C$2</f>
        <v>282829251.78285784</v>
      </c>
      <c r="I6">
        <f>SUMIFS(NEMS_residential_agg!K:K, NEMS_residential_agg!$A:$A, About!$B$4, NEMS_residential_agg!$C:$C, Keys!$C$5)*About!$B$12*Keys!$C$2</f>
        <v>282193057.08521503</v>
      </c>
      <c r="J6">
        <f>SUMIFS(NEMS_residential_agg!L:L, NEMS_residential_agg!$A:$A, About!$B$4, NEMS_residential_agg!$C:$C, Keys!$C$5)*About!$B$12*Keys!$C$2</f>
        <v>282976737.5616079</v>
      </c>
      <c r="K6">
        <f>SUMIFS(NEMS_residential_agg!M:M, NEMS_residential_agg!$A:$A, About!$B$4, NEMS_residential_agg!$C:$C, Keys!$C$5)*About!$B$12*Keys!$C$2</f>
        <v>268318068.61028266</v>
      </c>
      <c r="L6">
        <f>SUMIFS(NEMS_residential_agg!N:N, NEMS_residential_agg!$A:$A, About!$B$4, NEMS_residential_agg!$C:$C, Keys!$C$5)*About!$B$12*Keys!$C$2</f>
        <v>269120271.26095885</v>
      </c>
      <c r="M6">
        <f>SUMIFS(NEMS_residential_agg!O:O, NEMS_residential_agg!$A:$A, About!$B$4, NEMS_residential_agg!$C:$C, Keys!$C$5)*About!$B$12*Keys!$C$2</f>
        <v>269784976.37309927</v>
      </c>
      <c r="N6">
        <f>SUMIFS(NEMS_residential_agg!P:P, NEMS_residential_agg!$A:$A, About!$B$4, NEMS_residential_agg!$C:$C, Keys!$C$5)*About!$B$12*Keys!$C$2</f>
        <v>270855224.86841792</v>
      </c>
      <c r="O6">
        <f>SUMIFS(NEMS_residential_agg!Q:Q, NEMS_residential_agg!$A:$A, About!$B$4, NEMS_residential_agg!$C:$C, Keys!$C$5)*About!$B$12*Keys!$C$2</f>
        <v>267783250.25897235</v>
      </c>
      <c r="P6">
        <f>SUMIFS(NEMS_residential_agg!R:R, NEMS_residential_agg!$A:$A, About!$B$4, NEMS_residential_agg!$C:$C, Keys!$C$5)*About!$B$12*Keys!$C$2</f>
        <v>274273951.44165093</v>
      </c>
      <c r="Q6">
        <f>SUMIFS(NEMS_residential_agg!S:S, NEMS_residential_agg!$A:$A, About!$B$4, NEMS_residential_agg!$C:$C, Keys!$C$5)*About!$B$12*Keys!$C$2</f>
        <v>280545941.65537703</v>
      </c>
      <c r="R6">
        <f>SUMIFS(NEMS_residential_agg!T:T, NEMS_residential_agg!$A:$A, About!$B$4, NEMS_residential_agg!$C:$C, Keys!$C$5)*About!$B$12*Keys!$C$2</f>
        <v>286486829.55159616</v>
      </c>
      <c r="S6">
        <f>SUMIFS(NEMS_residential_agg!U:U, NEMS_residential_agg!$A:$A, About!$B$4, NEMS_residential_agg!$C:$C, Keys!$C$5)*About!$B$12*Keys!$C$2</f>
        <v>289847493.49870592</v>
      </c>
      <c r="T6">
        <f>SUMIFS(NEMS_residential_agg!V:V, NEMS_residential_agg!$A:$A, About!$B$4, NEMS_residential_agg!$C:$C, Keys!$C$5)*About!$B$12*Keys!$C$2</f>
        <v>298875315.40196353</v>
      </c>
      <c r="U6">
        <f>SUMIFS(NEMS_residential_agg!W:W, NEMS_residential_agg!$A:$A, About!$B$4, NEMS_residential_agg!$C:$C, Keys!$C$5)*About!$B$12*Keys!$C$2</f>
        <v>306562319.25203925</v>
      </c>
      <c r="V6">
        <f>SUMIFS(NEMS_residential_agg!X:X, NEMS_residential_agg!$A:$A, About!$B$4, NEMS_residential_agg!$C:$C, Keys!$C$5)*About!$B$12*Keys!$C$2</f>
        <v>312185327.80867589</v>
      </c>
      <c r="W6">
        <f>SUMIFS(NEMS_residential_agg!Y:Y, NEMS_residential_agg!$A:$A, About!$B$4, NEMS_residential_agg!$C:$C, Keys!$C$5)*About!$B$12*Keys!$C$2</f>
        <v>316206677.02358997</v>
      </c>
      <c r="X6">
        <f>SUMIFS(NEMS_residential_agg!Z:Z, NEMS_residential_agg!$A:$A, About!$B$4, NEMS_residential_agg!$C:$C, Keys!$C$5)*About!$B$12*Keys!$C$2</f>
        <v>318481991.20092922</v>
      </c>
      <c r="Y6">
        <f>SUMIFS(NEMS_residential_agg!AA:AA, NEMS_residential_agg!$A:$A, About!$B$4, NEMS_residential_agg!$C:$C, Keys!$C$5)*About!$B$12*Keys!$C$2</f>
        <v>323105765.68740469</v>
      </c>
      <c r="Z6">
        <f>SUMIFS(NEMS_residential_agg!AB:AB, NEMS_residential_agg!$A:$A, About!$B$4, NEMS_residential_agg!$C:$C, Keys!$C$5)*About!$B$12*Keys!$C$2</f>
        <v>326006681.36361974</v>
      </c>
      <c r="AA6">
        <f>SUMIFS(NEMS_residential_agg!AC:AC, NEMS_residential_agg!$A:$A, About!$B$4, NEMS_residential_agg!$C:$C, Keys!$C$5)*About!$B$12*Keys!$C$2</f>
        <v>327722773.27645111</v>
      </c>
      <c r="AB6">
        <f>SUMIFS(NEMS_residential_agg!AD:AD, NEMS_residential_agg!$A:$A, About!$B$4, NEMS_residential_agg!$C:$C, Keys!$C$5)*About!$B$12*Keys!$C$2</f>
        <v>328567994.68562013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457786244.87804961</v>
      </c>
      <c r="C7">
        <f>SUMIFS(NEMS_residential_agg!E:E, NEMS_residential_agg!$A:$A, About!$B$4, NEMS_residential_agg!$C:$C, Keys!$C$6)*About!$B$12*Keys!$C$2</f>
        <v>455375364.21830457</v>
      </c>
      <c r="D7">
        <f>SUMIFS(NEMS_residential_agg!F:F, NEMS_residential_agg!$A:$A, About!$B$4, NEMS_residential_agg!$C:$C, Keys!$C$6)*About!$B$12*Keys!$C$2</f>
        <v>450612341.28523672</v>
      </c>
      <c r="E7">
        <f>SUMIFS(NEMS_residential_agg!G:G, NEMS_residential_agg!$A:$A, About!$B$4, NEMS_residential_agg!$C:$C, Keys!$C$6)*About!$B$12*Keys!$C$2</f>
        <v>448662363.86696231</v>
      </c>
      <c r="F7">
        <f>SUMIFS(NEMS_residential_agg!H:H, NEMS_residential_agg!$A:$A, About!$B$4, NEMS_residential_agg!$C:$C, Keys!$C$6)*About!$B$12*Keys!$C$2</f>
        <v>448783443.05454081</v>
      </c>
      <c r="G7">
        <f>SUMIFS(NEMS_residential_agg!I:I, NEMS_residential_agg!$A:$A, About!$B$4, NEMS_residential_agg!$C:$C, Keys!$C$6)*About!$B$12*Keys!$C$2</f>
        <v>452474083.32535827</v>
      </c>
      <c r="H7">
        <f>SUMIFS(NEMS_residential_agg!J:J, NEMS_residential_agg!$A:$A, About!$B$4, NEMS_residential_agg!$C:$C, Keys!$C$6)*About!$B$12*Keys!$C$2</f>
        <v>454943289.86250812</v>
      </c>
      <c r="I7">
        <f>SUMIFS(NEMS_residential_agg!K:K, NEMS_residential_agg!$A:$A, About!$B$4, NEMS_residential_agg!$C:$C, Keys!$C$6)*About!$B$12*Keys!$C$2</f>
        <v>458872414.1985389</v>
      </c>
      <c r="J7">
        <f>SUMIFS(NEMS_residential_agg!L:L, NEMS_residential_agg!$A:$A, About!$B$4, NEMS_residential_agg!$C:$C, Keys!$C$6)*About!$B$12*Keys!$C$2</f>
        <v>466928239.10815841</v>
      </c>
      <c r="K7">
        <f>SUMIFS(NEMS_residential_agg!M:M, NEMS_residential_agg!$A:$A, About!$B$4, NEMS_residential_agg!$C:$C, Keys!$C$6)*About!$B$12*Keys!$C$2</f>
        <v>464421941.75025302</v>
      </c>
      <c r="L7">
        <f>SUMIFS(NEMS_residential_agg!N:N, NEMS_residential_agg!$A:$A, About!$B$4, NEMS_residential_agg!$C:$C, Keys!$C$6)*About!$B$12*Keys!$C$2</f>
        <v>477447669.01597565</v>
      </c>
      <c r="M7">
        <f>SUMIFS(NEMS_residential_agg!O:O, NEMS_residential_agg!$A:$A, About!$B$4, NEMS_residential_agg!$C:$C, Keys!$C$6)*About!$B$12*Keys!$C$2</f>
        <v>492762791.25889528</v>
      </c>
      <c r="N7">
        <f>SUMIFS(NEMS_residential_agg!P:P, NEMS_residential_agg!$A:$A, About!$B$4, NEMS_residential_agg!$C:$C, Keys!$C$6)*About!$B$12*Keys!$C$2</f>
        <v>506722026.9780792</v>
      </c>
      <c r="O7">
        <f>SUMIFS(NEMS_residential_agg!Q:Q, NEMS_residential_agg!$A:$A, About!$B$4, NEMS_residential_agg!$C:$C, Keys!$C$6)*About!$B$12*Keys!$C$2</f>
        <v>515541027.74090475</v>
      </c>
      <c r="P7">
        <f>SUMIFS(NEMS_residential_agg!R:R, NEMS_residential_agg!$A:$A, About!$B$4, NEMS_residential_agg!$C:$C, Keys!$C$6)*About!$B$12*Keys!$C$2</f>
        <v>545567887.44116557</v>
      </c>
      <c r="Q7">
        <f>SUMIFS(NEMS_residential_agg!S:S, NEMS_residential_agg!$A:$A, About!$B$4, NEMS_residential_agg!$C:$C, Keys!$C$6)*About!$B$12*Keys!$C$2</f>
        <v>572209846.30763304</v>
      </c>
      <c r="R7">
        <f>SUMIFS(NEMS_residential_agg!T:T, NEMS_residential_agg!$A:$A, About!$B$4, NEMS_residential_agg!$C:$C, Keys!$C$6)*About!$B$12*Keys!$C$2</f>
        <v>596834623.23005748</v>
      </c>
      <c r="S7">
        <f>SUMIFS(NEMS_residential_agg!U:U, NEMS_residential_agg!$A:$A, About!$B$4, NEMS_residential_agg!$C:$C, Keys!$C$6)*About!$B$12*Keys!$C$2</f>
        <v>616884373.89865363</v>
      </c>
      <c r="T7">
        <f>SUMIFS(NEMS_residential_agg!V:V, NEMS_residential_agg!$A:$A, About!$B$4, NEMS_residential_agg!$C:$C, Keys!$C$6)*About!$B$12*Keys!$C$2</f>
        <v>632504610.11760843</v>
      </c>
      <c r="U7">
        <f>SUMIFS(NEMS_residential_agg!W:W, NEMS_residential_agg!$A:$A, About!$B$4, NEMS_residential_agg!$C:$C, Keys!$C$6)*About!$B$12*Keys!$C$2</f>
        <v>645795556.8987937</v>
      </c>
      <c r="V7">
        <f>SUMIFS(NEMS_residential_agg!X:X, NEMS_residential_agg!$A:$A, About!$B$4, NEMS_residential_agg!$C:$C, Keys!$C$6)*About!$B$12*Keys!$C$2</f>
        <v>656855265.09338033</v>
      </c>
      <c r="W7">
        <f>SUMIFS(NEMS_residential_agg!Y:Y, NEMS_residential_agg!$A:$A, About!$B$4, NEMS_residential_agg!$C:$C, Keys!$C$6)*About!$B$12*Keys!$C$2</f>
        <v>666280545.85914981</v>
      </c>
      <c r="X7">
        <f>SUMIFS(NEMS_residential_agg!Z:Z, NEMS_residential_agg!$A:$A, About!$B$4, NEMS_residential_agg!$C:$C, Keys!$C$6)*About!$B$12*Keys!$C$2</f>
        <v>674319011.76603663</v>
      </c>
      <c r="Y7">
        <f>SUMIFS(NEMS_residential_agg!AA:AA, NEMS_residential_agg!$A:$A, About!$B$4, NEMS_residential_agg!$C:$C, Keys!$C$6)*About!$B$12*Keys!$C$2</f>
        <v>682169480.99368358</v>
      </c>
      <c r="Z7">
        <f>SUMIFS(NEMS_residential_agg!AB:AB, NEMS_residential_agg!$A:$A, About!$B$4, NEMS_residential_agg!$C:$C, Keys!$C$6)*About!$B$12*Keys!$C$2</f>
        <v>689431963.58548105</v>
      </c>
      <c r="AA7">
        <f>SUMIFS(NEMS_residential_agg!AC:AC, NEMS_residential_agg!$A:$A, About!$B$4, NEMS_residential_agg!$C:$C, Keys!$C$6)*About!$B$12*Keys!$C$2</f>
        <v>696970012.31554151</v>
      </c>
      <c r="AB7">
        <f>SUMIFS(NEMS_residential_agg!AD:AD, NEMS_residential_agg!$A:$A, About!$B$4, NEMS_residential_agg!$C:$C, Keys!$C$6)*About!$B$12*Keys!$C$2</f>
        <v>705357773.58177507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41322564.331127934</v>
      </c>
      <c r="C8">
        <f>SUMIFS(NEMS_residential_agg!E:E, NEMS_residential_agg!$A:$A, About!$B$4, NEMS_residential_agg!$C:$C, Keys!$C$7)*About!$B$12*Keys!$C$2</f>
        <v>39905621.278843395</v>
      </c>
      <c r="D8">
        <f>SUMIFS(NEMS_residential_agg!F:F, NEMS_residential_agg!$A:$A, About!$B$4, NEMS_residential_agg!$C:$C, Keys!$C$7)*About!$B$12*Keys!$C$2</f>
        <v>38477963.926735066</v>
      </c>
      <c r="E8">
        <f>SUMIFS(NEMS_residential_agg!G:G, NEMS_residential_agg!$A:$A, About!$B$4, NEMS_residential_agg!$C:$C, Keys!$C$7)*About!$B$12*Keys!$C$2</f>
        <v>36956943.127116449</v>
      </c>
      <c r="F8">
        <f>SUMIFS(NEMS_residential_agg!H:H, NEMS_residential_agg!$A:$A, About!$B$4, NEMS_residential_agg!$C:$C, Keys!$C$7)*About!$B$12*Keys!$C$2</f>
        <v>36107581.04592029</v>
      </c>
      <c r="G8">
        <f>SUMIFS(NEMS_residential_agg!I:I, NEMS_residential_agg!$A:$A, About!$B$4, NEMS_residential_agg!$C:$C, Keys!$C$7)*About!$B$12*Keys!$C$2</f>
        <v>36633135.57643079</v>
      </c>
      <c r="H8">
        <f>SUMIFS(NEMS_residential_agg!J:J, NEMS_residential_agg!$A:$A, About!$B$4, NEMS_residential_agg!$C:$C, Keys!$C$7)*About!$B$12*Keys!$C$2</f>
        <v>27511712.397402301</v>
      </c>
      <c r="I8">
        <f>SUMIFS(NEMS_residential_agg!K:K, NEMS_residential_agg!$A:$A, About!$B$4, NEMS_residential_agg!$C:$C, Keys!$C$7)*About!$B$12*Keys!$C$2</f>
        <v>28126837.698080745</v>
      </c>
      <c r="J8">
        <f>SUMIFS(NEMS_residential_agg!L:L, NEMS_residential_agg!$A:$A, About!$B$4, NEMS_residential_agg!$C:$C, Keys!$C$7)*About!$B$12*Keys!$C$2</f>
        <v>28508508.591209169</v>
      </c>
      <c r="K8">
        <f>SUMIFS(NEMS_residential_agg!M:M, NEMS_residential_agg!$A:$A, About!$B$4, NEMS_residential_agg!$C:$C, Keys!$C$7)*About!$B$12*Keys!$C$2</f>
        <v>28788850.430291481</v>
      </c>
      <c r="L8">
        <f>SUMIFS(NEMS_residential_agg!N:N, NEMS_residential_agg!$A:$A, About!$B$4, NEMS_residential_agg!$C:$C, Keys!$C$7)*About!$B$12*Keys!$C$2</f>
        <v>29031670.897456817</v>
      </c>
      <c r="M8">
        <f>SUMIFS(NEMS_residential_agg!O:O, NEMS_residential_agg!$A:$A, About!$B$4, NEMS_residential_agg!$C:$C, Keys!$C$7)*About!$B$12*Keys!$C$2</f>
        <v>29460563.821877293</v>
      </c>
      <c r="N8">
        <f>SUMIFS(NEMS_residential_agg!P:P, NEMS_residential_agg!$A:$A, About!$B$4, NEMS_residential_agg!$C:$C, Keys!$C$7)*About!$B$12*Keys!$C$2</f>
        <v>30182974.817749996</v>
      </c>
      <c r="O8">
        <f>SUMIFS(NEMS_residential_agg!Q:Q, NEMS_residential_agg!$A:$A, About!$B$4, NEMS_residential_agg!$C:$C, Keys!$C$7)*About!$B$12*Keys!$C$2</f>
        <v>30886635.925613981</v>
      </c>
      <c r="P8">
        <f>SUMIFS(NEMS_residential_agg!R:R, NEMS_residential_agg!$A:$A, About!$B$4, NEMS_residential_agg!$C:$C, Keys!$C$7)*About!$B$12*Keys!$C$2</f>
        <v>31600263.677792795</v>
      </c>
      <c r="Q8">
        <f>SUMIFS(NEMS_residential_agg!S:S, NEMS_residential_agg!$A:$A, About!$B$4, NEMS_residential_agg!$C:$C, Keys!$C$7)*About!$B$12*Keys!$C$2</f>
        <v>32247098.593122978</v>
      </c>
      <c r="R8">
        <f>SUMIFS(NEMS_residential_agg!T:T, NEMS_residential_agg!$A:$A, About!$B$4, NEMS_residential_agg!$C:$C, Keys!$C$7)*About!$B$12*Keys!$C$2</f>
        <v>32795318.703602076</v>
      </c>
      <c r="S8">
        <f>SUMIFS(NEMS_residential_agg!U:U, NEMS_residential_agg!$A:$A, About!$B$4, NEMS_residential_agg!$C:$C, Keys!$C$7)*About!$B$12*Keys!$C$2</f>
        <v>33194957.385137353</v>
      </c>
      <c r="T8">
        <f>SUMIFS(NEMS_residential_agg!V:V, NEMS_residential_agg!$A:$A, About!$B$4, NEMS_residential_agg!$C:$C, Keys!$C$7)*About!$B$12*Keys!$C$2</f>
        <v>33749681.688495658</v>
      </c>
      <c r="U8">
        <f>SUMIFS(NEMS_residential_agg!W:W, NEMS_residential_agg!$A:$A, About!$B$4, NEMS_residential_agg!$C:$C, Keys!$C$7)*About!$B$12*Keys!$C$2</f>
        <v>34169028.678593367</v>
      </c>
      <c r="V8">
        <f>SUMIFS(NEMS_residential_agg!X:X, NEMS_residential_agg!$A:$A, About!$B$4, NEMS_residential_agg!$C:$C, Keys!$C$7)*About!$B$12*Keys!$C$2</f>
        <v>34014115.823966548</v>
      </c>
      <c r="W8">
        <f>SUMIFS(NEMS_residential_agg!Y:Y, NEMS_residential_agg!$A:$A, About!$B$4, NEMS_residential_agg!$C:$C, Keys!$C$7)*About!$B$12*Keys!$C$2</f>
        <v>34271274.874954857</v>
      </c>
      <c r="X8">
        <f>SUMIFS(NEMS_residential_agg!Z:Z, NEMS_residential_agg!$A:$A, About!$B$4, NEMS_residential_agg!$C:$C, Keys!$C$7)*About!$B$12*Keys!$C$2</f>
        <v>34843363.648362324</v>
      </c>
      <c r="Y8">
        <f>SUMIFS(NEMS_residential_agg!AA:AA, NEMS_residential_agg!$A:$A, About!$B$4, NEMS_residential_agg!$C:$C, Keys!$C$7)*About!$B$12*Keys!$C$2</f>
        <v>35446454.839053459</v>
      </c>
      <c r="Z8">
        <f>SUMIFS(NEMS_residential_agg!AB:AB, NEMS_residential_agg!$A:$A, About!$B$4, NEMS_residential_agg!$C:$C, Keys!$C$7)*About!$B$12*Keys!$C$2</f>
        <v>36009867.801533028</v>
      </c>
      <c r="AA8">
        <f>SUMIFS(NEMS_residential_agg!AC:AC, NEMS_residential_agg!$A:$A, About!$B$4, NEMS_residential_agg!$C:$C, Keys!$C$7)*About!$B$12*Keys!$C$2</f>
        <v>36547695.363754734</v>
      </c>
      <c r="AB8">
        <f>SUMIFS(NEMS_residential_agg!AD:AD, NEMS_residential_agg!$A:$A, About!$B$4, NEMS_residential_agg!$C:$C, Keys!$C$7)*About!$B$12*Keys!$C$2</f>
        <v>36875379.788454302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854191416.38897073</v>
      </c>
      <c r="C9">
        <f>SUMIFS(NEMS_residential_agg!E:E, NEMS_residential_agg!$A:$A, About!$B$4, NEMS_residential_agg!$C:$C, Keys!$C$8)*About!$B$12*Keys!$C$2</f>
        <v>872979075.89933193</v>
      </c>
      <c r="D9">
        <f>SUMIFS(NEMS_residential_agg!F:F, NEMS_residential_agg!$A:$A, About!$B$4, NEMS_residential_agg!$C:$C, Keys!$C$8)*About!$B$12*Keys!$C$2</f>
        <v>896531661.24221182</v>
      </c>
      <c r="E9">
        <f>SUMIFS(NEMS_residential_agg!G:G, NEMS_residential_agg!$A:$A, About!$B$4, NEMS_residential_agg!$C:$C, Keys!$C$8)*About!$B$12*Keys!$C$2</f>
        <v>927198013.2519635</v>
      </c>
      <c r="F9">
        <f>SUMIFS(NEMS_residential_agg!H:H, NEMS_residential_agg!$A:$A, About!$B$4, NEMS_residential_agg!$C:$C, Keys!$C$8)*About!$B$12*Keys!$C$2</f>
        <v>929068182.61348546</v>
      </c>
      <c r="G9">
        <f>SUMIFS(NEMS_residential_agg!I:I, NEMS_residential_agg!$A:$A, About!$B$4, NEMS_residential_agg!$C:$C, Keys!$C$8)*About!$B$12*Keys!$C$2</f>
        <v>941657963.02325082</v>
      </c>
      <c r="H9">
        <f>SUMIFS(NEMS_residential_agg!J:J, NEMS_residential_agg!$A:$A, About!$B$4, NEMS_residential_agg!$C:$C, Keys!$C$8)*About!$B$12*Keys!$C$2</f>
        <v>956844360.03669596</v>
      </c>
      <c r="I9">
        <f>SUMIFS(NEMS_residential_agg!K:K, NEMS_residential_agg!$A:$A, About!$B$4, NEMS_residential_agg!$C:$C, Keys!$C$8)*About!$B$12*Keys!$C$2</f>
        <v>990128006.58724213</v>
      </c>
      <c r="J9">
        <f>SUMIFS(NEMS_residential_agg!L:L, NEMS_residential_agg!$A:$A, About!$B$4, NEMS_residential_agg!$C:$C, Keys!$C$8)*About!$B$12*Keys!$C$2</f>
        <v>1026232430.2579784</v>
      </c>
      <c r="K9">
        <f>SUMIFS(NEMS_residential_agg!M:M, NEMS_residential_agg!$A:$A, About!$B$4, NEMS_residential_agg!$C:$C, Keys!$C$8)*About!$B$12*Keys!$C$2</f>
        <v>1019974557.7484951</v>
      </c>
      <c r="L9">
        <f>SUMIFS(NEMS_residential_agg!N:N, NEMS_residential_agg!$A:$A, About!$B$4, NEMS_residential_agg!$C:$C, Keys!$C$8)*About!$B$12*Keys!$C$2</f>
        <v>1005265603.4285347</v>
      </c>
      <c r="M9">
        <f>SUMIFS(NEMS_residential_agg!O:O, NEMS_residential_agg!$A:$A, About!$B$4, NEMS_residential_agg!$C:$C, Keys!$C$8)*About!$B$12*Keys!$C$2</f>
        <v>995564743.12957728</v>
      </c>
      <c r="N9">
        <f>SUMIFS(NEMS_residential_agg!P:P, NEMS_residential_agg!$A:$A, About!$B$4, NEMS_residential_agg!$C:$C, Keys!$C$8)*About!$B$12*Keys!$C$2</f>
        <v>998463397.52375579</v>
      </c>
      <c r="O9">
        <f>SUMIFS(NEMS_residential_agg!Q:Q, NEMS_residential_agg!$A:$A, About!$B$4, NEMS_residential_agg!$C:$C, Keys!$C$8)*About!$B$12*Keys!$C$2</f>
        <v>1002362806.9955001</v>
      </c>
      <c r="P9">
        <f>SUMIFS(NEMS_residential_agg!R:R, NEMS_residential_agg!$A:$A, About!$B$4, NEMS_residential_agg!$C:$C, Keys!$C$8)*About!$B$12*Keys!$C$2</f>
        <v>1027260458.7697207</v>
      </c>
      <c r="Q9">
        <f>SUMIFS(NEMS_residential_agg!S:S, NEMS_residential_agg!$A:$A, About!$B$4, NEMS_residential_agg!$C:$C, Keys!$C$8)*About!$B$12*Keys!$C$2</f>
        <v>1048966494.6511139</v>
      </c>
      <c r="R9">
        <f>SUMIFS(NEMS_residential_agg!T:T, NEMS_residential_agg!$A:$A, About!$B$4, NEMS_residential_agg!$C:$C, Keys!$C$8)*About!$B$12*Keys!$C$2</f>
        <v>1067329822.3457079</v>
      </c>
      <c r="S9">
        <f>SUMIFS(NEMS_residential_agg!U:U, NEMS_residential_agg!$A:$A, About!$B$4, NEMS_residential_agg!$C:$C, Keys!$C$8)*About!$B$12*Keys!$C$2</f>
        <v>1078622261.8952591</v>
      </c>
      <c r="T9">
        <f>SUMIFS(NEMS_residential_agg!V:V, NEMS_residential_agg!$A:$A, About!$B$4, NEMS_residential_agg!$C:$C, Keys!$C$8)*About!$B$12*Keys!$C$2</f>
        <v>1084090600.6194799</v>
      </c>
      <c r="U9">
        <f>SUMIFS(NEMS_residential_agg!W:W, NEMS_residential_agg!$A:$A, About!$B$4, NEMS_residential_agg!$C:$C, Keys!$C$8)*About!$B$12*Keys!$C$2</f>
        <v>1099914216.9056492</v>
      </c>
      <c r="V9">
        <f>SUMIFS(NEMS_residential_agg!X:X, NEMS_residential_agg!$A:$A, About!$B$4, NEMS_residential_agg!$C:$C, Keys!$C$8)*About!$B$12*Keys!$C$2</f>
        <v>1113610010.5339115</v>
      </c>
      <c r="W9">
        <f>SUMIFS(NEMS_residential_agg!Y:Y, NEMS_residential_agg!$A:$A, About!$B$4, NEMS_residential_agg!$C:$C, Keys!$C$8)*About!$B$12*Keys!$C$2</f>
        <v>1125687942.9752209</v>
      </c>
      <c r="X9">
        <f>SUMIFS(NEMS_residential_agg!Z:Z, NEMS_residential_agg!$A:$A, About!$B$4, NEMS_residential_agg!$C:$C, Keys!$C$8)*About!$B$12*Keys!$C$2</f>
        <v>1135964960.0043056</v>
      </c>
      <c r="Y9">
        <f>SUMIFS(NEMS_residential_agg!AA:AA, NEMS_residential_agg!$A:$A, About!$B$4, NEMS_residential_agg!$C:$C, Keys!$C$8)*About!$B$12*Keys!$C$2</f>
        <v>1146504461.25049</v>
      </c>
      <c r="Z9">
        <f>SUMIFS(NEMS_residential_agg!AB:AB, NEMS_residential_agg!$A:$A, About!$B$4, NEMS_residential_agg!$C:$C, Keys!$C$8)*About!$B$12*Keys!$C$2</f>
        <v>1157371295.9196651</v>
      </c>
      <c r="AA9">
        <f>SUMIFS(NEMS_residential_agg!AC:AC, NEMS_residential_agg!$A:$A, About!$B$4, NEMS_residential_agg!$C:$C, Keys!$C$8)*About!$B$12*Keys!$C$2</f>
        <v>1168350351.6304913</v>
      </c>
      <c r="AB9">
        <f>SUMIFS(NEMS_residential_agg!AD:AD, NEMS_residential_agg!$A:$A, About!$B$4, NEMS_residential_agg!$C:$C, Keys!$C$8)*About!$B$12*Keys!$C$2</f>
        <v>1180237120.996305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106795252.89386791</v>
      </c>
      <c r="C13">
        <f>SUMIFS(NEMS_commercial_agg!E:E, NEMS_commercial_agg!$A:$A, About!$B$4, NEMS_commercial_agg!$C:$C, Keys!$C$5)*About!$B$13*Keys!$C$3*Keys!$C$2</f>
        <v>105974517.19755203</v>
      </c>
      <c r="D13">
        <f>SUMIFS(NEMS_commercial_agg!F:F, NEMS_commercial_agg!$A:$A, About!$B$4, NEMS_commercial_agg!$C:$C, Keys!$C$5)*About!$B$13*Keys!$C$3*Keys!$C$2</f>
        <v>101687672.38814911</v>
      </c>
      <c r="E13">
        <f>SUMIFS(NEMS_commercial_agg!G:G, NEMS_commercial_agg!$A:$A, About!$B$4, NEMS_commercial_agg!$C:$C, Keys!$C$5)*About!$B$13*Keys!$C$3*Keys!$C$2</f>
        <v>99426446.434251592</v>
      </c>
      <c r="F13">
        <f>SUMIFS(NEMS_commercial_agg!H:H, NEMS_commercial_agg!$A:$A, About!$B$4, NEMS_commercial_agg!$C:$C, Keys!$C$5)*About!$B$13*Keys!$C$3*Keys!$C$2</f>
        <v>98373867.331211224</v>
      </c>
      <c r="G13">
        <f>SUMIFS(NEMS_commercial_agg!I:I, NEMS_commercial_agg!$A:$A, About!$B$4, NEMS_commercial_agg!$C:$C, Keys!$C$5)*About!$B$13*Keys!$C$3*Keys!$C$2</f>
        <v>97381005.469296798</v>
      </c>
      <c r="H13">
        <f>SUMIFS(NEMS_commercial_agg!J:J, NEMS_commercial_agg!$A:$A, About!$B$4, NEMS_commercial_agg!$C:$C, Keys!$C$5)*About!$B$13*Keys!$C$3*Keys!$C$2</f>
        <v>95895350.911703929</v>
      </c>
      <c r="I13">
        <f>SUMIFS(NEMS_commercial_agg!K:K, NEMS_commercial_agg!$A:$A, About!$B$4, NEMS_commercial_agg!$C:$C, Keys!$C$5)*About!$B$13*Keys!$C$3*Keys!$C$2</f>
        <v>94291265.522970349</v>
      </c>
      <c r="J13">
        <f>SUMIFS(NEMS_commercial_agg!L:L, NEMS_commercial_agg!$A:$A, About!$B$4, NEMS_commercial_agg!$C:$C, Keys!$C$5)*About!$B$13*Keys!$C$3*Keys!$C$2</f>
        <v>92534374.25253199</v>
      </c>
      <c r="K13">
        <f>SUMIFS(NEMS_commercial_agg!M:M, NEMS_commercial_agg!$A:$A, About!$B$4, NEMS_commercial_agg!$C:$C, Keys!$C$5)*About!$B$13*Keys!$C$3*Keys!$C$2</f>
        <v>89752755.197393551</v>
      </c>
      <c r="L13">
        <f>SUMIFS(NEMS_commercial_agg!N:N, NEMS_commercial_agg!$A:$A, About!$B$4, NEMS_commercial_agg!$C:$C, Keys!$C$5)*About!$B$13*Keys!$C$3*Keys!$C$2</f>
        <v>87767784.211898282</v>
      </c>
      <c r="M13">
        <f>SUMIFS(NEMS_commercial_agg!O:O, NEMS_commercial_agg!$A:$A, About!$B$4, NEMS_commercial_agg!$C:$C, Keys!$C$5)*About!$B$13*Keys!$C$3*Keys!$C$2</f>
        <v>85789838.784182578</v>
      </c>
      <c r="N13">
        <f>SUMIFS(NEMS_commercial_agg!P:P, NEMS_commercial_agg!$A:$A, About!$B$4, NEMS_commercial_agg!$C:$C, Keys!$C$5)*About!$B$13*Keys!$C$3*Keys!$C$2</f>
        <v>83868348.731480926</v>
      </c>
      <c r="O13">
        <f>SUMIFS(NEMS_commercial_agg!Q:Q, NEMS_commercial_agg!$A:$A, About!$B$4, NEMS_commercial_agg!$C:$C, Keys!$C$5)*About!$B$13*Keys!$C$3*Keys!$C$2</f>
        <v>82060020.341585293</v>
      </c>
      <c r="P13">
        <f>SUMIFS(NEMS_commercial_agg!R:R, NEMS_commercial_agg!$A:$A, About!$B$4, NEMS_commercial_agg!$C:$C, Keys!$C$5)*About!$B$13*Keys!$C$3*Keys!$C$2</f>
        <v>80293845.298366845</v>
      </c>
      <c r="Q13">
        <f>SUMIFS(NEMS_commercial_agg!S:S, NEMS_commercial_agg!$A:$A, About!$B$4, NEMS_commercial_agg!$C:$C, Keys!$C$5)*About!$B$13*Keys!$C$3*Keys!$C$2</f>
        <v>78583372.891828984</v>
      </c>
      <c r="R13">
        <f>SUMIFS(NEMS_commercial_agg!T:T, NEMS_commercial_agg!$A:$A, About!$B$4, NEMS_commercial_agg!$C:$C, Keys!$C$5)*About!$B$13*Keys!$C$3*Keys!$C$2</f>
        <v>76953694.399755701</v>
      </c>
      <c r="S13">
        <f>SUMIFS(NEMS_commercial_agg!U:U, NEMS_commercial_agg!$A:$A, About!$B$4, NEMS_commercial_agg!$C:$C, Keys!$C$5)*About!$B$13*Keys!$C$3*Keys!$C$2</f>
        <v>75454992.377715111</v>
      </c>
      <c r="T13">
        <f>SUMIFS(NEMS_commercial_agg!V:V, NEMS_commercial_agg!$A:$A, About!$B$4, NEMS_commercial_agg!$C:$C, Keys!$C$5)*About!$B$13*Keys!$C$3*Keys!$C$2</f>
        <v>73981883.459014207</v>
      </c>
      <c r="U13">
        <f>SUMIFS(NEMS_commercial_agg!W:W, NEMS_commercial_agg!$A:$A, About!$B$4, NEMS_commercial_agg!$C:$C, Keys!$C$5)*About!$B$13*Keys!$C$3*Keys!$C$2</f>
        <v>72637241.882567629</v>
      </c>
      <c r="V13">
        <f>SUMIFS(NEMS_commercial_agg!X:X, NEMS_commercial_agg!$A:$A, About!$B$4, NEMS_commercial_agg!$C:$C, Keys!$C$5)*About!$B$13*Keys!$C$3*Keys!$C$2</f>
        <v>71349055.681135118</v>
      </c>
      <c r="W13">
        <f>SUMIFS(NEMS_commercial_agg!Y:Y, NEMS_commercial_agg!$A:$A, About!$B$4, NEMS_commercial_agg!$C:$C, Keys!$C$5)*About!$B$13*Keys!$C$3*Keys!$C$2</f>
        <v>70106033.779713854</v>
      </c>
      <c r="X13">
        <f>SUMIFS(NEMS_commercial_agg!Z:Z, NEMS_commercial_agg!$A:$A, About!$B$4, NEMS_commercial_agg!$C:$C, Keys!$C$5)*About!$B$13*Keys!$C$3*Keys!$C$2</f>
        <v>68665543.522132188</v>
      </c>
      <c r="Y13">
        <f>SUMIFS(NEMS_commercial_agg!AA:AA, NEMS_commercial_agg!$A:$A, About!$B$4, NEMS_commercial_agg!$C:$C, Keys!$C$5)*About!$B$13*Keys!$C$3*Keys!$C$2</f>
        <v>67475213.304057479</v>
      </c>
      <c r="Z13">
        <f>SUMIFS(NEMS_commercial_agg!AB:AB, NEMS_commercial_agg!$A:$A, About!$B$4, NEMS_commercial_agg!$C:$C, Keys!$C$5)*About!$B$13*Keys!$C$3*Keys!$C$2</f>
        <v>66299686.939875282</v>
      </c>
      <c r="AA13">
        <f>SUMIFS(NEMS_commercial_agg!AC:AC, NEMS_commercial_agg!$A:$A, About!$B$4, NEMS_commercial_agg!$C:$C, Keys!$C$5)*About!$B$13*Keys!$C$3*Keys!$C$2</f>
        <v>65135953.476251572</v>
      </c>
      <c r="AB13">
        <f>SUMIFS(NEMS_commercial_agg!AD:AD, NEMS_commercial_agg!$A:$A, About!$B$4, NEMS_commercial_agg!$C:$C, Keys!$C$5)*About!$B$13*Keys!$C$3*Keys!$C$2</f>
        <v>63971718.187072225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160471517.98059362</v>
      </c>
      <c r="C14">
        <f>SUMIFS(NEMS_commercial_agg!E:E, NEMS_commercial_agg!$A:$A, About!$B$4, NEMS_commercial_agg!$C:$C, Keys!$C$6)*About!$B$13*Keys!$C$3*Keys!$C$2</f>
        <v>162197546.97935763</v>
      </c>
      <c r="D14">
        <f>SUMIFS(NEMS_commercial_agg!F:F, NEMS_commercial_agg!$A:$A, About!$B$4, NEMS_commercial_agg!$C:$C, Keys!$C$6)*About!$B$13*Keys!$C$3*Keys!$C$2</f>
        <v>160316202.97111043</v>
      </c>
      <c r="E14">
        <f>SUMIFS(NEMS_commercial_agg!G:G, NEMS_commercial_agg!$A:$A, About!$B$4, NEMS_commercial_agg!$C:$C, Keys!$C$6)*About!$B$13*Keys!$C$3*Keys!$C$2</f>
        <v>159319075.59197271</v>
      </c>
      <c r="F14">
        <f>SUMIFS(NEMS_commercial_agg!H:H, NEMS_commercial_agg!$A:$A, About!$B$4, NEMS_commercial_agg!$C:$C, Keys!$C$6)*About!$B$13*Keys!$C$3*Keys!$C$2</f>
        <v>160996176.59905785</v>
      </c>
      <c r="G14">
        <f>SUMIFS(NEMS_commercial_agg!I:I, NEMS_commercial_agg!$A:$A, About!$B$4, NEMS_commercial_agg!$C:$C, Keys!$C$6)*About!$B$13*Keys!$C$3*Keys!$C$2</f>
        <v>162942507.01676565</v>
      </c>
      <c r="H14">
        <f>SUMIFS(NEMS_commercial_agg!J:J, NEMS_commercial_agg!$A:$A, About!$B$4, NEMS_commercial_agg!$C:$C, Keys!$C$6)*About!$B$13*Keys!$C$3*Keys!$C$2</f>
        <v>164509708.22715673</v>
      </c>
      <c r="I14">
        <f>SUMIFS(NEMS_commercial_agg!K:K, NEMS_commercial_agg!$A:$A, About!$B$4, NEMS_commercial_agg!$C:$C, Keys!$C$6)*About!$B$13*Keys!$C$3*Keys!$C$2</f>
        <v>165610462.5835425</v>
      </c>
      <c r="J14">
        <f>SUMIFS(NEMS_commercial_agg!L:L, NEMS_commercial_agg!$A:$A, About!$B$4, NEMS_commercial_agg!$C:$C, Keys!$C$6)*About!$B$13*Keys!$C$3*Keys!$C$2</f>
        <v>165428550.81960818</v>
      </c>
      <c r="K14">
        <f>SUMIFS(NEMS_commercial_agg!M:M, NEMS_commercial_agg!$A:$A, About!$B$4, NEMS_commercial_agg!$C:$C, Keys!$C$6)*About!$B$13*Keys!$C$3*Keys!$C$2</f>
        <v>163566527.09525475</v>
      </c>
      <c r="L14">
        <f>SUMIFS(NEMS_commercial_agg!N:N, NEMS_commercial_agg!$A:$A, About!$B$4, NEMS_commercial_agg!$C:$C, Keys!$C$6)*About!$B$13*Keys!$C$3*Keys!$C$2</f>
        <v>162477816.55220529</v>
      </c>
      <c r="M14">
        <f>SUMIFS(NEMS_commercial_agg!O:O, NEMS_commercial_agg!$A:$A, About!$B$4, NEMS_commercial_agg!$C:$C, Keys!$C$6)*About!$B$13*Keys!$C$3*Keys!$C$2</f>
        <v>161279958.95079529</v>
      </c>
      <c r="N14">
        <f>SUMIFS(NEMS_commercial_agg!P:P, NEMS_commercial_agg!$A:$A, About!$B$4, NEMS_commercial_agg!$C:$C, Keys!$C$6)*About!$B$13*Keys!$C$3*Keys!$C$2</f>
        <v>160154113.31662551</v>
      </c>
      <c r="O14">
        <f>SUMIFS(NEMS_commercial_agg!Q:Q, NEMS_commercial_agg!$A:$A, About!$B$4, NEMS_commercial_agg!$C:$C, Keys!$C$6)*About!$B$13*Keys!$C$3*Keys!$C$2</f>
        <v>159224230.56194907</v>
      </c>
      <c r="P14">
        <f>SUMIFS(NEMS_commercial_agg!R:R, NEMS_commercial_agg!$A:$A, About!$B$4, NEMS_commercial_agg!$C:$C, Keys!$C$6)*About!$B$13*Keys!$C$3*Keys!$C$2</f>
        <v>158386683.70951787</v>
      </c>
      <c r="Q14">
        <f>SUMIFS(NEMS_commercial_agg!S:S, NEMS_commercial_agg!$A:$A, About!$B$4, NEMS_commercial_agg!$C:$C, Keys!$C$6)*About!$B$13*Keys!$C$3*Keys!$C$2</f>
        <v>157602581.27876669</v>
      </c>
      <c r="R14">
        <f>SUMIFS(NEMS_commercial_agg!T:T, NEMS_commercial_agg!$A:$A, About!$B$4, NEMS_commercial_agg!$C:$C, Keys!$C$6)*About!$B$13*Keys!$C$3*Keys!$C$2</f>
        <v>157463826.51262096</v>
      </c>
      <c r="S14">
        <f>SUMIFS(NEMS_commercial_agg!U:U, NEMS_commercial_agg!$A:$A, About!$B$4, NEMS_commercial_agg!$C:$C, Keys!$C$6)*About!$B$13*Keys!$C$3*Keys!$C$2</f>
        <v>157157963.83643356</v>
      </c>
      <c r="T14">
        <f>SUMIFS(NEMS_commercial_agg!V:V, NEMS_commercial_agg!$A:$A, About!$B$4, NEMS_commercial_agg!$C:$C, Keys!$C$6)*About!$B$13*Keys!$C$3*Keys!$C$2</f>
        <v>157053835.03362975</v>
      </c>
      <c r="U14">
        <f>SUMIFS(NEMS_commercial_agg!W:W, NEMS_commercial_agg!$A:$A, About!$B$4, NEMS_commercial_agg!$C:$C, Keys!$C$6)*About!$B$13*Keys!$C$3*Keys!$C$2</f>
        <v>157141654.50587392</v>
      </c>
      <c r="V14">
        <f>SUMIFS(NEMS_commercial_agg!X:X, NEMS_commercial_agg!$A:$A, About!$B$4, NEMS_commercial_agg!$C:$C, Keys!$C$6)*About!$B$13*Keys!$C$3*Keys!$C$2</f>
        <v>157434720.63039148</v>
      </c>
      <c r="W14">
        <f>SUMIFS(NEMS_commercial_agg!Y:Y, NEMS_commercial_agg!$A:$A, About!$B$4, NEMS_commercial_agg!$C:$C, Keys!$C$6)*About!$B$13*Keys!$C$3*Keys!$C$2</f>
        <v>157723019.41213009</v>
      </c>
      <c r="X14">
        <f>SUMIFS(NEMS_commercial_agg!Z:Z, NEMS_commercial_agg!$A:$A, About!$B$4, NEMS_commercial_agg!$C:$C, Keys!$C$6)*About!$B$13*Keys!$C$3*Keys!$C$2</f>
        <v>158264991.01226529</v>
      </c>
      <c r="Y14">
        <f>SUMIFS(NEMS_commercial_agg!AA:AA, NEMS_commercial_agg!$A:$A, About!$B$4, NEMS_commercial_agg!$C:$C, Keys!$C$6)*About!$B$13*Keys!$C$3*Keys!$C$2</f>
        <v>158828039.28573912</v>
      </c>
      <c r="Z14">
        <f>SUMIFS(NEMS_commercial_agg!AB:AB, NEMS_commercial_agg!$A:$A, About!$B$4, NEMS_commercial_agg!$C:$C, Keys!$C$6)*About!$B$13*Keys!$C$3*Keys!$C$2</f>
        <v>159432237.25477874</v>
      </c>
      <c r="AA14">
        <f>SUMIFS(NEMS_commercial_agg!AC:AC, NEMS_commercial_agg!$A:$A, About!$B$4, NEMS_commercial_agg!$C:$C, Keys!$C$6)*About!$B$13*Keys!$C$3*Keys!$C$2</f>
        <v>160080094.04716262</v>
      </c>
      <c r="AB14">
        <f>SUMIFS(NEMS_commercial_agg!AD:AD, NEMS_commercial_agg!$A:$A, About!$B$4, NEMS_commercial_agg!$C:$C, Keys!$C$6)*About!$B$13*Keys!$C$3*Keys!$C$2</f>
        <v>160669989.98786539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15696099.730582885</v>
      </c>
      <c r="C15">
        <f>SUMIFS(NEMS_commercial_agg!E:E, NEMS_commercial_agg!$A:$A, About!$B$4, NEMS_commercial_agg!$C:$C, Keys!$C$7)*About!$B$13*Keys!$C$3*Keys!$C$2</f>
        <v>15941743.340088619</v>
      </c>
      <c r="D15">
        <f>SUMIFS(NEMS_commercial_agg!F:F, NEMS_commercial_agg!$A:$A, About!$B$4, NEMS_commercial_agg!$C:$C, Keys!$C$7)*About!$B$13*Keys!$C$3*Keys!$C$2</f>
        <v>15909626.504525045</v>
      </c>
      <c r="E15">
        <f>SUMIFS(NEMS_commercial_agg!G:G, NEMS_commercial_agg!$A:$A, About!$B$4, NEMS_commercial_agg!$C:$C, Keys!$C$7)*About!$B$13*Keys!$C$3*Keys!$C$2</f>
        <v>15894571.737854624</v>
      </c>
      <c r="F15">
        <f>SUMIFS(NEMS_commercial_agg!H:H, NEMS_commercial_agg!$A:$A, About!$B$4, NEMS_commercial_agg!$C:$C, Keys!$C$7)*About!$B$13*Keys!$C$3*Keys!$C$2</f>
        <v>16055908.654005993</v>
      </c>
      <c r="G15">
        <f>SUMIFS(NEMS_commercial_agg!I:I, NEMS_commercial_agg!$A:$A, About!$B$4, NEMS_commercial_agg!$C:$C, Keys!$C$7)*About!$B$13*Keys!$C$3*Keys!$C$2</f>
        <v>16247856.929053884</v>
      </c>
      <c r="H15">
        <f>SUMIFS(NEMS_commercial_agg!J:J, NEMS_commercial_agg!$A:$A, About!$B$4, NEMS_commercial_agg!$C:$C, Keys!$C$7)*About!$B$13*Keys!$C$3*Keys!$C$2</f>
        <v>17163939.480949111</v>
      </c>
      <c r="I15">
        <f>SUMIFS(NEMS_commercial_agg!K:K, NEMS_commercial_agg!$A:$A, About!$B$4, NEMS_commercial_agg!$C:$C, Keys!$C$7)*About!$B$13*Keys!$C$3*Keys!$C$2</f>
        <v>17322014.530988552</v>
      </c>
      <c r="J15">
        <f>SUMIFS(NEMS_commercial_agg!L:L, NEMS_commercial_agg!$A:$A, About!$B$4, NEMS_commercial_agg!$C:$C, Keys!$C$7)*About!$B$13*Keys!$C$3*Keys!$C$2</f>
        <v>17390513.719338976</v>
      </c>
      <c r="K15">
        <f>SUMIFS(NEMS_commercial_agg!M:M, NEMS_commercial_agg!$A:$A, About!$B$4, NEMS_commercial_agg!$C:$C, Keys!$C$7)*About!$B$13*Keys!$C$3*Keys!$C$2</f>
        <v>17395531.974895786</v>
      </c>
      <c r="L15">
        <f>SUMIFS(NEMS_commercial_agg!N:N, NEMS_commercial_agg!$A:$A, About!$B$4, NEMS_commercial_agg!$C:$C, Keys!$C$7)*About!$B$13*Keys!$C$3*Keys!$C$2</f>
        <v>17392019.196006019</v>
      </c>
      <c r="M15">
        <f>SUMIFS(NEMS_commercial_agg!O:O, NEMS_commercial_agg!$A:$A, About!$B$4, NEMS_commercial_agg!$C:$C, Keys!$C$7)*About!$B$13*Keys!$C$3*Keys!$C$2</f>
        <v>17346603.983216912</v>
      </c>
      <c r="N15">
        <f>SUMIFS(NEMS_commercial_agg!P:P, NEMS_commercial_agg!$A:$A, About!$B$4, NEMS_commercial_agg!$C:$C, Keys!$C$7)*About!$B$13*Keys!$C$3*Keys!$C$2</f>
        <v>17339578.42543738</v>
      </c>
      <c r="O15">
        <f>SUMIFS(NEMS_commercial_agg!Q:Q, NEMS_commercial_agg!$A:$A, About!$B$4, NEMS_commercial_agg!$C:$C, Keys!$C$7)*About!$B$13*Keys!$C$3*Keys!$C$2</f>
        <v>17328287.350434564</v>
      </c>
      <c r="P15">
        <f>SUMIFS(NEMS_commercial_agg!R:R, NEMS_commercial_agg!$A:$A, About!$B$4, NEMS_commercial_agg!$C:$C, Keys!$C$7)*About!$B$13*Keys!$C$3*Keys!$C$2</f>
        <v>17387753.678782731</v>
      </c>
      <c r="Q15">
        <f>SUMIFS(NEMS_commercial_agg!S:S, NEMS_commercial_agg!$A:$A, About!$B$4, NEMS_commercial_agg!$C:$C, Keys!$C$7)*About!$B$13*Keys!$C$3*Keys!$C$2</f>
        <v>17341585.727660101</v>
      </c>
      <c r="R15">
        <f>SUMIFS(NEMS_commercial_agg!T:T, NEMS_commercial_agg!$A:$A, About!$B$4, NEMS_commercial_agg!$C:$C, Keys!$C$7)*About!$B$13*Keys!$C$3*Keys!$C$2</f>
        <v>17450230.960464988</v>
      </c>
      <c r="S15">
        <f>SUMIFS(NEMS_commercial_agg!U:U, NEMS_commercial_agg!$A:$A, About!$B$4, NEMS_commercial_agg!$C:$C, Keys!$C$7)*About!$B$13*Keys!$C$3*Keys!$C$2</f>
        <v>17528013.921595506</v>
      </c>
      <c r="T15">
        <f>SUMIFS(NEMS_commercial_agg!V:V, NEMS_commercial_agg!$A:$A, About!$B$4, NEMS_commercial_agg!$C:$C, Keys!$C$7)*About!$B$13*Keys!$C$3*Keys!$C$2</f>
        <v>17603287.754947621</v>
      </c>
      <c r="U15">
        <f>SUMIFS(NEMS_commercial_agg!W:W, NEMS_commercial_agg!$A:$A, About!$B$4, NEMS_commercial_agg!$C:$C, Keys!$C$7)*About!$B$13*Keys!$C$3*Keys!$C$2</f>
        <v>17691358.139969595</v>
      </c>
      <c r="V15">
        <f>SUMIFS(NEMS_commercial_agg!X:X, NEMS_commercial_agg!$A:$A, About!$B$4, NEMS_commercial_agg!$C:$C, Keys!$C$7)*About!$B$13*Keys!$C$3*Keys!$C$2</f>
        <v>17776668.484435327</v>
      </c>
      <c r="W15">
        <f>SUMIFS(NEMS_commercial_agg!Y:Y, NEMS_commercial_agg!$A:$A, About!$B$4, NEMS_commercial_agg!$C:$C, Keys!$C$7)*About!$B$13*Keys!$C$3*Keys!$C$2</f>
        <v>17883055.502239648</v>
      </c>
      <c r="X15">
        <f>SUMIFS(NEMS_commercial_agg!Z:Z, NEMS_commercial_agg!$A:$A, About!$B$4, NEMS_commercial_agg!$C:$C, Keys!$C$7)*About!$B$13*Keys!$C$3*Keys!$C$2</f>
        <v>17995715.339489974</v>
      </c>
      <c r="Y15">
        <f>SUMIFS(NEMS_commercial_agg!AA:AA, NEMS_commercial_agg!$A:$A, About!$B$4, NEMS_commercial_agg!$C:$C, Keys!$C$7)*About!$B$13*Keys!$C$3*Keys!$C$2</f>
        <v>18111386.130074393</v>
      </c>
      <c r="Z15">
        <f>SUMIFS(NEMS_commercial_agg!AB:AB, NEMS_commercial_agg!$A:$A, About!$B$4, NEMS_commercial_agg!$C:$C, Keys!$C$7)*About!$B$13*Keys!$C$3*Keys!$C$2</f>
        <v>18229566.048437212</v>
      </c>
      <c r="AA15">
        <f>SUMIFS(NEMS_commercial_agg!AC:AC, NEMS_commercial_agg!$A:$A, About!$B$4, NEMS_commercial_agg!$C:$C, Keys!$C$7)*About!$B$13*Keys!$C$3*Keys!$C$2</f>
        <v>18347996.879577875</v>
      </c>
      <c r="AB15">
        <f>SUMIFS(NEMS_commercial_agg!AD:AD, NEMS_commercial_agg!$A:$A, About!$B$4, NEMS_commercial_agg!$C:$C, Keys!$C$7)*About!$B$13*Keys!$C$3*Keys!$C$2</f>
        <v>18464671.321273647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866448742.57229233</v>
      </c>
      <c r="C16">
        <f>SUMIFS(NEMS_commercial_agg!E:E, NEMS_commercial_agg!$A:$A, About!$B$4, NEMS_commercial_agg!$C:$C, Keys!$C$8)*About!$B$13*Keys!$C$3*Keys!$C$2</f>
        <v>882283597.06902099</v>
      </c>
      <c r="D16">
        <f>SUMIFS(NEMS_commercial_agg!F:F, NEMS_commercial_agg!$A:$A, About!$B$4, NEMS_commercial_agg!$C:$C, Keys!$C$8)*About!$B$13*Keys!$C$3*Keys!$C$2</f>
        <v>879840961.17674482</v>
      </c>
      <c r="E16">
        <f>SUMIFS(NEMS_commercial_agg!G:G, NEMS_commercial_agg!$A:$A, About!$B$4, NEMS_commercial_agg!$C:$C, Keys!$C$8)*About!$B$13*Keys!$C$3*Keys!$C$2</f>
        <v>879695933.59115303</v>
      </c>
      <c r="F16">
        <f>SUMIFS(NEMS_commercial_agg!H:H, NEMS_commercial_agg!$A:$A, About!$B$4, NEMS_commercial_agg!$C:$C, Keys!$C$8)*About!$B$13*Keys!$C$3*Keys!$C$2</f>
        <v>889827038.82201421</v>
      </c>
      <c r="G16">
        <f>SUMIFS(NEMS_commercial_agg!I:I, NEMS_commercial_agg!$A:$A, About!$B$4, NEMS_commercial_agg!$C:$C, Keys!$C$8)*About!$B$13*Keys!$C$3*Keys!$C$2</f>
        <v>900924158.24756086</v>
      </c>
      <c r="H16">
        <f>SUMIFS(NEMS_commercial_agg!J:J, NEMS_commercial_agg!$A:$A, About!$B$4, NEMS_commercial_agg!$C:$C, Keys!$C$8)*About!$B$13*Keys!$C$3*Keys!$C$2</f>
        <v>916022834.65410566</v>
      </c>
      <c r="I16">
        <f>SUMIFS(NEMS_commercial_agg!K:K, NEMS_commercial_agg!$A:$A, About!$B$4, NEMS_commercial_agg!$C:$C, Keys!$C$8)*About!$B$13*Keys!$C$3*Keys!$C$2</f>
        <v>925036876.19802129</v>
      </c>
      <c r="J16">
        <f>SUMIFS(NEMS_commercial_agg!L:L, NEMS_commercial_agg!$A:$A, About!$B$4, NEMS_commercial_agg!$C:$C, Keys!$C$8)*About!$B$13*Keys!$C$3*Keys!$C$2</f>
        <v>928858277.80453026</v>
      </c>
      <c r="K16">
        <f>SUMIFS(NEMS_commercial_agg!M:M, NEMS_commercial_agg!$A:$A, About!$B$4, NEMS_commercial_agg!$C:$C, Keys!$C$8)*About!$B$13*Keys!$C$3*Keys!$C$2</f>
        <v>928927027.9056586</v>
      </c>
      <c r="L16">
        <f>SUMIFS(NEMS_commercial_agg!N:N, NEMS_commercial_agg!$A:$A, About!$B$4, NEMS_commercial_agg!$C:$C, Keys!$C$8)*About!$B$13*Keys!$C$3*Keys!$C$2</f>
        <v>928433733.38442421</v>
      </c>
      <c r="M16">
        <f>SUMIFS(NEMS_commercial_agg!O:O, NEMS_commercial_agg!$A:$A, About!$B$4, NEMS_commercial_agg!$C:$C, Keys!$C$8)*About!$B$13*Keys!$C$3*Keys!$C$2</f>
        <v>927138772.53799009</v>
      </c>
      <c r="N16">
        <f>SUMIFS(NEMS_commercial_agg!P:P, NEMS_commercial_agg!$A:$A, About!$B$4, NEMS_commercial_agg!$C:$C, Keys!$C$8)*About!$B$13*Keys!$C$3*Keys!$C$2</f>
        <v>925665161.7937336</v>
      </c>
      <c r="O16">
        <f>SUMIFS(NEMS_commercial_agg!Q:Q, NEMS_commercial_agg!$A:$A, About!$B$4, NEMS_commercial_agg!$C:$C, Keys!$C$8)*About!$B$13*Keys!$C$3*Keys!$C$2</f>
        <v>924623121.02736247</v>
      </c>
      <c r="P16">
        <f>SUMIFS(NEMS_commercial_agg!R:R, NEMS_commercial_agg!$A:$A, About!$B$4, NEMS_commercial_agg!$C:$C, Keys!$C$8)*About!$B$13*Keys!$C$3*Keys!$C$2</f>
        <v>923339702.16870904</v>
      </c>
      <c r="Q16">
        <f>SUMIFS(NEMS_commercial_agg!S:S, NEMS_commercial_agg!$A:$A, About!$B$4, NEMS_commercial_agg!$C:$C, Keys!$C$8)*About!$B$13*Keys!$C$3*Keys!$C$2</f>
        <v>922035708.46227241</v>
      </c>
      <c r="R16">
        <f>SUMIFS(NEMS_commercial_agg!T:T, NEMS_commercial_agg!$A:$A, About!$B$4, NEMS_commercial_agg!$C:$C, Keys!$C$8)*About!$B$13*Keys!$C$3*Keys!$C$2</f>
        <v>921100054.71370566</v>
      </c>
      <c r="S16">
        <f>SUMIFS(NEMS_commercial_agg!U:U, NEMS_commercial_agg!$A:$A, About!$B$4, NEMS_commercial_agg!$C:$C, Keys!$C$8)*About!$B$13*Keys!$C$3*Keys!$C$2</f>
        <v>921626218.80883694</v>
      </c>
      <c r="T16">
        <f>SUMIFS(NEMS_commercial_agg!V:V, NEMS_commercial_agg!$A:$A, About!$B$4, NEMS_commercial_agg!$C:$C, Keys!$C$8)*About!$B$13*Keys!$C$3*Keys!$C$2</f>
        <v>922766617.38412154</v>
      </c>
      <c r="U16">
        <f>SUMIFS(NEMS_commercial_agg!W:W, NEMS_commercial_agg!$A:$A, About!$B$4, NEMS_commercial_agg!$C:$C, Keys!$C$8)*About!$B$13*Keys!$C$3*Keys!$C$2</f>
        <v>924605557.13291359</v>
      </c>
      <c r="V16">
        <f>SUMIFS(NEMS_commercial_agg!X:X, NEMS_commercial_agg!$A:$A, About!$B$4, NEMS_commercial_agg!$C:$C, Keys!$C$8)*About!$B$13*Keys!$C$3*Keys!$C$2</f>
        <v>926979442.92406154</v>
      </c>
      <c r="W16">
        <f>SUMIFS(NEMS_commercial_agg!Y:Y, NEMS_commercial_agg!$A:$A, About!$B$4, NEMS_commercial_agg!$C:$C, Keys!$C$8)*About!$B$13*Keys!$C$3*Keys!$C$2</f>
        <v>929790418.77420723</v>
      </c>
      <c r="X16">
        <f>SUMIFS(NEMS_commercial_agg!Z:Z, NEMS_commercial_agg!$A:$A, About!$B$4, NEMS_commercial_agg!$C:$C, Keys!$C$8)*About!$B$13*Keys!$C$3*Keys!$C$2</f>
        <v>932937115.9211036</v>
      </c>
      <c r="Y16">
        <f>SUMIFS(NEMS_commercial_agg!AA:AA, NEMS_commercial_agg!$A:$A, About!$B$4, NEMS_commercial_agg!$C:$C, Keys!$C$8)*About!$B$13*Keys!$C$3*Keys!$C$2</f>
        <v>936275761.34304762</v>
      </c>
      <c r="Z16">
        <f>SUMIFS(NEMS_commercial_agg!AB:AB, NEMS_commercial_agg!$A:$A, About!$B$4, NEMS_commercial_agg!$C:$C, Keys!$C$8)*About!$B$13*Keys!$C$3*Keys!$C$2</f>
        <v>939703982.62668085</v>
      </c>
      <c r="AA16">
        <f>SUMIFS(NEMS_commercial_agg!AC:AC, NEMS_commercial_agg!$A:$A, About!$B$4, NEMS_commercial_agg!$C:$C, Keys!$C$8)*About!$B$13*Keys!$C$3*Keys!$C$2</f>
        <v>943136218.5147593</v>
      </c>
      <c r="AB16">
        <f>SUMIFS(NEMS_commercial_agg!AD:AD, NEMS_commercial_agg!$A:$A, About!$B$4, NEMS_commercial_agg!$C:$C, Keys!$C$8)*About!$B$13*Keys!$C$3*Keys!$C$2</f>
        <v>946469092.94281316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261515307.3265714</v>
      </c>
      <c r="C2">
        <f>Calcs!C6*(About!$B$8/100)</f>
        <v>264478799.42045149</v>
      </c>
      <c r="D2">
        <f>Calcs!D6*(About!$B$8/100)</f>
        <v>266708899.27084744</v>
      </c>
      <c r="E2">
        <f>Calcs!E6*(About!$B$8/100)</f>
        <v>262383827.60365832</v>
      </c>
      <c r="F2">
        <f>Calcs!F6*(About!$B$8/100)</f>
        <v>259213276.3455258</v>
      </c>
      <c r="G2">
        <f>Calcs!G6*(About!$B$8/100)</f>
        <v>255580300.3900508</v>
      </c>
      <c r="H2">
        <f>Calcs!H6*(About!$B$8/100)</f>
        <v>252524549.85840142</v>
      </c>
      <c r="I2">
        <f>Calcs!I6*(About!$B$8/100)</f>
        <v>251956522.40497556</v>
      </c>
      <c r="J2">
        <f>Calcs!J6*(About!$B$8/100)</f>
        <v>252656232.77187166</v>
      </c>
      <c r="K2">
        <f>Calcs!K6*(About!$B$8/100)</f>
        <v>239568216.75117132</v>
      </c>
      <c r="L2">
        <f>Calcs!L6*(About!$B$8/100)</f>
        <v>240284464.6710037</v>
      </c>
      <c r="M2">
        <f>Calcs!M6*(About!$B$8/100)</f>
        <v>240877947.69361803</v>
      </c>
      <c r="N2">
        <f>Calcs!N6*(About!$B$8/100)</f>
        <v>241833520.77459645</v>
      </c>
      <c r="O2">
        <f>Calcs!O6*(About!$B$8/100)</f>
        <v>239090703.33072662</v>
      </c>
      <c r="P2">
        <f>Calcs!P6*(About!$B$8/100)</f>
        <v>244885936.26398662</v>
      </c>
      <c r="Q2">
        <f>Calcs!Q6*(About!$B$8/100)</f>
        <v>250485892.75877476</v>
      </c>
      <c r="R2">
        <f>Calcs!R6*(About!$B$8/100)</f>
        <v>255790224.01975673</v>
      </c>
      <c r="S2">
        <f>Calcs!S6*(About!$B$8/100)</f>
        <v>258790798.20053774</v>
      </c>
      <c r="T2">
        <f>Calcs!T6*(About!$B$8/100)</f>
        <v>266851303.42745897</v>
      </c>
      <c r="U2">
        <f>Calcs!U6*(About!$B$8/100)</f>
        <v>273714657.11086965</v>
      </c>
      <c r="V2">
        <f>Calcs!V6*(About!$B$8/100)</f>
        <v>278735169.29503644</v>
      </c>
      <c r="W2">
        <f>Calcs!W6*(About!$B$8/100)</f>
        <v>282325637.37398624</v>
      </c>
      <c r="X2">
        <f>Calcs!X6*(About!$B$8/100)</f>
        <v>284357155.276739</v>
      </c>
      <c r="Y2">
        <f>Calcs!Y6*(About!$B$8/100)</f>
        <v>288485499.72302139</v>
      </c>
      <c r="Z2">
        <f>Calcs!Z6*(About!$B$8/100)</f>
        <v>291075586.92473632</v>
      </c>
      <c r="AA2">
        <f>Calcs!AA6*(About!$B$8/100)</f>
        <v>292607802.3341102</v>
      </c>
      <c r="AB2">
        <f>Calcs!AB6*(About!$B$8/100)</f>
        <v>293362459.62127429</v>
      </c>
    </row>
    <row r="3" spans="1:28" x14ac:dyDescent="0.45">
      <c r="A3" t="s">
        <v>273</v>
      </c>
      <c r="B3">
        <f>Calcs!B7*(About!$B$8/100)</f>
        <v>408735180.99871451</v>
      </c>
      <c r="C3">
        <f>Calcs!C7*(About!$B$8/100)</f>
        <v>406582622.34529823</v>
      </c>
      <c r="D3">
        <f>Calcs!D7*(About!$B$8/100)</f>
        <v>402329949.70073867</v>
      </c>
      <c r="E3">
        <f>Calcs!E7*(About!$B$8/100)</f>
        <v>400588909.24371463</v>
      </c>
      <c r="F3">
        <f>Calcs!F7*(About!$B$8/100)</f>
        <v>400697014.99001825</v>
      </c>
      <c r="G3">
        <f>Calcs!G7*(About!$B$8/100)</f>
        <v>403992209.05924064</v>
      </c>
      <c r="H3">
        <f>Calcs!H7*(About!$B$8/100)</f>
        <v>406196844.0655939</v>
      </c>
      <c r="I3">
        <f>Calcs!I7*(About!$B$8/100)</f>
        <v>409704969.01391298</v>
      </c>
      <c r="J3">
        <f>Calcs!J7*(About!$B$8/100)</f>
        <v>416897625.17029101</v>
      </c>
      <c r="K3">
        <f>Calcs!K7*(About!$B$8/100)</f>
        <v>414659873.56529695</v>
      </c>
      <c r="L3">
        <f>Calcs!L7*(About!$B$8/100)</f>
        <v>426289914.99000883</v>
      </c>
      <c r="M3">
        <f>Calcs!M7*(About!$B$8/100)</f>
        <v>439964046.38214964</v>
      </c>
      <c r="N3">
        <f>Calcs!N7*(About!$B$8/100)</f>
        <v>452427572.32274294</v>
      </c>
      <c r="O3">
        <f>Calcs!O7*(About!$B$8/100)</f>
        <v>460301631.2604062</v>
      </c>
      <c r="P3">
        <f>Calcs!P7*(About!$B$8/100)</f>
        <v>487111160.97373021</v>
      </c>
      <c r="Q3">
        <f>Calcs!Q7*(About!$B$8/100)</f>
        <v>510898476.56322932</v>
      </c>
      <c r="R3">
        <f>Calcs!R7*(About!$B$8/100)</f>
        <v>532884748.02737385</v>
      </c>
      <c r="S3">
        <f>Calcs!S7*(About!$B$8/100)</f>
        <v>550786199.98273087</v>
      </c>
      <c r="T3">
        <f>Calcs!T7*(About!$B$8/100)</f>
        <v>564732752.87642467</v>
      </c>
      <c r="U3">
        <f>Calcs!U7*(About!$B$8/100)</f>
        <v>576599595.9697535</v>
      </c>
      <c r="V3">
        <f>Calcs!V7*(About!$B$8/100)</f>
        <v>586474274.1220243</v>
      </c>
      <c r="W3">
        <f>Calcs!W7*(About!$B$8/100)</f>
        <v>594889651.13010097</v>
      </c>
      <c r="X3">
        <f>Calcs!X7*(About!$B$8/100)</f>
        <v>602066808.27312219</v>
      </c>
      <c r="Y3">
        <f>Calcs!Y7*(About!$B$8/100)</f>
        <v>609076112.28037107</v>
      </c>
      <c r="Z3">
        <f>Calcs!Z7*(About!$B$8/100)</f>
        <v>615560431.47927821</v>
      </c>
      <c r="AA3">
        <f>Calcs!AA7*(About!$B$8/100)</f>
        <v>622290790.34551978</v>
      </c>
      <c r="AB3">
        <f>Calcs!AB7*(About!$B$8/100)</f>
        <v>629779816.40885472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36894917.661219701</v>
      </c>
      <c r="C5">
        <f>Calcs!C8*(About!$B$8/100)</f>
        <v>35629797.790493414</v>
      </c>
      <c r="D5">
        <f>Calcs!D8*(About!$B$8/100)</f>
        <v>34355111.640031219</v>
      </c>
      <c r="E5">
        <f>Calcs!E8*(About!$B$8/100)</f>
        <v>32997065.786118463</v>
      </c>
      <c r="F5">
        <f>Calcs!F8*(About!$B$8/100)</f>
        <v>32238711.493311699</v>
      </c>
      <c r="G5">
        <f>Calcs!G8*(About!$B$8/100)</f>
        <v>32707953.6965372</v>
      </c>
      <c r="H5">
        <f>Calcs!H8*(About!$B$8/100)</f>
        <v>24563876.42082252</v>
      </c>
      <c r="I5">
        <f>Calcs!I8*(About!$B$8/100)</f>
        <v>25113092.029466834</v>
      </c>
      <c r="J5">
        <f>Calcs!J8*(About!$B$8/100)</f>
        <v>25453867.496904362</v>
      </c>
      <c r="K5">
        <f>Calcs!K8*(About!$B$8/100)</f>
        <v>25704171.156354297</v>
      </c>
      <c r="L5">
        <f>Calcs!L8*(About!$B$8/100)</f>
        <v>25920973.798870251</v>
      </c>
      <c r="M5">
        <f>Calcs!M8*(About!$B$8/100)</f>
        <v>26303911.532481644</v>
      </c>
      <c r="N5">
        <f>Calcs!N8*(About!$B$8/100)</f>
        <v>26948917.345690712</v>
      </c>
      <c r="O5">
        <f>Calcs!O8*(About!$B$8/100)</f>
        <v>27577182.291399509</v>
      </c>
      <c r="P5">
        <f>Calcs!P8*(About!$B$8/100)</f>
        <v>28214345.971427105</v>
      </c>
      <c r="Q5">
        <f>Calcs!Q8*(About!$B$8/100)</f>
        <v>28791873.560234848</v>
      </c>
      <c r="R5">
        <f>Calcs!R8*(About!$B$8/100)</f>
        <v>29281352.762790401</v>
      </c>
      <c r="S5">
        <f>Calcs!S8*(About!$B$8/100)</f>
        <v>29638170.798847653</v>
      </c>
      <c r="T5">
        <f>Calcs!T8*(About!$B$8/100)</f>
        <v>30133457.280419294</v>
      </c>
      <c r="U5">
        <f>Calcs!U8*(About!$B$8/100)</f>
        <v>30507871.911301252</v>
      </c>
      <c r="V5">
        <f>Calcs!V8*(About!$B$8/100)</f>
        <v>30369557.721254349</v>
      </c>
      <c r="W5">
        <f>Calcs!W8*(About!$B$8/100)</f>
        <v>30599162.591272157</v>
      </c>
      <c r="X5">
        <f>Calcs!X8*(About!$B$8/100)</f>
        <v>31109952.967702806</v>
      </c>
      <c r="Y5">
        <f>Calcs!Y8*(About!$B$8/100)</f>
        <v>31648423.901995599</v>
      </c>
      <c r="Z5">
        <f>Calcs!Z8*(About!$B$8/100)</f>
        <v>32151468.066761743</v>
      </c>
      <c r="AA5">
        <f>Calcs!AA8*(About!$B$8/100)</f>
        <v>32631668.265982118</v>
      </c>
      <c r="AB5">
        <f>Calcs!AB8*(About!$B$8/100)</f>
        <v>32924241.828728016</v>
      </c>
    </row>
    <row r="6" spans="1:28" x14ac:dyDescent="0.45">
      <c r="A6" t="s">
        <v>275</v>
      </c>
      <c r="B6">
        <f>Calcs!B9*(About!$B$8/100)</f>
        <v>762666172.45850563</v>
      </c>
      <c r="C6">
        <f>Calcs!C9*(About!$B$8/100)</f>
        <v>779440764.30443442</v>
      </c>
      <c r="D6">
        <f>Calcs!D9*(About!$B$8/100)</f>
        <v>800469727.80174124</v>
      </c>
      <c r="E6">
        <f>Calcs!E9*(About!$B$8/100)</f>
        <v>827850229.24650443</v>
      </c>
      <c r="F6">
        <f>Calcs!F9*(About!$B$8/100)</f>
        <v>829520012.95239878</v>
      </c>
      <c r="G6">
        <f>Calcs!G9*(About!$B$8/100)</f>
        <v>840760818.5294435</v>
      </c>
      <c r="H6">
        <f>Calcs!H9*(About!$B$8/100)</f>
        <v>854320017.39454341</v>
      </c>
      <c r="I6">
        <f>Calcs!I9*(About!$B$8/100)</f>
        <v>884037374.45659053</v>
      </c>
      <c r="J6">
        <f>Calcs!J9*(About!$B$8/100)</f>
        <v>916273266.88241875</v>
      </c>
      <c r="K6">
        <f>Calcs!K9*(About!$B$8/100)</f>
        <v>910685915.40244603</v>
      </c>
      <c r="L6">
        <f>Calcs!L9*(About!$B$8/100)</f>
        <v>897553002.00992501</v>
      </c>
      <c r="M6">
        <f>Calcs!M9*(About!$B$8/100)</f>
        <v>888891573.37483382</v>
      </c>
      <c r="N6">
        <f>Calcs!N9*(About!$B$8/100)</f>
        <v>891479641.58726537</v>
      </c>
      <c r="O6">
        <f>Calcs!O9*(About!$B$8/100)</f>
        <v>894961235.57147539</v>
      </c>
      <c r="P6">
        <f>Calcs!P9*(About!$B$8/100)</f>
        <v>917191143.78352737</v>
      </c>
      <c r="Q6">
        <f>Calcs!Q9*(About!$B$8/100)</f>
        <v>936571412.640468</v>
      </c>
      <c r="R6">
        <f>Calcs!R9*(About!$B$8/100)</f>
        <v>952967139.14594233</v>
      </c>
      <c r="S6">
        <f>Calcs!S9*(About!$B$8/100)</f>
        <v>963049611.86076236</v>
      </c>
      <c r="T6">
        <f>Calcs!T9*(About!$B$8/100)</f>
        <v>967932026.83765197</v>
      </c>
      <c r="U6">
        <f>Calcs!U9*(About!$B$8/100)</f>
        <v>982060167.94967806</v>
      </c>
      <c r="V6">
        <f>Calcs!V9*(About!$B$8/100)</f>
        <v>994288479.19799888</v>
      </c>
      <c r="W6">
        <f>Calcs!W9*(About!$B$8/100)</f>
        <v>1005072280.497673</v>
      </c>
      <c r="X6">
        <f>Calcs!X9*(About!$B$8/100)</f>
        <v>1014248131.5908592</v>
      </c>
      <c r="Y6">
        <f>Calcs!Y9*(About!$B$8/100)</f>
        <v>1023658342.1371435</v>
      </c>
      <c r="Z6">
        <f>Calcs!Z9*(About!$B$8/100)</f>
        <v>1033360812.8537366</v>
      </c>
      <c r="AA6">
        <f>Calcs!AA9*(About!$B$8/100)</f>
        <v>1043163480.3068728</v>
      </c>
      <c r="AB6">
        <f>Calcs!AB9*(About!$B$8/100)</f>
        <v>1053776601.3488127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31383655.338295799</v>
      </c>
      <c r="C2">
        <f>Calcs!C6*(About!$B$9/100)</f>
        <v>31739294.996344402</v>
      </c>
      <c r="D2">
        <f>Calcs!D6*(About!$B$9/100)</f>
        <v>32006922.485497117</v>
      </c>
      <c r="E2">
        <f>Calcs!E6*(About!$B$9/100)</f>
        <v>31487883.810843214</v>
      </c>
      <c r="F2">
        <f>Calcs!F6*(About!$B$9/100)</f>
        <v>31107395.613288589</v>
      </c>
      <c r="G2">
        <f>Calcs!G6*(About!$B$9/100)</f>
        <v>30671413.236560777</v>
      </c>
      <c r="H2">
        <f>Calcs!H6*(About!$B$9/100)</f>
        <v>30304701.924456425</v>
      </c>
      <c r="I2">
        <f>Calcs!I6*(About!$B$9/100)</f>
        <v>30236534.680239458</v>
      </c>
      <c r="J2">
        <f>Calcs!J6*(About!$B$9/100)</f>
        <v>30320504.789736249</v>
      </c>
      <c r="K2">
        <f>Calcs!K6*(About!$B$9/100)</f>
        <v>28749851.859111339</v>
      </c>
      <c r="L2">
        <f>Calcs!L6*(About!$B$9/100)</f>
        <v>28835806.589955147</v>
      </c>
      <c r="M2">
        <f>Calcs!M6*(About!$B$9/100)</f>
        <v>28907028.679481242</v>
      </c>
      <c r="N2">
        <f>Calcs!N6*(About!$B$9/100)</f>
        <v>29021704.093821451</v>
      </c>
      <c r="O2">
        <f>Calcs!O6*(About!$B$9/100)</f>
        <v>28692546.928245731</v>
      </c>
      <c r="P2">
        <f>Calcs!P6*(About!$B$9/100)</f>
        <v>29388015.177664313</v>
      </c>
      <c r="Q2">
        <f>Calcs!Q6*(About!$B$9/100)</f>
        <v>30060048.89660228</v>
      </c>
      <c r="R2">
        <f>Calcs!R6*(About!$B$9/100)</f>
        <v>30696605.531839415</v>
      </c>
      <c r="S2">
        <f>Calcs!S6*(About!$B$9/100)</f>
        <v>31056695.298168179</v>
      </c>
      <c r="T2">
        <f>Calcs!T6*(About!$B$9/100)</f>
        <v>32024011.974504564</v>
      </c>
      <c r="U2">
        <f>Calcs!U6*(About!$B$9/100)</f>
        <v>32847662.141169585</v>
      </c>
      <c r="V2">
        <f>Calcs!V6*(About!$B$9/100)</f>
        <v>33450158.513639461</v>
      </c>
      <c r="W2">
        <f>Calcs!W6*(About!$B$9/100)</f>
        <v>33881039.649603717</v>
      </c>
      <c r="X2">
        <f>Calcs!X6*(About!$B$9/100)</f>
        <v>34124835.924190246</v>
      </c>
      <c r="Y2">
        <f>Calcs!Y6*(About!$B$9/100)</f>
        <v>34620265.964383274</v>
      </c>
      <c r="Z2">
        <f>Calcs!Z6*(About!$B$9/100)</f>
        <v>34931094.438883409</v>
      </c>
      <c r="AA2">
        <f>Calcs!AA6*(About!$B$9/100)</f>
        <v>35114970.942340881</v>
      </c>
      <c r="AB2">
        <f>Calcs!AB6*(About!$B$9/100)</f>
        <v>35205535.064345844</v>
      </c>
    </row>
    <row r="3" spans="1:28" x14ac:dyDescent="0.45">
      <c r="A3" t="s">
        <v>273</v>
      </c>
      <c r="B3">
        <f>Calcs!B7*(About!$B$9/100)</f>
        <v>49051063.879335105</v>
      </c>
      <c r="C3">
        <f>Calcs!C7*(About!$B$9/100)</f>
        <v>48792741.873006344</v>
      </c>
      <c r="D3">
        <f>Calcs!D7*(About!$B$9/100)</f>
        <v>48282391.584498025</v>
      </c>
      <c r="E3">
        <f>Calcs!E7*(About!$B$9/100)</f>
        <v>48073454.623247653</v>
      </c>
      <c r="F3">
        <f>Calcs!F7*(About!$B$9/100)</f>
        <v>48086428.064522535</v>
      </c>
      <c r="G3">
        <f>Calcs!G7*(About!$B$9/100)</f>
        <v>48481874.26611764</v>
      </c>
      <c r="H3">
        <f>Calcs!H7*(About!$B$9/100)</f>
        <v>48746445.796914235</v>
      </c>
      <c r="I3">
        <f>Calcs!I7*(About!$B$9/100)</f>
        <v>49167445.184625931</v>
      </c>
      <c r="J3">
        <f>Calcs!J7*(About!$B$9/100)</f>
        <v>50030613.93786741</v>
      </c>
      <c r="K3">
        <f>Calcs!K7*(About!$B$9/100)</f>
        <v>49762068.184956081</v>
      </c>
      <c r="L3">
        <f>Calcs!L7*(About!$B$9/100)</f>
        <v>51157754.025966801</v>
      </c>
      <c r="M3">
        <f>Calcs!M7*(About!$B$9/100)</f>
        <v>52798744.876745626</v>
      </c>
      <c r="N3">
        <f>Calcs!N7*(About!$B$9/100)</f>
        <v>54294454.655336268</v>
      </c>
      <c r="O3">
        <f>Calcs!O7*(About!$B$9/100)</f>
        <v>55239396.480498567</v>
      </c>
      <c r="P3">
        <f>Calcs!P7*(About!$B$9/100)</f>
        <v>58456726.46743533</v>
      </c>
      <c r="Q3">
        <f>Calcs!Q7*(About!$B$9/100)</f>
        <v>61311369.74440369</v>
      </c>
      <c r="R3">
        <f>Calcs!R7*(About!$B$9/100)</f>
        <v>63949875.202683643</v>
      </c>
      <c r="S3">
        <f>Calcs!S7*(About!$B$9/100)</f>
        <v>66098173.915922694</v>
      </c>
      <c r="T3">
        <f>Calcs!T7*(About!$B$9/100)</f>
        <v>67771857.241183728</v>
      </c>
      <c r="U3">
        <f>Calcs!U7*(About!$B$9/100)</f>
        <v>69195960.929040119</v>
      </c>
      <c r="V3">
        <f>Calcs!V7*(About!$B$9/100)</f>
        <v>70380990.971356034</v>
      </c>
      <c r="W3">
        <f>Calcs!W7*(About!$B$9/100)</f>
        <v>71390894.729048848</v>
      </c>
      <c r="X3">
        <f>Calcs!X7*(About!$B$9/100)</f>
        <v>72252203.492914394</v>
      </c>
      <c r="Y3">
        <f>Calcs!Y7*(About!$B$9/100)</f>
        <v>73093368.713312507</v>
      </c>
      <c r="Z3">
        <f>Calcs!Z7*(About!$B$9/100)</f>
        <v>73871532.106202811</v>
      </c>
      <c r="AA3">
        <f>Calcs!AA7*(About!$B$9/100)</f>
        <v>74679221.970021755</v>
      </c>
      <c r="AB3">
        <f>Calcs!AB7*(About!$B$9/100)</f>
        <v>75577957.172920287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4427646.6699082311</v>
      </c>
      <c r="C5">
        <f>Calcs!C8*(About!$B$9/100)</f>
        <v>4275823.4883499825</v>
      </c>
      <c r="D5">
        <f>Calcs!D8*(About!$B$9/100)</f>
        <v>4122852.2867038455</v>
      </c>
      <c r="E5">
        <f>Calcs!E8*(About!$B$9/100)</f>
        <v>3959877.3409979846</v>
      </c>
      <c r="F5">
        <f>Calcs!F8*(About!$B$9/100)</f>
        <v>3868869.5526085882</v>
      </c>
      <c r="G5">
        <f>Calcs!G8*(About!$B$9/100)</f>
        <v>3925181.8798935898</v>
      </c>
      <c r="H5">
        <f>Calcs!H8*(About!$B$9/100)</f>
        <v>2947835.9765797802</v>
      </c>
      <c r="I5">
        <f>Calcs!I8*(About!$B$9/100)</f>
        <v>3013745.6686139111</v>
      </c>
      <c r="J5">
        <f>Calcs!J8*(About!$B$9/100)</f>
        <v>3054641.0943048084</v>
      </c>
      <c r="K5">
        <f>Calcs!K8*(About!$B$9/100)</f>
        <v>3084679.2739371825</v>
      </c>
      <c r="L5">
        <f>Calcs!L8*(About!$B$9/100)</f>
        <v>3110697.0985865663</v>
      </c>
      <c r="M5">
        <f>Calcs!M8*(About!$B$9/100)</f>
        <v>3156652.2893956476</v>
      </c>
      <c r="N5">
        <f>Calcs!N8*(About!$B$9/100)</f>
        <v>3234057.4720592848</v>
      </c>
      <c r="O5">
        <f>Calcs!O8*(About!$B$9/100)</f>
        <v>3309453.634214473</v>
      </c>
      <c r="P5">
        <f>Calcs!P8*(About!$B$9/100)</f>
        <v>3385917.7063656887</v>
      </c>
      <c r="Q5">
        <f>Calcs!Q8*(About!$B$9/100)</f>
        <v>3455225.0328881294</v>
      </c>
      <c r="R5">
        <f>Calcs!R8*(About!$B$9/100)</f>
        <v>3513965.9408116732</v>
      </c>
      <c r="S5">
        <f>Calcs!S8*(About!$B$9/100)</f>
        <v>3556786.5862897001</v>
      </c>
      <c r="T5">
        <f>Calcs!T8*(About!$B$9/100)</f>
        <v>3616224.4080763645</v>
      </c>
      <c r="U5">
        <f>Calcs!U8*(About!$B$9/100)</f>
        <v>3661156.7672921144</v>
      </c>
      <c r="V5">
        <f>Calcs!V8*(About!$B$9/100)</f>
        <v>3644558.1027121977</v>
      </c>
      <c r="W5">
        <f>Calcs!W8*(About!$B$9/100)</f>
        <v>3672112.2836827007</v>
      </c>
      <c r="X5">
        <f>Calcs!X8*(About!$B$9/100)</f>
        <v>3733410.6806595158</v>
      </c>
      <c r="Y5">
        <f>Calcs!Y8*(About!$B$9/100)</f>
        <v>3798030.9370578607</v>
      </c>
      <c r="Z5">
        <f>Calcs!Z8*(About!$B$9/100)</f>
        <v>3858399.7347712843</v>
      </c>
      <c r="AA5">
        <f>Calcs!AA8*(About!$B$9/100)</f>
        <v>3916027.0977726164</v>
      </c>
      <c r="AB5">
        <f>Calcs!AB8*(About!$B$9/100)</f>
        <v>3951137.9597262852</v>
      </c>
    </row>
    <row r="6" spans="1:28" x14ac:dyDescent="0.45">
      <c r="A6" t="s">
        <v>275</v>
      </c>
      <c r="B6">
        <f>Calcs!B9*(About!$B$9/100)</f>
        <v>91525243.930465132</v>
      </c>
      <c r="C6">
        <f>Calcs!C9*(About!$B$9/100)</f>
        <v>93538311.594897509</v>
      </c>
      <c r="D6">
        <f>Calcs!D9*(About!$B$9/100)</f>
        <v>96061933.440470546</v>
      </c>
      <c r="E6">
        <f>Calcs!E9*(About!$B$9/100)</f>
        <v>99347784.005459055</v>
      </c>
      <c r="F6">
        <f>Calcs!F9*(About!$B$9/100)</f>
        <v>99548169.661086664</v>
      </c>
      <c r="G6">
        <f>Calcs!G9*(About!$B$9/100)</f>
        <v>100897144.49380735</v>
      </c>
      <c r="H6">
        <f>Calcs!H9*(About!$B$9/100)</f>
        <v>102524342.6421525</v>
      </c>
      <c r="I6">
        <f>Calcs!I9*(About!$B$9/100)</f>
        <v>106090632.13065158</v>
      </c>
      <c r="J6">
        <f>Calcs!J9*(About!$B$9/100)</f>
        <v>109959163.37555963</v>
      </c>
      <c r="K6">
        <f>Calcs!K9*(About!$B$9/100)</f>
        <v>109288642.34604907</v>
      </c>
      <c r="L6">
        <f>Calcs!L9*(About!$B$9/100)</f>
        <v>107712601.41860968</v>
      </c>
      <c r="M6">
        <f>Calcs!M9*(About!$B$9/100)</f>
        <v>106673169.75474344</v>
      </c>
      <c r="N6">
        <f>Calcs!N9*(About!$B$9/100)</f>
        <v>106983755.93649043</v>
      </c>
      <c r="O6">
        <f>Calcs!O9*(About!$B$9/100)</f>
        <v>107401571.42402472</v>
      </c>
      <c r="P6">
        <f>Calcs!P9*(About!$B$9/100)</f>
        <v>110069314.98619328</v>
      </c>
      <c r="Q6">
        <f>Calcs!Q9*(About!$B$9/100)</f>
        <v>112395082.0106459</v>
      </c>
      <c r="R6">
        <f>Calcs!R9*(About!$B$9/100)</f>
        <v>114362683.19976559</v>
      </c>
      <c r="S6">
        <f>Calcs!S9*(About!$B$9/100)</f>
        <v>115572650.03449678</v>
      </c>
      <c r="T6">
        <f>Calcs!T9*(About!$B$9/100)</f>
        <v>116158573.78182791</v>
      </c>
      <c r="U6">
        <f>Calcs!U9*(About!$B$9/100)</f>
        <v>117854048.95597112</v>
      </c>
      <c r="V6">
        <f>Calcs!V9*(About!$B$9/100)</f>
        <v>119321531.33591254</v>
      </c>
      <c r="W6">
        <f>Calcs!W9*(About!$B$9/100)</f>
        <v>120615662.47754782</v>
      </c>
      <c r="X6">
        <f>Calcs!X9*(About!$B$9/100)</f>
        <v>121716828.41344644</v>
      </c>
      <c r="Y6">
        <f>Calcs!Y9*(About!$B$9/100)</f>
        <v>122846119.11334643</v>
      </c>
      <c r="Z6">
        <f>Calcs!Z9*(About!$B$9/100)</f>
        <v>124010483.06592844</v>
      </c>
      <c r="AA6">
        <f>Calcs!AA9*(About!$B$9/100)</f>
        <v>125186871.3236184</v>
      </c>
      <c r="AB6">
        <f>Calcs!AB9*(About!$B$9/100)</f>
        <v>126460519.64749229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106795252.89386791</v>
      </c>
      <c r="C2">
        <f>Calcs!C13</f>
        <v>105974517.19755203</v>
      </c>
      <c r="D2">
        <f>Calcs!D13</f>
        <v>101687672.38814911</v>
      </c>
      <c r="E2">
        <f>Calcs!E13</f>
        <v>99426446.434251592</v>
      </c>
      <c r="F2">
        <f>Calcs!F13</f>
        <v>98373867.331211224</v>
      </c>
      <c r="G2">
        <f>Calcs!G13</f>
        <v>97381005.469296798</v>
      </c>
      <c r="H2">
        <f>Calcs!H13</f>
        <v>95895350.911703929</v>
      </c>
      <c r="I2">
        <f>Calcs!I13</f>
        <v>94291265.522970349</v>
      </c>
      <c r="J2">
        <f>Calcs!J13</f>
        <v>92534374.25253199</v>
      </c>
      <c r="K2">
        <f>Calcs!K13</f>
        <v>89752755.197393551</v>
      </c>
      <c r="L2">
        <f>Calcs!L13</f>
        <v>87767784.211898282</v>
      </c>
      <c r="M2">
        <f>Calcs!M13</f>
        <v>85789838.784182578</v>
      </c>
      <c r="N2">
        <f>Calcs!N13</f>
        <v>83868348.731480926</v>
      </c>
      <c r="O2">
        <f>Calcs!O13</f>
        <v>82060020.341585293</v>
      </c>
      <c r="P2">
        <f>Calcs!P13</f>
        <v>80293845.298366845</v>
      </c>
      <c r="Q2">
        <f>Calcs!Q13</f>
        <v>78583372.891828984</v>
      </c>
      <c r="R2">
        <f>Calcs!R13</f>
        <v>76953694.399755701</v>
      </c>
      <c r="S2">
        <f>Calcs!S13</f>
        <v>75454992.377715111</v>
      </c>
      <c r="T2">
        <f>Calcs!T13</f>
        <v>73981883.459014207</v>
      </c>
      <c r="U2">
        <f>Calcs!U13</f>
        <v>72637241.882567629</v>
      </c>
      <c r="V2">
        <f>Calcs!V13</f>
        <v>71349055.681135118</v>
      </c>
      <c r="W2">
        <f>Calcs!W13</f>
        <v>70106033.779713854</v>
      </c>
      <c r="X2">
        <f>Calcs!X13</f>
        <v>68665543.522132188</v>
      </c>
      <c r="Y2">
        <f>Calcs!Y13</f>
        <v>67475213.304057479</v>
      </c>
      <c r="Z2">
        <f>Calcs!Z13</f>
        <v>66299686.939875282</v>
      </c>
      <c r="AA2">
        <f>Calcs!AA13</f>
        <v>65135953.476251572</v>
      </c>
      <c r="AB2">
        <f>Calcs!AB13</f>
        <v>63971718.187072225</v>
      </c>
    </row>
    <row r="3" spans="1:28" x14ac:dyDescent="0.45">
      <c r="A3" t="s">
        <v>273</v>
      </c>
      <c r="B3">
        <f>Calcs!B14</f>
        <v>160471517.98059362</v>
      </c>
      <c r="C3">
        <f>Calcs!C14</f>
        <v>162197546.97935763</v>
      </c>
      <c r="D3">
        <f>Calcs!D14</f>
        <v>160316202.97111043</v>
      </c>
      <c r="E3">
        <f>Calcs!E14</f>
        <v>159319075.59197271</v>
      </c>
      <c r="F3">
        <f>Calcs!F14</f>
        <v>160996176.59905785</v>
      </c>
      <c r="G3">
        <f>Calcs!G14</f>
        <v>162942507.01676565</v>
      </c>
      <c r="H3">
        <f>Calcs!H14</f>
        <v>164509708.22715673</v>
      </c>
      <c r="I3">
        <f>Calcs!I14</f>
        <v>165610462.5835425</v>
      </c>
      <c r="J3">
        <f>Calcs!J14</f>
        <v>165428550.81960818</v>
      </c>
      <c r="K3">
        <f>Calcs!K14</f>
        <v>163566527.09525475</v>
      </c>
      <c r="L3">
        <f>Calcs!L14</f>
        <v>162477816.55220529</v>
      </c>
      <c r="M3">
        <f>Calcs!M14</f>
        <v>161279958.95079529</v>
      </c>
      <c r="N3">
        <f>Calcs!N14</f>
        <v>160154113.31662551</v>
      </c>
      <c r="O3">
        <f>Calcs!O14</f>
        <v>159224230.56194907</v>
      </c>
      <c r="P3">
        <f>Calcs!P14</f>
        <v>158386683.70951787</v>
      </c>
      <c r="Q3">
        <f>Calcs!Q14</f>
        <v>157602581.27876669</v>
      </c>
      <c r="R3">
        <f>Calcs!R14</f>
        <v>157463826.51262096</v>
      </c>
      <c r="S3">
        <f>Calcs!S14</f>
        <v>157157963.83643356</v>
      </c>
      <c r="T3">
        <f>Calcs!T14</f>
        <v>157053835.03362975</v>
      </c>
      <c r="U3">
        <f>Calcs!U14</f>
        <v>157141654.50587392</v>
      </c>
      <c r="V3">
        <f>Calcs!V14</f>
        <v>157434720.63039148</v>
      </c>
      <c r="W3">
        <f>Calcs!W14</f>
        <v>157723019.41213009</v>
      </c>
      <c r="X3">
        <f>Calcs!X14</f>
        <v>158264991.01226529</v>
      </c>
      <c r="Y3">
        <f>Calcs!Y14</f>
        <v>158828039.28573912</v>
      </c>
      <c r="Z3">
        <f>Calcs!Z14</f>
        <v>159432237.25477874</v>
      </c>
      <c r="AA3">
        <f>Calcs!AA14</f>
        <v>160080094.04716262</v>
      </c>
      <c r="AB3">
        <f>Calcs!AB14</f>
        <v>160669989.98786539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15696099.730582885</v>
      </c>
      <c r="C5">
        <f>Calcs!C15</f>
        <v>15941743.340088619</v>
      </c>
      <c r="D5">
        <f>Calcs!D15</f>
        <v>15909626.504525045</v>
      </c>
      <c r="E5">
        <f>Calcs!E15</f>
        <v>15894571.737854624</v>
      </c>
      <c r="F5">
        <f>Calcs!F15</f>
        <v>16055908.654005993</v>
      </c>
      <c r="G5">
        <f>Calcs!G15</f>
        <v>16247856.929053884</v>
      </c>
      <c r="H5">
        <f>Calcs!H15</f>
        <v>17163939.480949111</v>
      </c>
      <c r="I5">
        <f>Calcs!I15</f>
        <v>17322014.530988552</v>
      </c>
      <c r="J5">
        <f>Calcs!J15</f>
        <v>17390513.719338976</v>
      </c>
      <c r="K5">
        <f>Calcs!K15</f>
        <v>17395531.974895786</v>
      </c>
      <c r="L5">
        <f>Calcs!L15</f>
        <v>17392019.196006019</v>
      </c>
      <c r="M5">
        <f>Calcs!M15</f>
        <v>17346603.983216912</v>
      </c>
      <c r="N5">
        <f>Calcs!N15</f>
        <v>17339578.42543738</v>
      </c>
      <c r="O5">
        <f>Calcs!O15</f>
        <v>17328287.350434564</v>
      </c>
      <c r="P5">
        <f>Calcs!P15</f>
        <v>17387753.678782731</v>
      </c>
      <c r="Q5">
        <f>Calcs!Q15</f>
        <v>17341585.727660101</v>
      </c>
      <c r="R5">
        <f>Calcs!R15</f>
        <v>17450230.960464988</v>
      </c>
      <c r="S5">
        <f>Calcs!S15</f>
        <v>17528013.921595506</v>
      </c>
      <c r="T5">
        <f>Calcs!T15</f>
        <v>17603287.754947621</v>
      </c>
      <c r="U5">
        <f>Calcs!U15</f>
        <v>17691358.139969595</v>
      </c>
      <c r="V5">
        <f>Calcs!V15</f>
        <v>17776668.484435327</v>
      </c>
      <c r="W5">
        <f>Calcs!W15</f>
        <v>17883055.502239648</v>
      </c>
      <c r="X5">
        <f>Calcs!X15</f>
        <v>17995715.339489974</v>
      </c>
      <c r="Y5">
        <f>Calcs!Y15</f>
        <v>18111386.130074393</v>
      </c>
      <c r="Z5">
        <f>Calcs!Z15</f>
        <v>18229566.048437212</v>
      </c>
      <c r="AA5">
        <f>Calcs!AA15</f>
        <v>18347996.879577875</v>
      </c>
      <c r="AB5">
        <f>Calcs!AB15</f>
        <v>18464671.321273647</v>
      </c>
    </row>
    <row r="6" spans="1:28" x14ac:dyDescent="0.45">
      <c r="A6" t="s">
        <v>275</v>
      </c>
      <c r="B6">
        <f>Calcs!B16</f>
        <v>866448742.57229233</v>
      </c>
      <c r="C6">
        <f>Calcs!C16</f>
        <v>882283597.06902099</v>
      </c>
      <c r="D6">
        <f>Calcs!D16</f>
        <v>879840961.17674482</v>
      </c>
      <c r="E6">
        <f>Calcs!E16</f>
        <v>879695933.59115303</v>
      </c>
      <c r="F6">
        <f>Calcs!F16</f>
        <v>889827038.82201421</v>
      </c>
      <c r="G6">
        <f>Calcs!G16</f>
        <v>900924158.24756086</v>
      </c>
      <c r="H6">
        <f>Calcs!H16</f>
        <v>916022834.65410566</v>
      </c>
      <c r="I6">
        <f>Calcs!I16</f>
        <v>925036876.19802129</v>
      </c>
      <c r="J6">
        <f>Calcs!J16</f>
        <v>928858277.80453026</v>
      </c>
      <c r="K6">
        <f>Calcs!K16</f>
        <v>928927027.9056586</v>
      </c>
      <c r="L6">
        <f>Calcs!L16</f>
        <v>928433733.38442421</v>
      </c>
      <c r="M6">
        <f>Calcs!M16</f>
        <v>927138772.53799009</v>
      </c>
      <c r="N6">
        <f>Calcs!N16</f>
        <v>925665161.7937336</v>
      </c>
      <c r="O6">
        <f>Calcs!O16</f>
        <v>924623121.02736247</v>
      </c>
      <c r="P6">
        <f>Calcs!P16</f>
        <v>923339702.16870904</v>
      </c>
      <c r="Q6">
        <f>Calcs!Q16</f>
        <v>922035708.46227241</v>
      </c>
      <c r="R6">
        <f>Calcs!R16</f>
        <v>921100054.71370566</v>
      </c>
      <c r="S6">
        <f>Calcs!S16</f>
        <v>921626218.80883694</v>
      </c>
      <c r="T6">
        <f>Calcs!T16</f>
        <v>922766617.38412154</v>
      </c>
      <c r="U6">
        <f>Calcs!U16</f>
        <v>924605557.13291359</v>
      </c>
      <c r="V6">
        <f>Calcs!V16</f>
        <v>926979442.92406154</v>
      </c>
      <c r="W6">
        <f>Calcs!W16</f>
        <v>929790418.77420723</v>
      </c>
      <c r="X6">
        <f>Calcs!X16</f>
        <v>932937115.9211036</v>
      </c>
      <c r="Y6">
        <f>Calcs!Y16</f>
        <v>936275761.34304762</v>
      </c>
      <c r="Z6">
        <f>Calcs!Z16</f>
        <v>939703982.62668085</v>
      </c>
      <c r="AA6">
        <f>Calcs!AA16</f>
        <v>943136218.5147593</v>
      </c>
      <c r="AB6">
        <f>Calcs!AB16</f>
        <v>946469092.94281316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2026-06-11T23:20:06Z</dcterms:modified>
</cp:coreProperties>
</file>