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AR\trans\RTMF\"/>
    </mc:Choice>
  </mc:AlternateContent>
  <xr:revisionPtr revIDLastSave="0" documentId="8_{E25E020D-9131-40E4-ADF6-02CC5E9B62B9}" xr6:coauthVersionLast="47" xr6:coauthVersionMax="47" xr10:uidLastSave="{00000000-0000-0000-0000-000000000000}"/>
  <bookViews>
    <workbookView xWindow="12720" yWindow="285" windowWidth="15915" windowHeight="16410" activeTab="1" xr2:uid="{00000000-000D-0000-FFFF-FFFF00000000}"/>
  </bookViews>
  <sheets>
    <sheet name="About" sheetId="1" r:id="rId1"/>
    <sheet name="all_csv_SYVbT-passenger" sheetId="4" r:id="rId2"/>
    <sheet name="State RTMF" sheetId="5" r:id="rId3"/>
    <sheet name="RTMF-passengers" sheetId="2" r:id="rId4"/>
    <sheet name="RTMF-freight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2" l="1"/>
  <c r="D2" i="2"/>
  <c r="F2" i="2"/>
  <c r="G2" i="2"/>
  <c r="B2" i="2"/>
  <c r="H5" i="5"/>
  <c r="G5" i="5"/>
  <c r="D5" i="5"/>
  <c r="E5" i="5"/>
  <c r="C5" i="5"/>
  <c r="B2" i="1"/>
  <c r="A1" i="5" s="1"/>
  <c r="B1" i="5" l="1"/>
  <c r="F5" i="5" s="1"/>
  <c r="E2" i="2" s="1"/>
  <c r="I2" i="2" s="1"/>
  <c r="I7" i="3"/>
  <c r="I6" i="3"/>
  <c r="I5" i="3"/>
  <c r="I4" i="3"/>
  <c r="I3" i="3"/>
  <c r="I2" i="3"/>
  <c r="I3" i="2"/>
  <c r="I4" i="2"/>
  <c r="I5" i="2"/>
  <c r="I6" i="2"/>
  <c r="I7" i="2"/>
</calcChain>
</file>

<file path=xl/sharedStrings.xml><?xml version="1.0" encoding="utf-8"?>
<sst xmlns="http://schemas.openxmlformats.org/spreadsheetml/2006/main" count="774" uniqueCount="142">
  <si>
    <t>RTMF Recipient Transportation Mode Fractions</t>
  </si>
  <si>
    <t>Source:</t>
  </si>
  <si>
    <t>Unit: dimensionless (%)</t>
  </si>
  <si>
    <t>LDVs</t>
  </si>
  <si>
    <t>HDVs</t>
  </si>
  <si>
    <t>aircraft</t>
  </si>
  <si>
    <t>rail</t>
  </si>
  <si>
    <t>ships</t>
  </si>
  <si>
    <t>motorbikes</t>
  </si>
  <si>
    <t>Notes</t>
  </si>
  <si>
    <t>The modes being shifted to are read rightward along the columns.</t>
  </si>
  <si>
    <t>Non-motorized modes or eliminated trips</t>
  </si>
  <si>
    <t>This variable specifies which modes of travel people or freight shift to, if mode shifting</t>
  </si>
  <si>
    <t>The modes being shifted away from are read down the rows.</t>
  </si>
  <si>
    <t>Some travel demand can shift to non-motorized modes, such as walking or biking, or can</t>
  </si>
  <si>
    <t>be eliminated by technology such as videoconferenceing.  Therefore, the values assigned</t>
  </si>
  <si>
    <t>to recipient modes (along a row) can add to less than 1.  The share going to non-motorized</t>
  </si>
  <si>
    <t>modes or being eliminated is caluclated for you on the blue tabs.  This column is not used</t>
  </si>
  <si>
    <t>in Vensim but is shown for your reference.</t>
  </si>
  <si>
    <r>
      <t xml:space="preserve">occurs (due to policy).  </t>
    </r>
    <r>
      <rPr>
        <b/>
        <sz val="11"/>
        <color theme="1"/>
        <rFont val="Calibri"/>
        <family val="2"/>
        <scheme val="minor"/>
      </rPr>
      <t>It does not specify the potential for mode-shifting.</t>
    </r>
  </si>
  <si>
    <t>The EPS makes no distinction between eliminating a trip and shifting the trip to a</t>
  </si>
  <si>
    <t>non-motorized mode, as we do not track travel by non-motorized modes.</t>
  </si>
  <si>
    <t>none, based on policy lever definition</t>
  </si>
  <si>
    <t>Though this variable can be used for any vehicle types, it is most commonly used to support</t>
  </si>
  <si>
    <t>passenger LDV</t>
  </si>
  <si>
    <t>passenger aircraft</t>
  </si>
  <si>
    <t>freight HDV</t>
  </si>
  <si>
    <t>goes to a mix of passenger HDV, passenger rail, and non-motorized/eliminated</t>
  </si>
  <si>
    <t>goes to a mix of passenger rail and non-motorized/eliminated</t>
  </si>
  <si>
    <t>goes to a mix of freight rail and freight ships</t>
  </si>
  <si>
    <t>the following mode shifts:</t>
  </si>
  <si>
    <t>WY</t>
  </si>
  <si>
    <t>WV</t>
  </si>
  <si>
    <t>WI</t>
  </si>
  <si>
    <t>WA</t>
  </si>
  <si>
    <t>VT</t>
  </si>
  <si>
    <t>VA</t>
  </si>
  <si>
    <t>UT</t>
  </si>
  <si>
    <t>TX</t>
  </si>
  <si>
    <t>TN</t>
  </si>
  <si>
    <t>SD</t>
  </si>
  <si>
    <t>SC</t>
  </si>
  <si>
    <t>RI</t>
  </si>
  <si>
    <t>PA</t>
  </si>
  <si>
    <t>OR</t>
  </si>
  <si>
    <t>OK</t>
  </si>
  <si>
    <t>OH</t>
  </si>
  <si>
    <t>NY</t>
  </si>
  <si>
    <t>NV</t>
  </si>
  <si>
    <t>NM</t>
  </si>
  <si>
    <t>NJ</t>
  </si>
  <si>
    <t>NH</t>
  </si>
  <si>
    <t>NE</t>
  </si>
  <si>
    <t>ND</t>
  </si>
  <si>
    <t>NC</t>
  </si>
  <si>
    <t>MT</t>
  </si>
  <si>
    <t>MS</t>
  </si>
  <si>
    <t>MO</t>
  </si>
  <si>
    <t>MN</t>
  </si>
  <si>
    <t>MI</t>
  </si>
  <si>
    <t>ME</t>
  </si>
  <si>
    <t>MD</t>
  </si>
  <si>
    <t>MA</t>
  </si>
  <si>
    <t>LA</t>
  </si>
  <si>
    <t>KY</t>
  </si>
  <si>
    <t>KS</t>
  </si>
  <si>
    <t>IN</t>
  </si>
  <si>
    <t>IL</t>
  </si>
  <si>
    <t>ID</t>
  </si>
  <si>
    <t>IA</t>
  </si>
  <si>
    <t>HI</t>
  </si>
  <si>
    <t>GA</t>
  </si>
  <si>
    <t>FL</t>
  </si>
  <si>
    <t>DE</t>
  </si>
  <si>
    <t>CT</t>
  </si>
  <si>
    <t>CO</t>
  </si>
  <si>
    <t>CA</t>
  </si>
  <si>
    <t>AZ</t>
  </si>
  <si>
    <t>AR</t>
  </si>
  <si>
    <t>AL</t>
  </si>
  <si>
    <t>AK</t>
  </si>
  <si>
    <t>State</t>
  </si>
  <si>
    <t>hydrogen vehicle</t>
  </si>
  <si>
    <t>LPG vehicle</t>
  </si>
  <si>
    <t>plugin hybrid vehicle</t>
  </si>
  <si>
    <t>diesel vehicle</t>
  </si>
  <si>
    <t>gasoline vehicle</t>
  </si>
  <si>
    <t>natural gas vehicle</t>
  </si>
  <si>
    <t>battery electric vehicle</t>
  </si>
  <si>
    <t>Number of Vehicles</t>
  </si>
  <si>
    <t>California</t>
  </si>
  <si>
    <t>Alabama</t>
  </si>
  <si>
    <t>Alaska</t>
  </si>
  <si>
    <t>Arizona</t>
  </si>
  <si>
    <t>Arkansas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</si>
  <si>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</si>
  <si>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</si>
  <si>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</si>
  <si>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</si>
  <si>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</si>
  <si>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</si>
  <si>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</si>
  <si>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</si>
  <si>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</si>
  <si>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</si>
  <si>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</si>
  <si>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</si>
  <si>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</si>
  <si>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</si>
  <si>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</si>
  <si>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</si>
  <si>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</si>
  <si>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</si>
  <si>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</si>
  <si>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</si>
  <si>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</si>
  <si>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</si>
  <si>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</si>
  <si>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</si>
  <si>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</si>
  <si>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</si>
  <si>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</si>
  <si>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</si>
  <si>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</si>
  <si>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</si>
  <si>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</si>
  <si>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</si>
  <si>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</si>
  <si>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</si>
  <si>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</si>
  <si>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</si>
  <si>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</si>
  <si>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</si>
  <si>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</si>
  <si>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</si>
  <si>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</si>
  <si>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</si>
  <si>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</si>
  <si>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</si>
  <si>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</si>
  <si>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ORIGINAL</t>
  </si>
  <si>
    <t>ADJUSTED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</si>
</sst>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403F41"/>
      <name val="Calibri"/>
      <family val="2"/>
      <scheme val="minor"/>
    </font>
    <font>
      <b/>
      <sz val="11"/>
      <color rgb="FF403F4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2" borderId="0" xfId="0" applyFill="1"/>
    <xf numFmtId="14" fontId="0" fillId="0" borderId="0" xfId="0" applyNumberFormat="1"/>
    <xf numFmtId="0" fontId="4" fillId="0" borderId="0" xfId="0" applyFont="1"/>
    <xf numFmtId="0" fontId="5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1"/>
  <sheetViews>
    <sheetView workbookViewId="0">
      <selection activeCell="B1" sqref="B1"/>
    </sheetView>
  </sheetViews>
  <sheetFormatPr defaultColWidth="8.85546875" defaultRowHeight="15" x14ac:dyDescent="0.25"/>
  <cols>
    <col min="2" max="2" width="18.7109375" customWidth="1"/>
    <col min="3" max="3" width="17.7109375" customWidth="1"/>
  </cols>
  <sheetData>
    <row r="1" spans="1:6" x14ac:dyDescent="0.25">
      <c r="A1" s="1" t="s">
        <v>0</v>
      </c>
      <c r="B1" s="6" t="s">
        <v>94</v>
      </c>
      <c r="C1" s="5">
        <v>44944</v>
      </c>
      <c r="E1" s="7" t="s">
        <v>81</v>
      </c>
      <c r="F1" s="7" t="s">
        <v>81</v>
      </c>
    </row>
    <row r="2" spans="1:6" x14ac:dyDescent="0.25">
      <c r="B2" t="str">
        <f>LOOKUP(B1,E2:F51,F2:F51)</f>
        <v>AR</v>
      </c>
      <c r="E2" s="6" t="s">
        <v>91</v>
      </c>
      <c r="F2" s="6" t="s">
        <v>79</v>
      </c>
    </row>
    <row r="3" spans="1:6" x14ac:dyDescent="0.25">
      <c r="A3" s="1" t="s">
        <v>1</v>
      </c>
      <c r="B3" t="s">
        <v>22</v>
      </c>
      <c r="E3" s="6" t="s">
        <v>92</v>
      </c>
      <c r="F3" s="6" t="s">
        <v>80</v>
      </c>
    </row>
    <row r="4" spans="1:6" x14ac:dyDescent="0.25">
      <c r="E4" s="6" t="s">
        <v>93</v>
      </c>
      <c r="F4" s="6" t="s">
        <v>77</v>
      </c>
    </row>
    <row r="5" spans="1:6" x14ac:dyDescent="0.25">
      <c r="E5" s="6" t="s">
        <v>94</v>
      </c>
      <c r="F5" s="6" t="s">
        <v>78</v>
      </c>
    </row>
    <row r="6" spans="1:6" x14ac:dyDescent="0.25">
      <c r="E6" s="6" t="s">
        <v>90</v>
      </c>
      <c r="F6" s="6" t="s">
        <v>76</v>
      </c>
    </row>
    <row r="7" spans="1:6" x14ac:dyDescent="0.25">
      <c r="E7" s="6" t="s">
        <v>95</v>
      </c>
      <c r="F7" s="6" t="s">
        <v>75</v>
      </c>
    </row>
    <row r="8" spans="1:6" x14ac:dyDescent="0.25">
      <c r="E8" s="6" t="s">
        <v>96</v>
      </c>
      <c r="F8" s="6" t="s">
        <v>74</v>
      </c>
    </row>
    <row r="9" spans="1:6" x14ac:dyDescent="0.25">
      <c r="A9" s="1" t="s">
        <v>9</v>
      </c>
      <c r="E9" s="6" t="s">
        <v>97</v>
      </c>
      <c r="F9" s="6" t="s">
        <v>73</v>
      </c>
    </row>
    <row r="10" spans="1:6" x14ac:dyDescent="0.25">
      <c r="A10" t="s">
        <v>12</v>
      </c>
      <c r="E10" s="6" t="s">
        <v>98</v>
      </c>
      <c r="F10" s="6" t="s">
        <v>72</v>
      </c>
    </row>
    <row r="11" spans="1:6" x14ac:dyDescent="0.25">
      <c r="A11" t="s">
        <v>19</v>
      </c>
      <c r="E11" s="6" t="s">
        <v>99</v>
      </c>
      <c r="F11" s="6" t="s">
        <v>71</v>
      </c>
    </row>
    <row r="12" spans="1:6" x14ac:dyDescent="0.25">
      <c r="A12" t="s">
        <v>13</v>
      </c>
      <c r="E12" s="6" t="s">
        <v>100</v>
      </c>
      <c r="F12" s="6" t="s">
        <v>70</v>
      </c>
    </row>
    <row r="13" spans="1:6" x14ac:dyDescent="0.25">
      <c r="A13" t="s">
        <v>10</v>
      </c>
      <c r="E13" s="6" t="s">
        <v>101</v>
      </c>
      <c r="F13" s="6" t="s">
        <v>68</v>
      </c>
    </row>
    <row r="14" spans="1:6" x14ac:dyDescent="0.25">
      <c r="E14" s="6" t="s">
        <v>102</v>
      </c>
      <c r="F14" s="6" t="s">
        <v>67</v>
      </c>
    </row>
    <row r="15" spans="1:6" x14ac:dyDescent="0.25">
      <c r="A15" t="s">
        <v>14</v>
      </c>
      <c r="E15" s="6" t="s">
        <v>103</v>
      </c>
      <c r="F15" s="6" t="s">
        <v>66</v>
      </c>
    </row>
    <row r="16" spans="1:6" x14ac:dyDescent="0.25">
      <c r="A16" t="s">
        <v>15</v>
      </c>
      <c r="E16" s="6" t="s">
        <v>104</v>
      </c>
      <c r="F16" s="6" t="s">
        <v>69</v>
      </c>
    </row>
    <row r="17" spans="1:6" x14ac:dyDescent="0.25">
      <c r="A17" t="s">
        <v>16</v>
      </c>
      <c r="E17" s="6" t="s">
        <v>105</v>
      </c>
      <c r="F17" s="6" t="s">
        <v>65</v>
      </c>
    </row>
    <row r="18" spans="1:6" x14ac:dyDescent="0.25">
      <c r="A18" t="s">
        <v>17</v>
      </c>
      <c r="E18" s="6" t="s">
        <v>106</v>
      </c>
      <c r="F18" s="6" t="s">
        <v>64</v>
      </c>
    </row>
    <row r="19" spans="1:6" x14ac:dyDescent="0.25">
      <c r="A19" t="s">
        <v>18</v>
      </c>
      <c r="E19" s="6" t="s">
        <v>107</v>
      </c>
      <c r="F19" s="6" t="s">
        <v>63</v>
      </c>
    </row>
    <row r="20" spans="1:6" x14ac:dyDescent="0.25">
      <c r="E20" s="6" t="s">
        <v>108</v>
      </c>
      <c r="F20" s="6" t="s">
        <v>60</v>
      </c>
    </row>
    <row r="21" spans="1:6" x14ac:dyDescent="0.25">
      <c r="A21" t="s">
        <v>20</v>
      </c>
      <c r="E21" s="6" t="s">
        <v>109</v>
      </c>
      <c r="F21" s="6" t="s">
        <v>61</v>
      </c>
    </row>
    <row r="22" spans="1:6" x14ac:dyDescent="0.25">
      <c r="A22" t="s">
        <v>21</v>
      </c>
      <c r="E22" s="6" t="s">
        <v>110</v>
      </c>
      <c r="F22" s="6" t="s">
        <v>62</v>
      </c>
    </row>
    <row r="23" spans="1:6" x14ac:dyDescent="0.25">
      <c r="E23" s="6" t="s">
        <v>111</v>
      </c>
      <c r="F23" s="6" t="s">
        <v>59</v>
      </c>
    </row>
    <row r="24" spans="1:6" x14ac:dyDescent="0.25">
      <c r="A24" t="s">
        <v>23</v>
      </c>
      <c r="E24" s="6" t="s">
        <v>112</v>
      </c>
      <c r="F24" s="6" t="s">
        <v>58</v>
      </c>
    </row>
    <row r="25" spans="1:6" x14ac:dyDescent="0.25">
      <c r="A25" t="s">
        <v>30</v>
      </c>
      <c r="E25" s="6" t="s">
        <v>113</v>
      </c>
      <c r="F25" s="6" t="s">
        <v>56</v>
      </c>
    </row>
    <row r="26" spans="1:6" x14ac:dyDescent="0.25">
      <c r="B26" s="1" t="s">
        <v>24</v>
      </c>
      <c r="C26" t="s">
        <v>27</v>
      </c>
      <c r="E26" s="6" t="s">
        <v>114</v>
      </c>
      <c r="F26" s="6" t="s">
        <v>57</v>
      </c>
    </row>
    <row r="27" spans="1:6" x14ac:dyDescent="0.25">
      <c r="B27" s="1" t="s">
        <v>25</v>
      </c>
      <c r="C27" t="s">
        <v>28</v>
      </c>
      <c r="E27" s="6" t="s">
        <v>115</v>
      </c>
      <c r="F27" s="6" t="s">
        <v>55</v>
      </c>
    </row>
    <row r="28" spans="1:6" x14ac:dyDescent="0.25">
      <c r="B28" s="1" t="s">
        <v>26</v>
      </c>
      <c r="C28" t="s">
        <v>29</v>
      </c>
      <c r="E28" s="6" t="s">
        <v>116</v>
      </c>
      <c r="F28" s="6" t="s">
        <v>52</v>
      </c>
    </row>
    <row r="29" spans="1:6" x14ac:dyDescent="0.25">
      <c r="E29" s="6" t="s">
        <v>117</v>
      </c>
      <c r="F29" s="6" t="s">
        <v>48</v>
      </c>
    </row>
    <row r="30" spans="1:6" x14ac:dyDescent="0.25">
      <c r="E30" s="6" t="s">
        <v>118</v>
      </c>
      <c r="F30" s="6" t="s">
        <v>51</v>
      </c>
    </row>
    <row r="31" spans="1:6" x14ac:dyDescent="0.25">
      <c r="E31" s="6" t="s">
        <v>119</v>
      </c>
      <c r="F31" s="6" t="s">
        <v>50</v>
      </c>
    </row>
    <row r="32" spans="1:6" x14ac:dyDescent="0.25">
      <c r="E32" s="6" t="s">
        <v>120</v>
      </c>
      <c r="F32" s="6" t="s">
        <v>49</v>
      </c>
    </row>
    <row r="33" spans="5:6" x14ac:dyDescent="0.25">
      <c r="E33" s="6" t="s">
        <v>121</v>
      </c>
      <c r="F33" s="6" t="s">
        <v>47</v>
      </c>
    </row>
    <row r="34" spans="5:6" x14ac:dyDescent="0.25">
      <c r="E34" s="6" t="s">
        <v>122</v>
      </c>
      <c r="F34" s="6" t="s">
        <v>54</v>
      </c>
    </row>
    <row r="35" spans="5:6" x14ac:dyDescent="0.25">
      <c r="E35" s="6" t="s">
        <v>123</v>
      </c>
      <c r="F35" s="6" t="s">
        <v>53</v>
      </c>
    </row>
    <row r="36" spans="5:6" x14ac:dyDescent="0.25">
      <c r="E36" s="6" t="s">
        <v>124</v>
      </c>
      <c r="F36" s="6" t="s">
        <v>46</v>
      </c>
    </row>
    <row r="37" spans="5:6" x14ac:dyDescent="0.25">
      <c r="E37" s="6" t="s">
        <v>125</v>
      </c>
      <c r="F37" s="6" t="s">
        <v>45</v>
      </c>
    </row>
    <row r="38" spans="5:6" x14ac:dyDescent="0.25">
      <c r="E38" s="6" t="s">
        <v>126</v>
      </c>
      <c r="F38" s="6" t="s">
        <v>44</v>
      </c>
    </row>
    <row r="39" spans="5:6" x14ac:dyDescent="0.25">
      <c r="E39" s="6" t="s">
        <v>127</v>
      </c>
      <c r="F39" s="6" t="s">
        <v>43</v>
      </c>
    </row>
    <row r="40" spans="5:6" x14ac:dyDescent="0.25">
      <c r="E40" s="6" t="s">
        <v>128</v>
      </c>
      <c r="F40" s="6" t="s">
        <v>42</v>
      </c>
    </row>
    <row r="41" spans="5:6" x14ac:dyDescent="0.25">
      <c r="E41" s="6" t="s">
        <v>129</v>
      </c>
      <c r="F41" s="6" t="s">
        <v>41</v>
      </c>
    </row>
    <row r="42" spans="5:6" x14ac:dyDescent="0.25">
      <c r="E42" s="6" t="s">
        <v>130</v>
      </c>
      <c r="F42" s="6" t="s">
        <v>40</v>
      </c>
    </row>
    <row r="43" spans="5:6" x14ac:dyDescent="0.25">
      <c r="E43" s="6" t="s">
        <v>131</v>
      </c>
      <c r="F43" s="6" t="s">
        <v>39</v>
      </c>
    </row>
    <row r="44" spans="5:6" x14ac:dyDescent="0.25">
      <c r="E44" s="6" t="s">
        <v>132</v>
      </c>
      <c r="F44" s="6" t="s">
        <v>38</v>
      </c>
    </row>
    <row r="45" spans="5:6" x14ac:dyDescent="0.25">
      <c r="E45" s="6" t="s">
        <v>133</v>
      </c>
      <c r="F45" s="6" t="s">
        <v>37</v>
      </c>
    </row>
    <row r="46" spans="5:6" x14ac:dyDescent="0.25">
      <c r="E46" s="6" t="s">
        <v>134</v>
      </c>
      <c r="F46" s="6" t="s">
        <v>35</v>
      </c>
    </row>
    <row r="47" spans="5:6" x14ac:dyDescent="0.25">
      <c r="E47" s="6" t="s">
        <v>135</v>
      </c>
      <c r="F47" s="6" t="s">
        <v>36</v>
      </c>
    </row>
    <row r="48" spans="5:6" x14ac:dyDescent="0.25">
      <c r="E48" s="6" t="s">
        <v>136</v>
      </c>
      <c r="F48" s="6" t="s">
        <v>34</v>
      </c>
    </row>
    <row r="49" spans="5:6" x14ac:dyDescent="0.25">
      <c r="E49" s="6" t="s">
        <v>137</v>
      </c>
      <c r="F49" s="6" t="s">
        <v>32</v>
      </c>
    </row>
    <row r="50" spans="5:6" x14ac:dyDescent="0.25">
      <c r="E50" s="6" t="s">
        <v>138</v>
      </c>
      <c r="F50" s="6" t="s">
        <v>33</v>
      </c>
    </row>
    <row r="51" spans="5:6" x14ac:dyDescent="0.25">
      <c r="E51" s="6" t="s">
        <v>139</v>
      </c>
      <c r="F51" s="6" t="s">
        <v>31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11CAF-345E-44DE-959F-9F9638946419}">
  <dimension ref="A1:J301"/>
  <sheetViews>
    <sheetView tabSelected="1" workbookViewId="0">
      <selection sqref="A1:XFD1048576"/>
    </sheetView>
  </sheetViews>
  <sheetFormatPr defaultRowHeight="15" x14ac:dyDescent="0.25"/>
  <sheetData>
    <row r="1" spans="1:10" x14ac:dyDescent="0.25">
      <c r="B1" t="s">
        <v>89</v>
      </c>
      <c r="C1" t="s">
        <v>88</v>
      </c>
      <c r="D1" t="s">
        <v>87</v>
      </c>
      <c r="E1" t="s">
        <v>86</v>
      </c>
      <c r="F1" t="s">
        <v>85</v>
      </c>
      <c r="G1" t="s">
        <v>84</v>
      </c>
      <c r="H1" t="s">
        <v>83</v>
      </c>
      <c r="I1" t="s">
        <v>82</v>
      </c>
      <c r="J1" t="s">
        <v>81</v>
      </c>
    </row>
    <row r="2" spans="1:10" x14ac:dyDescent="0.25">
      <c r="A2">
        <v>0</v>
      </c>
      <c r="B2" t="s">
        <v>3</v>
      </c>
      <c r="C2">
        <v>11358</v>
      </c>
      <c r="D2">
        <v>0</v>
      </c>
      <c r="E2">
        <v>3304346</v>
      </c>
      <c r="F2">
        <v>16823</v>
      </c>
      <c r="G2">
        <v>8346</v>
      </c>
      <c r="H2">
        <v>1211</v>
      </c>
      <c r="I2">
        <v>84</v>
      </c>
      <c r="J2" t="s">
        <v>80</v>
      </c>
    </row>
    <row r="3" spans="1:10" x14ac:dyDescent="0.25">
      <c r="A3">
        <v>1</v>
      </c>
      <c r="B3" t="s">
        <v>4</v>
      </c>
      <c r="C3">
        <v>4</v>
      </c>
      <c r="D3">
        <v>0</v>
      </c>
      <c r="E3">
        <v>1237</v>
      </c>
      <c r="F3">
        <v>9929</v>
      </c>
      <c r="G3">
        <v>0</v>
      </c>
      <c r="H3">
        <v>92</v>
      </c>
      <c r="I3">
        <v>2</v>
      </c>
      <c r="J3" t="s">
        <v>80</v>
      </c>
    </row>
    <row r="4" spans="1:10" x14ac:dyDescent="0.25">
      <c r="A4">
        <v>2</v>
      </c>
      <c r="B4" t="s">
        <v>5</v>
      </c>
      <c r="C4">
        <v>0</v>
      </c>
      <c r="D4">
        <v>0</v>
      </c>
      <c r="E4">
        <v>0</v>
      </c>
      <c r="F4">
        <v>92</v>
      </c>
      <c r="G4">
        <v>0</v>
      </c>
      <c r="H4">
        <v>0</v>
      </c>
      <c r="I4">
        <v>0</v>
      </c>
      <c r="J4" t="s">
        <v>80</v>
      </c>
    </row>
    <row r="5" spans="1:10" x14ac:dyDescent="0.25">
      <c r="A5">
        <v>3</v>
      </c>
      <c r="B5" t="s">
        <v>6</v>
      </c>
      <c r="C5">
        <v>6.14065959370651</v>
      </c>
      <c r="D5">
        <v>0</v>
      </c>
      <c r="E5">
        <v>0</v>
      </c>
      <c r="F5">
        <v>2.0232734043983598</v>
      </c>
      <c r="G5">
        <v>0</v>
      </c>
      <c r="H5">
        <v>0</v>
      </c>
      <c r="I5">
        <v>0</v>
      </c>
      <c r="J5" t="s">
        <v>80</v>
      </c>
    </row>
    <row r="6" spans="1:10" x14ac:dyDescent="0.25">
      <c r="A6">
        <v>4</v>
      </c>
      <c r="B6" t="s">
        <v>7</v>
      </c>
      <c r="C6">
        <v>0</v>
      </c>
      <c r="D6">
        <v>0</v>
      </c>
      <c r="E6">
        <v>136985.94</v>
      </c>
      <c r="F6">
        <v>38637.06</v>
      </c>
      <c r="G6">
        <v>0</v>
      </c>
      <c r="H6">
        <v>0</v>
      </c>
      <c r="I6">
        <v>0</v>
      </c>
      <c r="J6" t="s">
        <v>80</v>
      </c>
    </row>
    <row r="7" spans="1:10" x14ac:dyDescent="0.25">
      <c r="A7">
        <v>5</v>
      </c>
      <c r="B7" t="s">
        <v>8</v>
      </c>
      <c r="C7">
        <v>0</v>
      </c>
      <c r="D7">
        <v>0</v>
      </c>
      <c r="E7">
        <v>142151</v>
      </c>
      <c r="F7">
        <v>0</v>
      </c>
      <c r="G7">
        <v>0</v>
      </c>
      <c r="H7">
        <v>0</v>
      </c>
      <c r="I7">
        <v>0</v>
      </c>
      <c r="J7" t="s">
        <v>80</v>
      </c>
    </row>
    <row r="8" spans="1:10" x14ac:dyDescent="0.25">
      <c r="A8">
        <v>0</v>
      </c>
      <c r="B8" t="s">
        <v>3</v>
      </c>
      <c r="C8">
        <v>14089</v>
      </c>
      <c r="D8">
        <v>0</v>
      </c>
      <c r="E8">
        <v>4098801</v>
      </c>
      <c r="F8">
        <v>20868</v>
      </c>
      <c r="G8">
        <v>10353</v>
      </c>
      <c r="H8">
        <v>1502</v>
      </c>
      <c r="I8">
        <v>104</v>
      </c>
      <c r="J8" t="s">
        <v>79</v>
      </c>
    </row>
    <row r="9" spans="1:10" x14ac:dyDescent="0.25">
      <c r="A9">
        <v>1</v>
      </c>
      <c r="B9" t="s">
        <v>4</v>
      </c>
      <c r="C9">
        <v>5</v>
      </c>
      <c r="D9">
        <v>0</v>
      </c>
      <c r="E9">
        <v>1470</v>
      </c>
      <c r="F9">
        <v>11803</v>
      </c>
      <c r="G9">
        <v>0</v>
      </c>
      <c r="H9">
        <v>109</v>
      </c>
      <c r="I9">
        <v>2</v>
      </c>
      <c r="J9" t="s">
        <v>79</v>
      </c>
    </row>
    <row r="10" spans="1:10" x14ac:dyDescent="0.25">
      <c r="A10">
        <v>2</v>
      </c>
      <c r="B10" t="s">
        <v>5</v>
      </c>
      <c r="C10">
        <v>0</v>
      </c>
      <c r="D10">
        <v>0</v>
      </c>
      <c r="E10">
        <v>0</v>
      </c>
      <c r="F10">
        <v>92</v>
      </c>
      <c r="G10">
        <v>0</v>
      </c>
      <c r="H10">
        <v>0</v>
      </c>
      <c r="I10">
        <v>0</v>
      </c>
      <c r="J10" t="s">
        <v>79</v>
      </c>
    </row>
    <row r="11" spans="1:10" x14ac:dyDescent="0.25">
      <c r="A11">
        <v>3</v>
      </c>
      <c r="B11" t="s">
        <v>6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 t="s">
        <v>79</v>
      </c>
    </row>
    <row r="12" spans="1:10" x14ac:dyDescent="0.25">
      <c r="A12">
        <v>4</v>
      </c>
      <c r="B12" t="s">
        <v>7</v>
      </c>
      <c r="C12">
        <v>0</v>
      </c>
      <c r="D12">
        <v>0</v>
      </c>
      <c r="E12">
        <v>267107</v>
      </c>
      <c r="F12">
        <v>0</v>
      </c>
      <c r="G12">
        <v>0</v>
      </c>
      <c r="H12">
        <v>0</v>
      </c>
      <c r="I12">
        <v>0</v>
      </c>
      <c r="J12" t="s">
        <v>79</v>
      </c>
    </row>
    <row r="13" spans="1:10" x14ac:dyDescent="0.25">
      <c r="A13">
        <v>5</v>
      </c>
      <c r="B13" t="s">
        <v>8</v>
      </c>
      <c r="C13">
        <v>0</v>
      </c>
      <c r="D13">
        <v>0</v>
      </c>
      <c r="E13">
        <v>111724</v>
      </c>
      <c r="F13">
        <v>0</v>
      </c>
      <c r="G13">
        <v>0</v>
      </c>
      <c r="H13">
        <v>0</v>
      </c>
      <c r="I13">
        <v>0</v>
      </c>
      <c r="J13" t="s">
        <v>79</v>
      </c>
    </row>
    <row r="14" spans="1:10" x14ac:dyDescent="0.25">
      <c r="A14">
        <v>0</v>
      </c>
      <c r="B14" t="s">
        <v>3</v>
      </c>
      <c r="C14">
        <v>8579</v>
      </c>
      <c r="D14">
        <v>0</v>
      </c>
      <c r="E14">
        <v>2495824</v>
      </c>
      <c r="F14">
        <v>12707</v>
      </c>
      <c r="G14">
        <v>6304</v>
      </c>
      <c r="H14">
        <v>915</v>
      </c>
      <c r="I14">
        <v>63</v>
      </c>
      <c r="J14" t="s">
        <v>78</v>
      </c>
    </row>
    <row r="15" spans="1:10" x14ac:dyDescent="0.25">
      <c r="A15">
        <v>1</v>
      </c>
      <c r="B15" t="s">
        <v>4</v>
      </c>
      <c r="C15">
        <v>3</v>
      </c>
      <c r="D15">
        <v>0</v>
      </c>
      <c r="E15">
        <v>903</v>
      </c>
      <c r="F15">
        <v>7247</v>
      </c>
      <c r="G15">
        <v>0</v>
      </c>
      <c r="H15">
        <v>67</v>
      </c>
      <c r="I15">
        <v>1</v>
      </c>
      <c r="J15" t="s">
        <v>78</v>
      </c>
    </row>
    <row r="16" spans="1:10" x14ac:dyDescent="0.25">
      <c r="A16">
        <v>2</v>
      </c>
      <c r="B16" t="s">
        <v>5</v>
      </c>
      <c r="C16">
        <v>0</v>
      </c>
      <c r="D16">
        <v>0</v>
      </c>
      <c r="E16">
        <v>0</v>
      </c>
      <c r="F16">
        <v>92</v>
      </c>
      <c r="G16">
        <v>0</v>
      </c>
      <c r="H16">
        <v>0</v>
      </c>
      <c r="I16">
        <v>0</v>
      </c>
      <c r="J16" t="s">
        <v>78</v>
      </c>
    </row>
    <row r="17" spans="1:10" x14ac:dyDescent="0.25">
      <c r="A17">
        <v>3</v>
      </c>
      <c r="B17" t="s">
        <v>6</v>
      </c>
      <c r="C17">
        <v>3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 t="s">
        <v>78</v>
      </c>
    </row>
    <row r="18" spans="1:10" x14ac:dyDescent="0.25">
      <c r="A18">
        <v>4</v>
      </c>
      <c r="B18" t="s">
        <v>7</v>
      </c>
      <c r="C18">
        <v>0</v>
      </c>
      <c r="D18">
        <v>0</v>
      </c>
      <c r="E18">
        <v>203852</v>
      </c>
      <c r="F18">
        <v>0</v>
      </c>
      <c r="G18">
        <v>0</v>
      </c>
      <c r="H18">
        <v>0</v>
      </c>
      <c r="I18">
        <v>0</v>
      </c>
      <c r="J18" t="s">
        <v>78</v>
      </c>
    </row>
    <row r="19" spans="1:10" x14ac:dyDescent="0.25">
      <c r="A19">
        <v>5</v>
      </c>
      <c r="B19" t="s">
        <v>8</v>
      </c>
      <c r="C19">
        <v>0</v>
      </c>
      <c r="D19">
        <v>0</v>
      </c>
      <c r="E19">
        <v>89089</v>
      </c>
      <c r="F19">
        <v>0</v>
      </c>
      <c r="G19">
        <v>0</v>
      </c>
      <c r="H19">
        <v>0</v>
      </c>
      <c r="I19">
        <v>0</v>
      </c>
      <c r="J19" t="s">
        <v>78</v>
      </c>
    </row>
    <row r="20" spans="1:10" x14ac:dyDescent="0.25">
      <c r="A20">
        <v>0</v>
      </c>
      <c r="B20" t="s">
        <v>3</v>
      </c>
      <c r="C20">
        <v>17808</v>
      </c>
      <c r="D20">
        <v>0</v>
      </c>
      <c r="E20">
        <v>5180573</v>
      </c>
      <c r="F20">
        <v>26375</v>
      </c>
      <c r="G20">
        <v>13086</v>
      </c>
      <c r="H20">
        <v>1898</v>
      </c>
      <c r="I20">
        <v>132</v>
      </c>
      <c r="J20" t="s">
        <v>77</v>
      </c>
    </row>
    <row r="21" spans="1:10" x14ac:dyDescent="0.25">
      <c r="A21">
        <v>1</v>
      </c>
      <c r="B21" t="s">
        <v>4</v>
      </c>
      <c r="C21">
        <v>6</v>
      </c>
      <c r="D21">
        <v>0</v>
      </c>
      <c r="E21">
        <v>2101</v>
      </c>
      <c r="F21">
        <v>16872</v>
      </c>
      <c r="G21">
        <v>0</v>
      </c>
      <c r="H21">
        <v>156</v>
      </c>
      <c r="I21">
        <v>3</v>
      </c>
      <c r="J21" t="s">
        <v>77</v>
      </c>
    </row>
    <row r="22" spans="1:10" x14ac:dyDescent="0.25">
      <c r="A22">
        <v>2</v>
      </c>
      <c r="B22" t="s">
        <v>5</v>
      </c>
      <c r="C22">
        <v>0</v>
      </c>
      <c r="D22">
        <v>0</v>
      </c>
      <c r="E22">
        <v>0</v>
      </c>
      <c r="F22">
        <v>92</v>
      </c>
      <c r="G22">
        <v>0</v>
      </c>
      <c r="H22">
        <v>0</v>
      </c>
      <c r="I22">
        <v>0</v>
      </c>
      <c r="J22" t="s">
        <v>77</v>
      </c>
    </row>
    <row r="23" spans="1:10" x14ac:dyDescent="0.25">
      <c r="A23">
        <v>3</v>
      </c>
      <c r="B23" t="s">
        <v>6</v>
      </c>
      <c r="C23">
        <v>24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 t="s">
        <v>77</v>
      </c>
    </row>
    <row r="24" spans="1:10" x14ac:dyDescent="0.25">
      <c r="A24">
        <v>4</v>
      </c>
      <c r="B24" t="s">
        <v>7</v>
      </c>
      <c r="C24">
        <v>0</v>
      </c>
      <c r="D24">
        <v>0</v>
      </c>
      <c r="E24">
        <v>131424</v>
      </c>
      <c r="F24">
        <v>0</v>
      </c>
      <c r="G24">
        <v>0</v>
      </c>
      <c r="H24">
        <v>0</v>
      </c>
      <c r="I24">
        <v>0</v>
      </c>
      <c r="J24" t="s">
        <v>77</v>
      </c>
    </row>
    <row r="25" spans="1:10" x14ac:dyDescent="0.25">
      <c r="A25">
        <v>5</v>
      </c>
      <c r="B25" t="s">
        <v>8</v>
      </c>
      <c r="C25">
        <v>0</v>
      </c>
      <c r="D25">
        <v>0</v>
      </c>
      <c r="E25">
        <v>163381</v>
      </c>
      <c r="F25">
        <v>0</v>
      </c>
      <c r="G25">
        <v>0</v>
      </c>
      <c r="H25">
        <v>0</v>
      </c>
      <c r="I25">
        <v>0</v>
      </c>
      <c r="J25" t="s">
        <v>77</v>
      </c>
    </row>
    <row r="26" spans="1:10" x14ac:dyDescent="0.25">
      <c r="A26">
        <v>0</v>
      </c>
      <c r="B26" t="s">
        <v>3</v>
      </c>
      <c r="C26">
        <v>94053</v>
      </c>
      <c r="D26">
        <v>0</v>
      </c>
      <c r="E26">
        <v>27361491</v>
      </c>
      <c r="F26">
        <v>139303</v>
      </c>
      <c r="G26">
        <v>69112</v>
      </c>
      <c r="H26">
        <v>10026</v>
      </c>
      <c r="I26">
        <v>695</v>
      </c>
      <c r="J26" t="s">
        <v>76</v>
      </c>
    </row>
    <row r="27" spans="1:10" x14ac:dyDescent="0.25">
      <c r="A27">
        <v>1</v>
      </c>
      <c r="B27" t="s">
        <v>4</v>
      </c>
      <c r="C27">
        <v>36</v>
      </c>
      <c r="D27">
        <v>0</v>
      </c>
      <c r="E27">
        <v>11820</v>
      </c>
      <c r="F27">
        <v>94913</v>
      </c>
      <c r="G27">
        <v>0</v>
      </c>
      <c r="H27">
        <v>876</v>
      </c>
      <c r="I27">
        <v>15</v>
      </c>
      <c r="J27" t="s">
        <v>76</v>
      </c>
    </row>
    <row r="28" spans="1:10" x14ac:dyDescent="0.25">
      <c r="A28">
        <v>2</v>
      </c>
      <c r="B28" t="s">
        <v>5</v>
      </c>
      <c r="C28">
        <v>0</v>
      </c>
      <c r="D28">
        <v>0</v>
      </c>
      <c r="E28">
        <v>0</v>
      </c>
      <c r="F28">
        <v>240</v>
      </c>
      <c r="G28">
        <v>0</v>
      </c>
      <c r="H28">
        <v>0</v>
      </c>
      <c r="I28">
        <v>0</v>
      </c>
      <c r="J28" t="s">
        <v>76</v>
      </c>
    </row>
    <row r="29" spans="1:10" x14ac:dyDescent="0.25">
      <c r="A29">
        <v>3</v>
      </c>
      <c r="B29" t="s">
        <v>6</v>
      </c>
      <c r="C29">
        <v>450</v>
      </c>
      <c r="D29">
        <v>0</v>
      </c>
      <c r="E29">
        <v>0</v>
      </c>
      <c r="F29">
        <v>27</v>
      </c>
      <c r="G29">
        <v>0</v>
      </c>
      <c r="H29">
        <v>0</v>
      </c>
      <c r="I29">
        <v>0</v>
      </c>
      <c r="J29" t="s">
        <v>76</v>
      </c>
    </row>
    <row r="30" spans="1:10" x14ac:dyDescent="0.25">
      <c r="A30">
        <v>4</v>
      </c>
      <c r="B30" t="s">
        <v>7</v>
      </c>
      <c r="C30">
        <v>0</v>
      </c>
      <c r="D30">
        <v>0</v>
      </c>
      <c r="E30">
        <v>748970</v>
      </c>
      <c r="F30">
        <v>0</v>
      </c>
      <c r="G30">
        <v>0</v>
      </c>
      <c r="H30">
        <v>0</v>
      </c>
      <c r="I30">
        <v>0</v>
      </c>
      <c r="J30" t="s">
        <v>76</v>
      </c>
    </row>
    <row r="31" spans="1:10" x14ac:dyDescent="0.25">
      <c r="A31">
        <v>5</v>
      </c>
      <c r="B31" t="s">
        <v>8</v>
      </c>
      <c r="C31">
        <v>0</v>
      </c>
      <c r="D31">
        <v>0</v>
      </c>
      <c r="E31">
        <v>839080</v>
      </c>
      <c r="F31">
        <v>0</v>
      </c>
      <c r="G31">
        <v>0</v>
      </c>
      <c r="H31">
        <v>0</v>
      </c>
      <c r="I31">
        <v>0</v>
      </c>
      <c r="J31" t="s">
        <v>76</v>
      </c>
    </row>
    <row r="32" spans="1:10" x14ac:dyDescent="0.25">
      <c r="A32">
        <v>0</v>
      </c>
      <c r="B32" t="s">
        <v>3</v>
      </c>
      <c r="C32">
        <v>14755</v>
      </c>
      <c r="D32">
        <v>0</v>
      </c>
      <c r="E32">
        <v>4292578</v>
      </c>
      <c r="F32">
        <v>21854</v>
      </c>
      <c r="G32">
        <v>10843</v>
      </c>
      <c r="H32">
        <v>1573</v>
      </c>
      <c r="I32">
        <v>109</v>
      </c>
      <c r="J32" t="s">
        <v>75</v>
      </c>
    </row>
    <row r="33" spans="1:10" x14ac:dyDescent="0.25">
      <c r="A33">
        <v>1</v>
      </c>
      <c r="B33" t="s">
        <v>4</v>
      </c>
      <c r="C33">
        <v>5</v>
      </c>
      <c r="D33">
        <v>0</v>
      </c>
      <c r="E33">
        <v>1696</v>
      </c>
      <c r="F33">
        <v>13622</v>
      </c>
      <c r="G33">
        <v>0</v>
      </c>
      <c r="H33">
        <v>126</v>
      </c>
      <c r="I33">
        <v>2</v>
      </c>
      <c r="J33" t="s">
        <v>75</v>
      </c>
    </row>
    <row r="34" spans="1:10" x14ac:dyDescent="0.25">
      <c r="A34">
        <v>2</v>
      </c>
      <c r="B34" t="s">
        <v>5</v>
      </c>
      <c r="C34">
        <v>0</v>
      </c>
      <c r="D34">
        <v>0</v>
      </c>
      <c r="E34">
        <v>0</v>
      </c>
      <c r="F34">
        <v>92</v>
      </c>
      <c r="G34">
        <v>0</v>
      </c>
      <c r="H34">
        <v>0</v>
      </c>
      <c r="I34">
        <v>0</v>
      </c>
      <c r="J34" t="s">
        <v>75</v>
      </c>
    </row>
    <row r="35" spans="1:10" x14ac:dyDescent="0.25">
      <c r="A35">
        <v>3</v>
      </c>
      <c r="B35" t="s">
        <v>6</v>
      </c>
      <c r="C35">
        <v>72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 t="s">
        <v>75</v>
      </c>
    </row>
    <row r="36" spans="1:10" x14ac:dyDescent="0.25">
      <c r="A36">
        <v>4</v>
      </c>
      <c r="B36" t="s">
        <v>7</v>
      </c>
      <c r="C36">
        <v>0</v>
      </c>
      <c r="D36">
        <v>0</v>
      </c>
      <c r="E36">
        <v>119616</v>
      </c>
      <c r="F36">
        <v>0</v>
      </c>
      <c r="G36">
        <v>0</v>
      </c>
      <c r="H36">
        <v>0</v>
      </c>
      <c r="I36">
        <v>0</v>
      </c>
      <c r="J36" t="s">
        <v>75</v>
      </c>
    </row>
    <row r="37" spans="1:10" x14ac:dyDescent="0.25">
      <c r="A37">
        <v>5</v>
      </c>
      <c r="B37" t="s">
        <v>8</v>
      </c>
      <c r="C37">
        <v>0</v>
      </c>
      <c r="D37">
        <v>0</v>
      </c>
      <c r="E37">
        <v>189221</v>
      </c>
      <c r="F37">
        <v>0</v>
      </c>
      <c r="G37">
        <v>0</v>
      </c>
      <c r="H37">
        <v>0</v>
      </c>
      <c r="I37">
        <v>0</v>
      </c>
      <c r="J37" t="s">
        <v>75</v>
      </c>
    </row>
    <row r="38" spans="1:10" x14ac:dyDescent="0.25">
      <c r="A38">
        <v>0</v>
      </c>
      <c r="B38" t="s">
        <v>3</v>
      </c>
      <c r="C38">
        <v>10255</v>
      </c>
      <c r="D38">
        <v>0</v>
      </c>
      <c r="E38">
        <v>2983191</v>
      </c>
      <c r="F38">
        <v>15188</v>
      </c>
      <c r="G38">
        <v>7535</v>
      </c>
      <c r="H38">
        <v>1093</v>
      </c>
      <c r="I38">
        <v>76</v>
      </c>
      <c r="J38" t="s">
        <v>74</v>
      </c>
    </row>
    <row r="39" spans="1:10" x14ac:dyDescent="0.25">
      <c r="A39">
        <v>1</v>
      </c>
      <c r="B39" t="s">
        <v>4</v>
      </c>
      <c r="C39">
        <v>3</v>
      </c>
      <c r="D39">
        <v>0</v>
      </c>
      <c r="E39">
        <v>1079</v>
      </c>
      <c r="F39">
        <v>8665</v>
      </c>
      <c r="G39">
        <v>0</v>
      </c>
      <c r="H39">
        <v>80</v>
      </c>
      <c r="I39">
        <v>1</v>
      </c>
      <c r="J39" t="s">
        <v>74</v>
      </c>
    </row>
    <row r="40" spans="1:10" x14ac:dyDescent="0.25">
      <c r="A40">
        <v>2</v>
      </c>
      <c r="B40" t="s">
        <v>5</v>
      </c>
      <c r="C40">
        <v>0</v>
      </c>
      <c r="D40">
        <v>0</v>
      </c>
      <c r="E40">
        <v>0</v>
      </c>
      <c r="F40">
        <v>92</v>
      </c>
      <c r="G40">
        <v>0</v>
      </c>
      <c r="H40">
        <v>0</v>
      </c>
      <c r="I40">
        <v>0</v>
      </c>
      <c r="J40" t="s">
        <v>74</v>
      </c>
    </row>
    <row r="41" spans="1:10" x14ac:dyDescent="0.25">
      <c r="A41">
        <v>3</v>
      </c>
      <c r="B41" t="s">
        <v>6</v>
      </c>
      <c r="C41">
        <v>0</v>
      </c>
      <c r="D41">
        <v>0</v>
      </c>
      <c r="E41">
        <v>0</v>
      </c>
      <c r="F41">
        <v>5</v>
      </c>
      <c r="G41">
        <v>0</v>
      </c>
      <c r="H41">
        <v>0</v>
      </c>
      <c r="I41">
        <v>0</v>
      </c>
      <c r="J41" t="s">
        <v>74</v>
      </c>
    </row>
    <row r="42" spans="1:10" x14ac:dyDescent="0.25">
      <c r="A42">
        <v>4</v>
      </c>
      <c r="B42" t="s">
        <v>7</v>
      </c>
      <c r="C42">
        <v>0</v>
      </c>
      <c r="D42">
        <v>0</v>
      </c>
      <c r="E42">
        <v>119616</v>
      </c>
      <c r="F42">
        <v>0</v>
      </c>
      <c r="G42">
        <v>0</v>
      </c>
      <c r="H42">
        <v>0</v>
      </c>
      <c r="I42">
        <v>0</v>
      </c>
      <c r="J42" t="s">
        <v>74</v>
      </c>
    </row>
    <row r="43" spans="1:10" x14ac:dyDescent="0.25">
      <c r="A43">
        <v>5</v>
      </c>
      <c r="B43" t="s">
        <v>8</v>
      </c>
      <c r="C43">
        <v>0</v>
      </c>
      <c r="D43">
        <v>0</v>
      </c>
      <c r="E43">
        <v>89761</v>
      </c>
      <c r="F43">
        <v>0</v>
      </c>
      <c r="G43">
        <v>0</v>
      </c>
      <c r="H43">
        <v>0</v>
      </c>
      <c r="I43">
        <v>0</v>
      </c>
      <c r="J43" t="s">
        <v>74</v>
      </c>
    </row>
    <row r="44" spans="1:10" x14ac:dyDescent="0.25">
      <c r="A44">
        <v>0</v>
      </c>
      <c r="B44" t="s">
        <v>3</v>
      </c>
      <c r="C44">
        <v>2560</v>
      </c>
      <c r="D44">
        <v>0</v>
      </c>
      <c r="E44">
        <v>744764</v>
      </c>
      <c r="F44">
        <v>3792</v>
      </c>
      <c r="G44">
        <v>1881</v>
      </c>
      <c r="H44">
        <v>273</v>
      </c>
      <c r="I44">
        <v>19</v>
      </c>
      <c r="J44" t="s">
        <v>73</v>
      </c>
    </row>
    <row r="45" spans="1:10" x14ac:dyDescent="0.25">
      <c r="A45">
        <v>1</v>
      </c>
      <c r="B45" t="s">
        <v>4</v>
      </c>
      <c r="C45">
        <v>1</v>
      </c>
      <c r="D45">
        <v>0</v>
      </c>
      <c r="E45">
        <v>290</v>
      </c>
      <c r="F45">
        <v>2327</v>
      </c>
      <c r="G45">
        <v>0</v>
      </c>
      <c r="H45">
        <v>21</v>
      </c>
      <c r="I45">
        <v>0</v>
      </c>
      <c r="J45" t="s">
        <v>73</v>
      </c>
    </row>
    <row r="46" spans="1:10" x14ac:dyDescent="0.25">
      <c r="A46">
        <v>2</v>
      </c>
      <c r="B46" t="s">
        <v>5</v>
      </c>
      <c r="C46">
        <v>0</v>
      </c>
      <c r="D46">
        <v>0</v>
      </c>
      <c r="E46">
        <v>0</v>
      </c>
      <c r="F46">
        <v>92</v>
      </c>
      <c r="G46">
        <v>0</v>
      </c>
      <c r="H46">
        <v>0</v>
      </c>
      <c r="I46">
        <v>0</v>
      </c>
      <c r="J46" t="s">
        <v>73</v>
      </c>
    </row>
    <row r="47" spans="1:10" x14ac:dyDescent="0.25">
      <c r="A47">
        <v>3</v>
      </c>
      <c r="B47" t="s">
        <v>6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 t="s">
        <v>73</v>
      </c>
    </row>
    <row r="48" spans="1:10" x14ac:dyDescent="0.25">
      <c r="A48">
        <v>4</v>
      </c>
      <c r="B48" t="s">
        <v>7</v>
      </c>
      <c r="C48">
        <v>0</v>
      </c>
      <c r="D48">
        <v>0</v>
      </c>
      <c r="E48">
        <v>119616</v>
      </c>
      <c r="F48">
        <v>0</v>
      </c>
      <c r="G48">
        <v>0</v>
      </c>
      <c r="H48">
        <v>0</v>
      </c>
      <c r="I48">
        <v>0</v>
      </c>
      <c r="J48" t="s">
        <v>73</v>
      </c>
    </row>
    <row r="49" spans="1:10" x14ac:dyDescent="0.25">
      <c r="A49">
        <v>5</v>
      </c>
      <c r="B49" t="s">
        <v>8</v>
      </c>
      <c r="C49">
        <v>0</v>
      </c>
      <c r="D49">
        <v>0</v>
      </c>
      <c r="E49">
        <v>27696</v>
      </c>
      <c r="F49">
        <v>0</v>
      </c>
      <c r="G49">
        <v>0</v>
      </c>
      <c r="H49">
        <v>0</v>
      </c>
      <c r="I49">
        <v>0</v>
      </c>
      <c r="J49" t="s">
        <v>73</v>
      </c>
    </row>
    <row r="50" spans="1:10" x14ac:dyDescent="0.25">
      <c r="A50">
        <v>0</v>
      </c>
      <c r="B50" t="s">
        <v>3</v>
      </c>
      <c r="C50">
        <v>55501</v>
      </c>
      <c r="D50">
        <v>0</v>
      </c>
      <c r="E50">
        <v>16146058</v>
      </c>
      <c r="F50">
        <v>82203</v>
      </c>
      <c r="G50">
        <v>40783</v>
      </c>
      <c r="H50">
        <v>5916</v>
      </c>
      <c r="I50">
        <v>410</v>
      </c>
      <c r="J50" t="s">
        <v>72</v>
      </c>
    </row>
    <row r="51" spans="1:10" x14ac:dyDescent="0.25">
      <c r="A51">
        <v>1</v>
      </c>
      <c r="B51" t="s">
        <v>4</v>
      </c>
      <c r="C51">
        <v>19</v>
      </c>
      <c r="D51">
        <v>0</v>
      </c>
      <c r="E51">
        <v>6287</v>
      </c>
      <c r="F51">
        <v>50484</v>
      </c>
      <c r="G51">
        <v>0</v>
      </c>
      <c r="H51">
        <v>466</v>
      </c>
      <c r="I51">
        <v>8</v>
      </c>
      <c r="J51" t="s">
        <v>72</v>
      </c>
    </row>
    <row r="52" spans="1:10" x14ac:dyDescent="0.25">
      <c r="A52">
        <v>2</v>
      </c>
      <c r="B52" t="s">
        <v>5</v>
      </c>
      <c r="C52">
        <v>0</v>
      </c>
      <c r="D52">
        <v>0</v>
      </c>
      <c r="E52">
        <v>0</v>
      </c>
      <c r="F52">
        <v>185</v>
      </c>
      <c r="G52">
        <v>0</v>
      </c>
      <c r="H52">
        <v>0</v>
      </c>
      <c r="I52">
        <v>0</v>
      </c>
      <c r="J52" t="s">
        <v>72</v>
      </c>
    </row>
    <row r="53" spans="1:10" x14ac:dyDescent="0.25">
      <c r="A53">
        <v>3</v>
      </c>
      <c r="B53" t="s">
        <v>6</v>
      </c>
      <c r="C53">
        <v>29</v>
      </c>
      <c r="D53">
        <v>0</v>
      </c>
      <c r="E53">
        <v>0</v>
      </c>
      <c r="F53">
        <v>11</v>
      </c>
      <c r="G53">
        <v>0</v>
      </c>
      <c r="H53">
        <v>0</v>
      </c>
      <c r="I53">
        <v>0</v>
      </c>
      <c r="J53" t="s">
        <v>72</v>
      </c>
    </row>
    <row r="54" spans="1:10" x14ac:dyDescent="0.25">
      <c r="A54">
        <v>4</v>
      </c>
      <c r="B54" t="s">
        <v>7</v>
      </c>
      <c r="C54">
        <v>0</v>
      </c>
      <c r="D54">
        <v>0</v>
      </c>
      <c r="E54">
        <v>119616</v>
      </c>
      <c r="F54">
        <v>0</v>
      </c>
      <c r="G54">
        <v>0</v>
      </c>
      <c r="H54">
        <v>0</v>
      </c>
      <c r="I54">
        <v>0</v>
      </c>
      <c r="J54" t="s">
        <v>72</v>
      </c>
    </row>
    <row r="55" spans="1:10" x14ac:dyDescent="0.25">
      <c r="A55">
        <v>5</v>
      </c>
      <c r="B55" t="s">
        <v>8</v>
      </c>
      <c r="C55">
        <v>0</v>
      </c>
      <c r="D55">
        <v>0</v>
      </c>
      <c r="E55">
        <v>583857</v>
      </c>
      <c r="F55">
        <v>0</v>
      </c>
      <c r="G55">
        <v>0</v>
      </c>
      <c r="H55">
        <v>0</v>
      </c>
      <c r="I55">
        <v>0</v>
      </c>
      <c r="J55" t="s">
        <v>72</v>
      </c>
    </row>
    <row r="56" spans="1:10" x14ac:dyDescent="0.25">
      <c r="A56">
        <v>0</v>
      </c>
      <c r="B56" t="s">
        <v>3</v>
      </c>
      <c r="C56">
        <v>26817</v>
      </c>
      <c r="D56">
        <v>0</v>
      </c>
      <c r="E56">
        <v>7801454</v>
      </c>
      <c r="F56">
        <v>39719</v>
      </c>
      <c r="G56">
        <v>19706</v>
      </c>
      <c r="H56">
        <v>2859</v>
      </c>
      <c r="I56">
        <v>198</v>
      </c>
      <c r="J56" t="s">
        <v>71</v>
      </c>
    </row>
    <row r="57" spans="1:10" x14ac:dyDescent="0.25">
      <c r="A57">
        <v>1</v>
      </c>
      <c r="B57" t="s">
        <v>4</v>
      </c>
      <c r="C57">
        <v>10</v>
      </c>
      <c r="D57">
        <v>0</v>
      </c>
      <c r="E57">
        <v>3124</v>
      </c>
      <c r="F57">
        <v>25088</v>
      </c>
      <c r="G57">
        <v>0</v>
      </c>
      <c r="H57">
        <v>232</v>
      </c>
      <c r="I57">
        <v>4</v>
      </c>
      <c r="J57" t="s">
        <v>71</v>
      </c>
    </row>
    <row r="58" spans="1:10" x14ac:dyDescent="0.25">
      <c r="A58">
        <v>2</v>
      </c>
      <c r="B58" t="s">
        <v>5</v>
      </c>
      <c r="C58">
        <v>0</v>
      </c>
      <c r="D58">
        <v>0</v>
      </c>
      <c r="E58">
        <v>0</v>
      </c>
      <c r="F58">
        <v>118</v>
      </c>
      <c r="G58">
        <v>0</v>
      </c>
      <c r="H58">
        <v>0</v>
      </c>
      <c r="I58">
        <v>0</v>
      </c>
      <c r="J58" t="s">
        <v>71</v>
      </c>
    </row>
    <row r="59" spans="1:10" x14ac:dyDescent="0.25">
      <c r="A59">
        <v>3</v>
      </c>
      <c r="B59" t="s">
        <v>6</v>
      </c>
      <c r="C59">
        <v>41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 t="s">
        <v>71</v>
      </c>
    </row>
    <row r="60" spans="1:10" x14ac:dyDescent="0.25">
      <c r="A60">
        <v>4</v>
      </c>
      <c r="B60" t="s">
        <v>7</v>
      </c>
      <c r="C60">
        <v>0</v>
      </c>
      <c r="D60">
        <v>0</v>
      </c>
      <c r="E60">
        <v>962978</v>
      </c>
      <c r="F60">
        <v>0</v>
      </c>
      <c r="G60">
        <v>0</v>
      </c>
      <c r="H60">
        <v>0</v>
      </c>
      <c r="I60">
        <v>0</v>
      </c>
      <c r="J60" t="s">
        <v>71</v>
      </c>
    </row>
    <row r="61" spans="1:10" x14ac:dyDescent="0.25">
      <c r="A61">
        <v>5</v>
      </c>
      <c r="B61" t="s">
        <v>8</v>
      </c>
      <c r="C61">
        <v>0</v>
      </c>
      <c r="D61">
        <v>0</v>
      </c>
      <c r="E61">
        <v>203084</v>
      </c>
      <c r="F61">
        <v>0</v>
      </c>
      <c r="G61">
        <v>0</v>
      </c>
      <c r="H61">
        <v>0</v>
      </c>
      <c r="I61">
        <v>0</v>
      </c>
      <c r="J61" t="s">
        <v>71</v>
      </c>
    </row>
    <row r="62" spans="1:10" x14ac:dyDescent="0.25">
      <c r="A62">
        <v>0</v>
      </c>
      <c r="B62" t="s">
        <v>3</v>
      </c>
      <c r="C62">
        <v>11358</v>
      </c>
      <c r="D62">
        <v>0</v>
      </c>
      <c r="E62">
        <v>3304346</v>
      </c>
      <c r="F62">
        <v>16823</v>
      </c>
      <c r="G62">
        <v>8346</v>
      </c>
      <c r="H62">
        <v>1211</v>
      </c>
      <c r="I62">
        <v>84</v>
      </c>
      <c r="J62" t="s">
        <v>70</v>
      </c>
    </row>
    <row r="63" spans="1:10" x14ac:dyDescent="0.25">
      <c r="A63">
        <v>1</v>
      </c>
      <c r="B63" t="s">
        <v>4</v>
      </c>
      <c r="C63">
        <v>4</v>
      </c>
      <c r="D63">
        <v>0</v>
      </c>
      <c r="E63">
        <v>1237</v>
      </c>
      <c r="F63">
        <v>9929</v>
      </c>
      <c r="G63">
        <v>0</v>
      </c>
      <c r="H63">
        <v>92</v>
      </c>
      <c r="I63">
        <v>2</v>
      </c>
      <c r="J63" t="s">
        <v>70</v>
      </c>
    </row>
    <row r="64" spans="1:10" x14ac:dyDescent="0.25">
      <c r="A64">
        <v>2</v>
      </c>
      <c r="B64" t="s">
        <v>5</v>
      </c>
      <c r="C64">
        <v>0</v>
      </c>
      <c r="D64">
        <v>0</v>
      </c>
      <c r="E64">
        <v>0</v>
      </c>
      <c r="F64">
        <v>92</v>
      </c>
      <c r="G64">
        <v>0</v>
      </c>
      <c r="H64">
        <v>0</v>
      </c>
      <c r="I64">
        <v>0</v>
      </c>
      <c r="J64" t="s">
        <v>70</v>
      </c>
    </row>
    <row r="65" spans="1:10" x14ac:dyDescent="0.25">
      <c r="A65">
        <v>3</v>
      </c>
      <c r="B65" t="s">
        <v>6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 t="s">
        <v>70</v>
      </c>
    </row>
    <row r="66" spans="1:10" x14ac:dyDescent="0.25">
      <c r="A66">
        <v>4</v>
      </c>
      <c r="B66" t="s">
        <v>7</v>
      </c>
      <c r="C66">
        <v>0</v>
      </c>
      <c r="D66">
        <v>0</v>
      </c>
      <c r="E66">
        <v>136985.94</v>
      </c>
      <c r="F66">
        <v>38637.06</v>
      </c>
      <c r="G66">
        <v>0</v>
      </c>
      <c r="H66">
        <v>0</v>
      </c>
      <c r="I66">
        <v>0</v>
      </c>
      <c r="J66" t="s">
        <v>70</v>
      </c>
    </row>
    <row r="67" spans="1:10" x14ac:dyDescent="0.25">
      <c r="A67">
        <v>5</v>
      </c>
      <c r="B67" t="s">
        <v>8</v>
      </c>
      <c r="C67">
        <v>0</v>
      </c>
      <c r="D67">
        <v>0</v>
      </c>
      <c r="E67">
        <v>142151</v>
      </c>
      <c r="F67">
        <v>0</v>
      </c>
      <c r="G67">
        <v>0</v>
      </c>
      <c r="H67">
        <v>0</v>
      </c>
      <c r="I67">
        <v>0</v>
      </c>
      <c r="J67" t="s">
        <v>70</v>
      </c>
    </row>
    <row r="68" spans="1:10" x14ac:dyDescent="0.25">
      <c r="A68">
        <v>0</v>
      </c>
      <c r="B68" t="s">
        <v>3</v>
      </c>
      <c r="C68">
        <v>9136</v>
      </c>
      <c r="D68">
        <v>0</v>
      </c>
      <c r="E68">
        <v>2657933</v>
      </c>
      <c r="F68">
        <v>13532</v>
      </c>
      <c r="G68">
        <v>6714</v>
      </c>
      <c r="H68">
        <v>974</v>
      </c>
      <c r="I68">
        <v>67</v>
      </c>
      <c r="J68" t="s">
        <v>69</v>
      </c>
    </row>
    <row r="69" spans="1:10" x14ac:dyDescent="0.25">
      <c r="A69">
        <v>1</v>
      </c>
      <c r="B69" t="s">
        <v>4</v>
      </c>
      <c r="C69">
        <v>3</v>
      </c>
      <c r="D69">
        <v>0</v>
      </c>
      <c r="E69">
        <v>949</v>
      </c>
      <c r="F69">
        <v>7624</v>
      </c>
      <c r="G69">
        <v>0</v>
      </c>
      <c r="H69">
        <v>70</v>
      </c>
      <c r="I69">
        <v>1</v>
      </c>
      <c r="J69" t="s">
        <v>69</v>
      </c>
    </row>
    <row r="70" spans="1:10" x14ac:dyDescent="0.25">
      <c r="A70">
        <v>2</v>
      </c>
      <c r="B70" t="s">
        <v>5</v>
      </c>
      <c r="C70">
        <v>0</v>
      </c>
      <c r="D70">
        <v>0</v>
      </c>
      <c r="E70">
        <v>0</v>
      </c>
      <c r="F70">
        <v>92</v>
      </c>
      <c r="G70">
        <v>0</v>
      </c>
      <c r="H70">
        <v>0</v>
      </c>
      <c r="I70">
        <v>0</v>
      </c>
      <c r="J70" t="s">
        <v>69</v>
      </c>
    </row>
    <row r="71" spans="1:10" x14ac:dyDescent="0.25">
      <c r="A71">
        <v>3</v>
      </c>
      <c r="B71" t="s">
        <v>6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 t="s">
        <v>69</v>
      </c>
    </row>
    <row r="72" spans="1:10" x14ac:dyDescent="0.25">
      <c r="A72">
        <v>4</v>
      </c>
      <c r="B72" t="s">
        <v>7</v>
      </c>
      <c r="C72">
        <v>0</v>
      </c>
      <c r="D72">
        <v>0</v>
      </c>
      <c r="E72">
        <v>247367</v>
      </c>
      <c r="F72">
        <v>0</v>
      </c>
      <c r="G72">
        <v>0</v>
      </c>
      <c r="H72">
        <v>0</v>
      </c>
      <c r="I72">
        <v>0</v>
      </c>
      <c r="J72" t="s">
        <v>69</v>
      </c>
    </row>
    <row r="73" spans="1:10" x14ac:dyDescent="0.25">
      <c r="A73">
        <v>5</v>
      </c>
      <c r="B73" t="s">
        <v>8</v>
      </c>
      <c r="C73">
        <v>0</v>
      </c>
      <c r="D73">
        <v>0</v>
      </c>
      <c r="E73">
        <v>193803</v>
      </c>
      <c r="F73">
        <v>0</v>
      </c>
      <c r="G73">
        <v>0</v>
      </c>
      <c r="H73">
        <v>0</v>
      </c>
      <c r="I73">
        <v>0</v>
      </c>
      <c r="J73" t="s">
        <v>69</v>
      </c>
    </row>
    <row r="74" spans="1:10" x14ac:dyDescent="0.25">
      <c r="A74">
        <v>0</v>
      </c>
      <c r="B74" t="s">
        <v>3</v>
      </c>
      <c r="C74">
        <v>4334</v>
      </c>
      <c r="D74">
        <v>0</v>
      </c>
      <c r="E74">
        <v>1260679</v>
      </c>
      <c r="F74">
        <v>6418</v>
      </c>
      <c r="G74">
        <v>3184</v>
      </c>
      <c r="H74">
        <v>462</v>
      </c>
      <c r="I74">
        <v>32</v>
      </c>
      <c r="J74" t="s">
        <v>68</v>
      </c>
    </row>
    <row r="75" spans="1:10" x14ac:dyDescent="0.25">
      <c r="A75">
        <v>1</v>
      </c>
      <c r="B75" t="s">
        <v>4</v>
      </c>
      <c r="C75">
        <v>2</v>
      </c>
      <c r="D75">
        <v>0</v>
      </c>
      <c r="E75">
        <v>506</v>
      </c>
      <c r="F75">
        <v>4066</v>
      </c>
      <c r="G75">
        <v>0</v>
      </c>
      <c r="H75">
        <v>38</v>
      </c>
      <c r="I75">
        <v>1</v>
      </c>
      <c r="J75" t="s">
        <v>68</v>
      </c>
    </row>
    <row r="76" spans="1:10" x14ac:dyDescent="0.25">
      <c r="A76">
        <v>2</v>
      </c>
      <c r="B76" t="s">
        <v>5</v>
      </c>
      <c r="C76">
        <v>0</v>
      </c>
      <c r="D76">
        <v>0</v>
      </c>
      <c r="E76">
        <v>0</v>
      </c>
      <c r="F76">
        <v>92</v>
      </c>
      <c r="G76">
        <v>0</v>
      </c>
      <c r="H76">
        <v>0</v>
      </c>
      <c r="I76">
        <v>0</v>
      </c>
      <c r="J76" t="s">
        <v>68</v>
      </c>
    </row>
    <row r="77" spans="1:10" x14ac:dyDescent="0.25">
      <c r="A77">
        <v>3</v>
      </c>
      <c r="B77" t="s">
        <v>6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 t="s">
        <v>68</v>
      </c>
    </row>
    <row r="78" spans="1:10" x14ac:dyDescent="0.25">
      <c r="A78">
        <v>4</v>
      </c>
      <c r="B78" t="s">
        <v>7</v>
      </c>
      <c r="C78">
        <v>0</v>
      </c>
      <c r="D78">
        <v>0</v>
      </c>
      <c r="E78">
        <v>119616</v>
      </c>
      <c r="F78">
        <v>0</v>
      </c>
      <c r="G78">
        <v>0</v>
      </c>
      <c r="H78">
        <v>0</v>
      </c>
      <c r="I78">
        <v>0</v>
      </c>
      <c r="J78" t="s">
        <v>68</v>
      </c>
    </row>
    <row r="79" spans="1:10" x14ac:dyDescent="0.25">
      <c r="A79">
        <v>5</v>
      </c>
      <c r="B79" t="s">
        <v>8</v>
      </c>
      <c r="C79">
        <v>0</v>
      </c>
      <c r="D79">
        <v>0</v>
      </c>
      <c r="E79">
        <v>63037</v>
      </c>
      <c r="F79">
        <v>0</v>
      </c>
      <c r="G79">
        <v>0</v>
      </c>
      <c r="H79">
        <v>0</v>
      </c>
      <c r="I79">
        <v>0</v>
      </c>
      <c r="J79" t="s">
        <v>68</v>
      </c>
    </row>
    <row r="80" spans="1:10" x14ac:dyDescent="0.25">
      <c r="A80">
        <v>0</v>
      </c>
      <c r="B80" t="s">
        <v>3</v>
      </c>
      <c r="C80">
        <v>36176</v>
      </c>
      <c r="D80">
        <v>0</v>
      </c>
      <c r="E80">
        <v>10524079</v>
      </c>
      <c r="F80">
        <v>53580</v>
      </c>
      <c r="G80">
        <v>26583</v>
      </c>
      <c r="H80">
        <v>3856</v>
      </c>
      <c r="I80">
        <v>267</v>
      </c>
      <c r="J80" t="s">
        <v>67</v>
      </c>
    </row>
    <row r="81" spans="1:10" x14ac:dyDescent="0.25">
      <c r="A81">
        <v>1</v>
      </c>
      <c r="B81" t="s">
        <v>4</v>
      </c>
      <c r="C81">
        <v>12</v>
      </c>
      <c r="D81">
        <v>0</v>
      </c>
      <c r="E81">
        <v>3856</v>
      </c>
      <c r="F81">
        <v>30965</v>
      </c>
      <c r="G81">
        <v>0</v>
      </c>
      <c r="H81">
        <v>286</v>
      </c>
      <c r="I81">
        <v>5</v>
      </c>
      <c r="J81" t="s">
        <v>67</v>
      </c>
    </row>
    <row r="82" spans="1:10" x14ac:dyDescent="0.25">
      <c r="A82">
        <v>2</v>
      </c>
      <c r="B82" t="s">
        <v>5</v>
      </c>
      <c r="C82">
        <v>0</v>
      </c>
      <c r="D82">
        <v>0</v>
      </c>
      <c r="E82">
        <v>0</v>
      </c>
      <c r="F82">
        <v>111</v>
      </c>
      <c r="G82">
        <v>0</v>
      </c>
      <c r="H82">
        <v>0</v>
      </c>
      <c r="I82">
        <v>0</v>
      </c>
      <c r="J82" t="s">
        <v>67</v>
      </c>
    </row>
    <row r="83" spans="1:10" x14ac:dyDescent="0.25">
      <c r="A83">
        <v>3</v>
      </c>
      <c r="B83" t="s">
        <v>6</v>
      </c>
      <c r="C83">
        <v>279</v>
      </c>
      <c r="D83">
        <v>0</v>
      </c>
      <c r="E83">
        <v>0</v>
      </c>
      <c r="F83">
        <v>21</v>
      </c>
      <c r="G83">
        <v>0</v>
      </c>
      <c r="H83">
        <v>0</v>
      </c>
      <c r="I83">
        <v>0</v>
      </c>
      <c r="J83" t="s">
        <v>67</v>
      </c>
    </row>
    <row r="84" spans="1:10" x14ac:dyDescent="0.25">
      <c r="A84">
        <v>4</v>
      </c>
      <c r="B84" t="s">
        <v>7</v>
      </c>
      <c r="C84">
        <v>0</v>
      </c>
      <c r="D84">
        <v>0</v>
      </c>
      <c r="E84">
        <v>119616</v>
      </c>
      <c r="F84">
        <v>0</v>
      </c>
      <c r="G84">
        <v>0</v>
      </c>
      <c r="H84">
        <v>0</v>
      </c>
      <c r="I84">
        <v>0</v>
      </c>
      <c r="J84" t="s">
        <v>67</v>
      </c>
    </row>
    <row r="85" spans="1:10" x14ac:dyDescent="0.25">
      <c r="A85">
        <v>5</v>
      </c>
      <c r="B85" t="s">
        <v>8</v>
      </c>
      <c r="C85">
        <v>0</v>
      </c>
      <c r="D85">
        <v>0</v>
      </c>
      <c r="E85">
        <v>332570</v>
      </c>
      <c r="F85">
        <v>0</v>
      </c>
      <c r="G85">
        <v>0</v>
      </c>
      <c r="H85">
        <v>0</v>
      </c>
      <c r="I85">
        <v>0</v>
      </c>
      <c r="J85" t="s">
        <v>67</v>
      </c>
    </row>
    <row r="86" spans="1:10" x14ac:dyDescent="0.25">
      <c r="A86">
        <v>0</v>
      </c>
      <c r="B86" t="s">
        <v>3</v>
      </c>
      <c r="C86">
        <v>18714</v>
      </c>
      <c r="D86">
        <v>0</v>
      </c>
      <c r="E86">
        <v>5444081</v>
      </c>
      <c r="F86">
        <v>27717</v>
      </c>
      <c r="G86">
        <v>13751</v>
      </c>
      <c r="H86">
        <v>1995</v>
      </c>
      <c r="I86">
        <v>138</v>
      </c>
      <c r="J86" t="s">
        <v>66</v>
      </c>
    </row>
    <row r="87" spans="1:10" x14ac:dyDescent="0.25">
      <c r="A87">
        <v>1</v>
      </c>
      <c r="B87" t="s">
        <v>4</v>
      </c>
      <c r="C87">
        <v>6</v>
      </c>
      <c r="D87">
        <v>0</v>
      </c>
      <c r="E87">
        <v>2003</v>
      </c>
      <c r="F87">
        <v>16084</v>
      </c>
      <c r="G87">
        <v>0</v>
      </c>
      <c r="H87">
        <v>148</v>
      </c>
      <c r="I87">
        <v>3</v>
      </c>
      <c r="J87" t="s">
        <v>66</v>
      </c>
    </row>
    <row r="88" spans="1:10" x14ac:dyDescent="0.25">
      <c r="A88">
        <v>2</v>
      </c>
      <c r="B88" t="s">
        <v>5</v>
      </c>
      <c r="C88">
        <v>0</v>
      </c>
      <c r="D88">
        <v>0</v>
      </c>
      <c r="E88">
        <v>0</v>
      </c>
      <c r="F88">
        <v>92</v>
      </c>
      <c r="G88">
        <v>0</v>
      </c>
      <c r="H88">
        <v>0</v>
      </c>
      <c r="I88">
        <v>0</v>
      </c>
      <c r="J88" t="s">
        <v>66</v>
      </c>
    </row>
    <row r="89" spans="1:10" x14ac:dyDescent="0.25">
      <c r="A89">
        <v>3</v>
      </c>
      <c r="B89" t="s">
        <v>6</v>
      </c>
      <c r="C89">
        <v>17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 t="s">
        <v>66</v>
      </c>
    </row>
    <row r="90" spans="1:10" x14ac:dyDescent="0.25">
      <c r="A90">
        <v>4</v>
      </c>
      <c r="B90" t="s">
        <v>7</v>
      </c>
      <c r="C90">
        <v>0</v>
      </c>
      <c r="D90">
        <v>0</v>
      </c>
      <c r="E90">
        <v>409624</v>
      </c>
      <c r="F90">
        <v>0</v>
      </c>
      <c r="G90">
        <v>0</v>
      </c>
      <c r="H90">
        <v>0</v>
      </c>
      <c r="I90">
        <v>0</v>
      </c>
      <c r="J90" t="s">
        <v>66</v>
      </c>
    </row>
    <row r="91" spans="1:10" x14ac:dyDescent="0.25">
      <c r="A91">
        <v>5</v>
      </c>
      <c r="B91" t="s">
        <v>8</v>
      </c>
      <c r="C91">
        <v>0</v>
      </c>
      <c r="D91">
        <v>0</v>
      </c>
      <c r="E91">
        <v>249549</v>
      </c>
      <c r="F91">
        <v>0</v>
      </c>
      <c r="G91">
        <v>0</v>
      </c>
      <c r="H91">
        <v>0</v>
      </c>
      <c r="I91">
        <v>0</v>
      </c>
      <c r="J91" t="s">
        <v>66</v>
      </c>
    </row>
    <row r="92" spans="1:10" x14ac:dyDescent="0.25">
      <c r="A92">
        <v>0</v>
      </c>
      <c r="B92" t="s">
        <v>3</v>
      </c>
      <c r="C92">
        <v>8318</v>
      </c>
      <c r="D92">
        <v>0</v>
      </c>
      <c r="E92">
        <v>2419724</v>
      </c>
      <c r="F92">
        <v>12319</v>
      </c>
      <c r="G92">
        <v>6112</v>
      </c>
      <c r="H92">
        <v>887</v>
      </c>
      <c r="I92">
        <v>61</v>
      </c>
      <c r="J92" t="s">
        <v>65</v>
      </c>
    </row>
    <row r="93" spans="1:10" x14ac:dyDescent="0.25">
      <c r="A93">
        <v>1</v>
      </c>
      <c r="B93" t="s">
        <v>4</v>
      </c>
      <c r="C93">
        <v>3</v>
      </c>
      <c r="D93">
        <v>0</v>
      </c>
      <c r="E93">
        <v>881</v>
      </c>
      <c r="F93">
        <v>7078</v>
      </c>
      <c r="G93">
        <v>0</v>
      </c>
      <c r="H93">
        <v>65</v>
      </c>
      <c r="I93">
        <v>1</v>
      </c>
      <c r="J93" t="s">
        <v>65</v>
      </c>
    </row>
    <row r="94" spans="1:10" x14ac:dyDescent="0.25">
      <c r="A94">
        <v>2</v>
      </c>
      <c r="B94" t="s">
        <v>5</v>
      </c>
      <c r="C94">
        <v>0</v>
      </c>
      <c r="D94">
        <v>0</v>
      </c>
      <c r="E94">
        <v>0</v>
      </c>
      <c r="F94">
        <v>92</v>
      </c>
      <c r="G94">
        <v>0</v>
      </c>
      <c r="H94">
        <v>0</v>
      </c>
      <c r="I94">
        <v>0</v>
      </c>
      <c r="J94" t="s">
        <v>65</v>
      </c>
    </row>
    <row r="95" spans="1:10" x14ac:dyDescent="0.25">
      <c r="A95">
        <v>3</v>
      </c>
      <c r="B95" t="s">
        <v>6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 t="s">
        <v>65</v>
      </c>
    </row>
    <row r="96" spans="1:10" x14ac:dyDescent="0.25">
      <c r="A96">
        <v>4</v>
      </c>
      <c r="B96" t="s">
        <v>7</v>
      </c>
      <c r="C96">
        <v>0</v>
      </c>
      <c r="D96">
        <v>0</v>
      </c>
      <c r="E96">
        <v>119616</v>
      </c>
      <c r="F96">
        <v>0</v>
      </c>
      <c r="G96">
        <v>0</v>
      </c>
      <c r="H96">
        <v>0</v>
      </c>
      <c r="I96">
        <v>0</v>
      </c>
      <c r="J96" t="s">
        <v>65</v>
      </c>
    </row>
    <row r="97" spans="1:10" x14ac:dyDescent="0.25">
      <c r="A97">
        <v>5</v>
      </c>
      <c r="B97" t="s">
        <v>8</v>
      </c>
      <c r="C97">
        <v>0</v>
      </c>
      <c r="D97">
        <v>0</v>
      </c>
      <c r="E97">
        <v>95498</v>
      </c>
      <c r="F97">
        <v>0</v>
      </c>
      <c r="G97">
        <v>0</v>
      </c>
      <c r="H97">
        <v>0</v>
      </c>
      <c r="I97">
        <v>0</v>
      </c>
      <c r="J97" t="s">
        <v>65</v>
      </c>
    </row>
    <row r="98" spans="1:10" x14ac:dyDescent="0.25">
      <c r="A98">
        <v>0</v>
      </c>
      <c r="B98" t="s">
        <v>3</v>
      </c>
      <c r="C98">
        <v>12864</v>
      </c>
      <c r="D98">
        <v>0</v>
      </c>
      <c r="E98">
        <v>3742344</v>
      </c>
      <c r="F98">
        <v>19053</v>
      </c>
      <c r="G98">
        <v>9453</v>
      </c>
      <c r="H98">
        <v>1371</v>
      </c>
      <c r="I98">
        <v>95</v>
      </c>
      <c r="J98" t="s">
        <v>64</v>
      </c>
    </row>
    <row r="99" spans="1:10" x14ac:dyDescent="0.25">
      <c r="A99">
        <v>1</v>
      </c>
      <c r="B99" t="s">
        <v>4</v>
      </c>
      <c r="C99">
        <v>4</v>
      </c>
      <c r="D99">
        <v>0</v>
      </c>
      <c r="E99">
        <v>1341</v>
      </c>
      <c r="F99">
        <v>10767</v>
      </c>
      <c r="G99">
        <v>0</v>
      </c>
      <c r="H99">
        <v>99</v>
      </c>
      <c r="I99">
        <v>2</v>
      </c>
      <c r="J99" t="s">
        <v>64</v>
      </c>
    </row>
    <row r="100" spans="1:10" x14ac:dyDescent="0.25">
      <c r="A100">
        <v>2</v>
      </c>
      <c r="B100" t="s">
        <v>5</v>
      </c>
      <c r="C100">
        <v>0</v>
      </c>
      <c r="D100">
        <v>0</v>
      </c>
      <c r="E100">
        <v>0</v>
      </c>
      <c r="F100">
        <v>92</v>
      </c>
      <c r="G100">
        <v>0</v>
      </c>
      <c r="H100">
        <v>0</v>
      </c>
      <c r="I100">
        <v>0</v>
      </c>
      <c r="J100" t="s">
        <v>64</v>
      </c>
    </row>
    <row r="101" spans="1:10" x14ac:dyDescent="0.25">
      <c r="A101">
        <v>3</v>
      </c>
      <c r="B101" t="s">
        <v>6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 t="s">
        <v>64</v>
      </c>
    </row>
    <row r="102" spans="1:10" x14ac:dyDescent="0.25">
      <c r="A102">
        <v>4</v>
      </c>
      <c r="B102" t="s">
        <v>7</v>
      </c>
      <c r="C102">
        <v>0</v>
      </c>
      <c r="D102">
        <v>0</v>
      </c>
      <c r="E102">
        <v>176856</v>
      </c>
      <c r="F102">
        <v>0</v>
      </c>
      <c r="G102">
        <v>0</v>
      </c>
      <c r="H102">
        <v>0</v>
      </c>
      <c r="I102">
        <v>0</v>
      </c>
      <c r="J102" t="s">
        <v>64</v>
      </c>
    </row>
    <row r="103" spans="1:10" x14ac:dyDescent="0.25">
      <c r="A103">
        <v>5</v>
      </c>
      <c r="B103" t="s">
        <v>8</v>
      </c>
      <c r="C103">
        <v>0</v>
      </c>
      <c r="D103">
        <v>0</v>
      </c>
      <c r="E103">
        <v>100747</v>
      </c>
      <c r="F103">
        <v>0</v>
      </c>
      <c r="G103">
        <v>0</v>
      </c>
      <c r="H103">
        <v>0</v>
      </c>
      <c r="I103">
        <v>0</v>
      </c>
      <c r="J103" t="s">
        <v>64</v>
      </c>
    </row>
    <row r="104" spans="1:10" x14ac:dyDescent="0.25">
      <c r="A104">
        <v>0</v>
      </c>
      <c r="B104" t="s">
        <v>3</v>
      </c>
      <c r="C104">
        <v>12927</v>
      </c>
      <c r="D104">
        <v>0</v>
      </c>
      <c r="E104">
        <v>3760564</v>
      </c>
      <c r="F104">
        <v>19146</v>
      </c>
      <c r="G104">
        <v>9499</v>
      </c>
      <c r="H104">
        <v>1378</v>
      </c>
      <c r="I104">
        <v>95</v>
      </c>
      <c r="J104" t="s">
        <v>63</v>
      </c>
    </row>
    <row r="105" spans="1:10" x14ac:dyDescent="0.25">
      <c r="A105">
        <v>1</v>
      </c>
      <c r="B105" t="s">
        <v>4</v>
      </c>
      <c r="C105">
        <v>4</v>
      </c>
      <c r="D105">
        <v>0</v>
      </c>
      <c r="E105">
        <v>1417</v>
      </c>
      <c r="F105">
        <v>11382</v>
      </c>
      <c r="G105">
        <v>0</v>
      </c>
      <c r="H105">
        <v>105</v>
      </c>
      <c r="I105">
        <v>2</v>
      </c>
      <c r="J105" t="s">
        <v>63</v>
      </c>
    </row>
    <row r="106" spans="1:10" x14ac:dyDescent="0.25">
      <c r="A106">
        <v>2</v>
      </c>
      <c r="B106" t="s">
        <v>5</v>
      </c>
      <c r="C106">
        <v>0</v>
      </c>
      <c r="D106">
        <v>0</v>
      </c>
      <c r="E106">
        <v>0</v>
      </c>
      <c r="F106">
        <v>92</v>
      </c>
      <c r="G106">
        <v>0</v>
      </c>
      <c r="H106">
        <v>0</v>
      </c>
      <c r="I106">
        <v>0</v>
      </c>
      <c r="J106" t="s">
        <v>63</v>
      </c>
    </row>
    <row r="107" spans="1:10" x14ac:dyDescent="0.25">
      <c r="A107">
        <v>3</v>
      </c>
      <c r="B107" t="s">
        <v>6</v>
      </c>
      <c r="C107">
        <v>31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 t="s">
        <v>63</v>
      </c>
    </row>
    <row r="108" spans="1:10" x14ac:dyDescent="0.25">
      <c r="A108">
        <v>4</v>
      </c>
      <c r="B108" t="s">
        <v>7</v>
      </c>
      <c r="C108">
        <v>0</v>
      </c>
      <c r="D108">
        <v>0</v>
      </c>
      <c r="E108">
        <v>299303</v>
      </c>
      <c r="F108">
        <v>0</v>
      </c>
      <c r="G108">
        <v>0</v>
      </c>
      <c r="H108">
        <v>0</v>
      </c>
      <c r="I108">
        <v>0</v>
      </c>
      <c r="J108" t="s">
        <v>63</v>
      </c>
    </row>
    <row r="109" spans="1:10" x14ac:dyDescent="0.25">
      <c r="A109">
        <v>5</v>
      </c>
      <c r="B109" t="s">
        <v>8</v>
      </c>
      <c r="C109">
        <v>0</v>
      </c>
      <c r="D109">
        <v>0</v>
      </c>
      <c r="E109">
        <v>113197</v>
      </c>
      <c r="F109">
        <v>0</v>
      </c>
      <c r="G109">
        <v>0</v>
      </c>
      <c r="H109">
        <v>0</v>
      </c>
      <c r="I109">
        <v>0</v>
      </c>
      <c r="J109" t="s">
        <v>63</v>
      </c>
    </row>
    <row r="110" spans="1:10" x14ac:dyDescent="0.25">
      <c r="A110">
        <v>0</v>
      </c>
      <c r="B110" t="s">
        <v>3</v>
      </c>
      <c r="C110">
        <v>19050</v>
      </c>
      <c r="D110">
        <v>0</v>
      </c>
      <c r="E110">
        <v>5541889</v>
      </c>
      <c r="F110">
        <v>28215</v>
      </c>
      <c r="G110">
        <v>13998</v>
      </c>
      <c r="H110">
        <v>2031</v>
      </c>
      <c r="I110">
        <v>141</v>
      </c>
      <c r="J110" t="s">
        <v>62</v>
      </c>
    </row>
    <row r="111" spans="1:10" x14ac:dyDescent="0.25">
      <c r="A111">
        <v>1</v>
      </c>
      <c r="B111" t="s">
        <v>4</v>
      </c>
      <c r="C111">
        <v>6</v>
      </c>
      <c r="D111">
        <v>0</v>
      </c>
      <c r="E111">
        <v>2071</v>
      </c>
      <c r="F111">
        <v>16629</v>
      </c>
      <c r="G111">
        <v>0</v>
      </c>
      <c r="H111">
        <v>153</v>
      </c>
      <c r="I111">
        <v>3</v>
      </c>
      <c r="J111" t="s">
        <v>62</v>
      </c>
    </row>
    <row r="112" spans="1:10" x14ac:dyDescent="0.25">
      <c r="A112">
        <v>2</v>
      </c>
      <c r="B112" t="s">
        <v>5</v>
      </c>
      <c r="C112">
        <v>0</v>
      </c>
      <c r="D112">
        <v>0</v>
      </c>
      <c r="E112">
        <v>0</v>
      </c>
      <c r="F112">
        <v>92</v>
      </c>
      <c r="G112">
        <v>0</v>
      </c>
      <c r="H112">
        <v>0</v>
      </c>
      <c r="I112">
        <v>0</v>
      </c>
      <c r="J112" t="s">
        <v>62</v>
      </c>
    </row>
    <row r="113" spans="1:10" x14ac:dyDescent="0.25">
      <c r="A113">
        <v>3</v>
      </c>
      <c r="B113" t="s">
        <v>6</v>
      </c>
      <c r="C113">
        <v>166</v>
      </c>
      <c r="D113">
        <v>0</v>
      </c>
      <c r="E113">
        <v>0</v>
      </c>
      <c r="F113">
        <v>43</v>
      </c>
      <c r="G113">
        <v>0</v>
      </c>
      <c r="H113">
        <v>0</v>
      </c>
      <c r="I113">
        <v>0</v>
      </c>
      <c r="J113" t="s">
        <v>62</v>
      </c>
    </row>
    <row r="114" spans="1:10" x14ac:dyDescent="0.25">
      <c r="A114">
        <v>4</v>
      </c>
      <c r="B114" t="s">
        <v>7</v>
      </c>
      <c r="C114">
        <v>0</v>
      </c>
      <c r="D114">
        <v>0</v>
      </c>
      <c r="E114">
        <v>191536</v>
      </c>
      <c r="F114">
        <v>0</v>
      </c>
      <c r="G114">
        <v>0</v>
      </c>
      <c r="H114">
        <v>0</v>
      </c>
      <c r="I114">
        <v>0</v>
      </c>
      <c r="J114" t="s">
        <v>62</v>
      </c>
    </row>
    <row r="115" spans="1:10" x14ac:dyDescent="0.25">
      <c r="A115">
        <v>5</v>
      </c>
      <c r="B115" t="s">
        <v>8</v>
      </c>
      <c r="C115">
        <v>0</v>
      </c>
      <c r="D115">
        <v>0</v>
      </c>
      <c r="E115">
        <v>168237</v>
      </c>
      <c r="F115">
        <v>0</v>
      </c>
      <c r="G115">
        <v>0</v>
      </c>
      <c r="H115">
        <v>0</v>
      </c>
      <c r="I115">
        <v>0</v>
      </c>
      <c r="J115" t="s">
        <v>62</v>
      </c>
    </row>
    <row r="116" spans="1:10" x14ac:dyDescent="0.25">
      <c r="A116">
        <v>0</v>
      </c>
      <c r="B116" t="s">
        <v>3</v>
      </c>
      <c r="C116">
        <v>16128</v>
      </c>
      <c r="D116">
        <v>0</v>
      </c>
      <c r="E116">
        <v>4691883</v>
      </c>
      <c r="F116">
        <v>23887</v>
      </c>
      <c r="G116">
        <v>11851</v>
      </c>
      <c r="H116">
        <v>1719</v>
      </c>
      <c r="I116">
        <v>119</v>
      </c>
      <c r="J116" t="s">
        <v>61</v>
      </c>
    </row>
    <row r="117" spans="1:10" x14ac:dyDescent="0.25">
      <c r="A117">
        <v>1</v>
      </c>
      <c r="B117" t="s">
        <v>4</v>
      </c>
      <c r="C117">
        <v>6</v>
      </c>
      <c r="D117">
        <v>0</v>
      </c>
      <c r="E117">
        <v>1828</v>
      </c>
      <c r="F117">
        <v>14676</v>
      </c>
      <c r="G117">
        <v>0</v>
      </c>
      <c r="H117">
        <v>135</v>
      </c>
      <c r="I117">
        <v>2</v>
      </c>
      <c r="J117" t="s">
        <v>61</v>
      </c>
    </row>
    <row r="118" spans="1:10" x14ac:dyDescent="0.25">
      <c r="A118">
        <v>2</v>
      </c>
      <c r="B118" t="s">
        <v>5</v>
      </c>
      <c r="C118">
        <v>0</v>
      </c>
      <c r="D118">
        <v>0</v>
      </c>
      <c r="E118">
        <v>0</v>
      </c>
      <c r="F118">
        <v>92</v>
      </c>
      <c r="G118">
        <v>0</v>
      </c>
      <c r="H118">
        <v>0</v>
      </c>
      <c r="I118">
        <v>0</v>
      </c>
      <c r="J118" t="s">
        <v>61</v>
      </c>
    </row>
    <row r="119" spans="1:10" x14ac:dyDescent="0.25">
      <c r="A119">
        <v>3</v>
      </c>
      <c r="B119" t="s">
        <v>6</v>
      </c>
      <c r="C119">
        <v>50</v>
      </c>
      <c r="D119">
        <v>0</v>
      </c>
      <c r="E119">
        <v>0</v>
      </c>
      <c r="F119">
        <v>5</v>
      </c>
      <c r="G119">
        <v>0</v>
      </c>
      <c r="H119">
        <v>0</v>
      </c>
      <c r="I119">
        <v>0</v>
      </c>
      <c r="J119" t="s">
        <v>61</v>
      </c>
    </row>
    <row r="120" spans="1:10" x14ac:dyDescent="0.25">
      <c r="A120">
        <v>4</v>
      </c>
      <c r="B120" t="s">
        <v>7</v>
      </c>
      <c r="C120">
        <v>0</v>
      </c>
      <c r="D120">
        <v>0</v>
      </c>
      <c r="E120">
        <v>180459</v>
      </c>
      <c r="F120">
        <v>0</v>
      </c>
      <c r="G120">
        <v>0</v>
      </c>
      <c r="H120">
        <v>0</v>
      </c>
      <c r="I120">
        <v>0</v>
      </c>
      <c r="J120" t="s">
        <v>61</v>
      </c>
    </row>
    <row r="121" spans="1:10" x14ac:dyDescent="0.25">
      <c r="A121">
        <v>5</v>
      </c>
      <c r="B121" t="s">
        <v>8</v>
      </c>
      <c r="C121">
        <v>0</v>
      </c>
      <c r="D121">
        <v>0</v>
      </c>
      <c r="E121">
        <v>117791</v>
      </c>
      <c r="F121">
        <v>0</v>
      </c>
      <c r="G121">
        <v>0</v>
      </c>
      <c r="H121">
        <v>0</v>
      </c>
      <c r="I121">
        <v>0</v>
      </c>
      <c r="J121" t="s">
        <v>61</v>
      </c>
    </row>
    <row r="122" spans="1:10" x14ac:dyDescent="0.25">
      <c r="A122">
        <v>0</v>
      </c>
      <c r="B122" t="s">
        <v>3</v>
      </c>
      <c r="C122">
        <v>4168</v>
      </c>
      <c r="D122">
        <v>0</v>
      </c>
      <c r="E122">
        <v>1212389</v>
      </c>
      <c r="F122">
        <v>6173</v>
      </c>
      <c r="G122">
        <v>3062</v>
      </c>
      <c r="H122">
        <v>444</v>
      </c>
      <c r="I122">
        <v>31</v>
      </c>
      <c r="J122" t="s">
        <v>60</v>
      </c>
    </row>
    <row r="123" spans="1:10" x14ac:dyDescent="0.25">
      <c r="A123">
        <v>1</v>
      </c>
      <c r="B123" t="s">
        <v>4</v>
      </c>
      <c r="C123">
        <v>1</v>
      </c>
      <c r="D123">
        <v>0</v>
      </c>
      <c r="E123">
        <v>402</v>
      </c>
      <c r="F123">
        <v>3224</v>
      </c>
      <c r="G123">
        <v>0</v>
      </c>
      <c r="H123">
        <v>30</v>
      </c>
      <c r="I123">
        <v>1</v>
      </c>
      <c r="J123" t="s">
        <v>60</v>
      </c>
    </row>
    <row r="124" spans="1:10" x14ac:dyDescent="0.25">
      <c r="A124">
        <v>2</v>
      </c>
      <c r="B124" t="s">
        <v>5</v>
      </c>
      <c r="C124">
        <v>0</v>
      </c>
      <c r="D124">
        <v>0</v>
      </c>
      <c r="E124">
        <v>0</v>
      </c>
      <c r="F124">
        <v>92</v>
      </c>
      <c r="G124">
        <v>0</v>
      </c>
      <c r="H124">
        <v>0</v>
      </c>
      <c r="I124">
        <v>0</v>
      </c>
      <c r="J124" t="s">
        <v>60</v>
      </c>
    </row>
    <row r="125" spans="1:10" x14ac:dyDescent="0.25">
      <c r="A125">
        <v>3</v>
      </c>
      <c r="B125" t="s">
        <v>6</v>
      </c>
      <c r="D125">
        <v>0</v>
      </c>
      <c r="E125">
        <v>0</v>
      </c>
      <c r="G125">
        <v>0</v>
      </c>
      <c r="H125">
        <v>0</v>
      </c>
      <c r="I125">
        <v>0</v>
      </c>
      <c r="J125" t="s">
        <v>60</v>
      </c>
    </row>
    <row r="126" spans="1:10" x14ac:dyDescent="0.25">
      <c r="A126">
        <v>4</v>
      </c>
      <c r="B126" t="s">
        <v>7</v>
      </c>
      <c r="C126">
        <v>0</v>
      </c>
      <c r="D126">
        <v>0</v>
      </c>
      <c r="E126">
        <v>119616</v>
      </c>
      <c r="F126">
        <v>0</v>
      </c>
      <c r="G126">
        <v>0</v>
      </c>
      <c r="H126">
        <v>0</v>
      </c>
      <c r="I126">
        <v>0</v>
      </c>
      <c r="J126" t="s">
        <v>60</v>
      </c>
    </row>
    <row r="127" spans="1:10" x14ac:dyDescent="0.25">
      <c r="A127">
        <v>5</v>
      </c>
      <c r="B127" t="s">
        <v>8</v>
      </c>
      <c r="C127">
        <v>0</v>
      </c>
      <c r="D127">
        <v>0</v>
      </c>
      <c r="E127">
        <v>51255</v>
      </c>
      <c r="F127">
        <v>0</v>
      </c>
      <c r="G127">
        <v>0</v>
      </c>
      <c r="H127">
        <v>0</v>
      </c>
      <c r="I127">
        <v>0</v>
      </c>
      <c r="J127" t="s">
        <v>60</v>
      </c>
    </row>
    <row r="128" spans="1:10" x14ac:dyDescent="0.25">
      <c r="A128">
        <v>0</v>
      </c>
      <c r="B128" t="s">
        <v>3</v>
      </c>
      <c r="C128">
        <v>28963</v>
      </c>
      <c r="D128">
        <v>0</v>
      </c>
      <c r="E128">
        <v>8425639</v>
      </c>
      <c r="F128">
        <v>42897</v>
      </c>
      <c r="G128">
        <v>21282</v>
      </c>
      <c r="H128">
        <v>3087</v>
      </c>
      <c r="I128">
        <v>214</v>
      </c>
      <c r="J128" t="s">
        <v>59</v>
      </c>
    </row>
    <row r="129" spans="1:10" x14ac:dyDescent="0.25">
      <c r="A129">
        <v>1</v>
      </c>
      <c r="B129" t="s">
        <v>4</v>
      </c>
      <c r="C129">
        <v>9</v>
      </c>
      <c r="D129">
        <v>0</v>
      </c>
      <c r="E129">
        <v>2985</v>
      </c>
      <c r="F129">
        <v>23973</v>
      </c>
      <c r="G129">
        <v>0</v>
      </c>
      <c r="H129">
        <v>221</v>
      </c>
      <c r="I129">
        <v>4</v>
      </c>
      <c r="J129" t="s">
        <v>59</v>
      </c>
    </row>
    <row r="130" spans="1:10" x14ac:dyDescent="0.25">
      <c r="A130">
        <v>2</v>
      </c>
      <c r="B130" t="s">
        <v>5</v>
      </c>
      <c r="C130">
        <v>0</v>
      </c>
      <c r="D130">
        <v>0</v>
      </c>
      <c r="E130">
        <v>0</v>
      </c>
      <c r="F130">
        <v>92</v>
      </c>
      <c r="G130">
        <v>0</v>
      </c>
      <c r="H130">
        <v>0</v>
      </c>
      <c r="I130">
        <v>0</v>
      </c>
      <c r="J130" t="s">
        <v>59</v>
      </c>
    </row>
    <row r="131" spans="1:10" x14ac:dyDescent="0.25">
      <c r="A131">
        <v>3</v>
      </c>
      <c r="B131" t="s">
        <v>6</v>
      </c>
      <c r="C131">
        <v>5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 t="s">
        <v>59</v>
      </c>
    </row>
    <row r="132" spans="1:10" x14ac:dyDescent="0.25">
      <c r="A132">
        <v>4</v>
      </c>
      <c r="B132" t="s">
        <v>7</v>
      </c>
      <c r="C132">
        <v>0</v>
      </c>
      <c r="D132">
        <v>0</v>
      </c>
      <c r="E132">
        <v>717263</v>
      </c>
      <c r="F132">
        <v>0</v>
      </c>
      <c r="G132">
        <v>0</v>
      </c>
      <c r="H132">
        <v>0</v>
      </c>
      <c r="I132">
        <v>0</v>
      </c>
      <c r="J132" t="s">
        <v>59</v>
      </c>
    </row>
    <row r="133" spans="1:10" x14ac:dyDescent="0.25">
      <c r="A133">
        <v>5</v>
      </c>
      <c r="B133" t="s">
        <v>8</v>
      </c>
      <c r="C133">
        <v>0</v>
      </c>
      <c r="D133">
        <v>0</v>
      </c>
      <c r="E133">
        <v>257424</v>
      </c>
      <c r="F133">
        <v>0</v>
      </c>
      <c r="G133">
        <v>0</v>
      </c>
      <c r="H133">
        <v>0</v>
      </c>
      <c r="I133">
        <v>0</v>
      </c>
      <c r="J133" t="s">
        <v>59</v>
      </c>
    </row>
    <row r="134" spans="1:10" x14ac:dyDescent="0.25">
      <c r="A134">
        <v>0</v>
      </c>
      <c r="B134" t="s">
        <v>3</v>
      </c>
      <c r="C134">
        <v>15611</v>
      </c>
      <c r="D134">
        <v>0</v>
      </c>
      <c r="E134">
        <v>4541436</v>
      </c>
      <c r="F134">
        <v>23121</v>
      </c>
      <c r="G134">
        <v>11471</v>
      </c>
      <c r="H134">
        <v>1664</v>
      </c>
      <c r="I134">
        <v>115</v>
      </c>
      <c r="J134" t="s">
        <v>58</v>
      </c>
    </row>
    <row r="135" spans="1:10" x14ac:dyDescent="0.25">
      <c r="A135">
        <v>1</v>
      </c>
      <c r="B135" t="s">
        <v>4</v>
      </c>
      <c r="C135">
        <v>5</v>
      </c>
      <c r="D135">
        <v>0</v>
      </c>
      <c r="E135">
        <v>1673</v>
      </c>
      <c r="F135">
        <v>13431</v>
      </c>
      <c r="G135">
        <v>0</v>
      </c>
      <c r="H135">
        <v>124</v>
      </c>
      <c r="I135">
        <v>2</v>
      </c>
      <c r="J135" t="s">
        <v>58</v>
      </c>
    </row>
    <row r="136" spans="1:10" x14ac:dyDescent="0.25">
      <c r="A136">
        <v>2</v>
      </c>
      <c r="B136" t="s">
        <v>5</v>
      </c>
      <c r="C136">
        <v>0</v>
      </c>
      <c r="D136">
        <v>0</v>
      </c>
      <c r="E136">
        <v>0</v>
      </c>
      <c r="F136">
        <v>92</v>
      </c>
      <c r="G136">
        <v>0</v>
      </c>
      <c r="H136">
        <v>0</v>
      </c>
      <c r="I136">
        <v>0</v>
      </c>
      <c r="J136" t="s">
        <v>58</v>
      </c>
    </row>
    <row r="137" spans="1:10" x14ac:dyDescent="0.25">
      <c r="A137">
        <v>3</v>
      </c>
      <c r="B137" t="s">
        <v>6</v>
      </c>
      <c r="C137">
        <v>26</v>
      </c>
      <c r="D137">
        <v>0</v>
      </c>
      <c r="E137">
        <v>0</v>
      </c>
      <c r="F137">
        <v>1</v>
      </c>
      <c r="G137">
        <v>0</v>
      </c>
      <c r="H137">
        <v>0</v>
      </c>
      <c r="I137">
        <v>0</v>
      </c>
      <c r="J137" t="s">
        <v>58</v>
      </c>
    </row>
    <row r="138" spans="1:10" x14ac:dyDescent="0.25">
      <c r="A138">
        <v>4</v>
      </c>
      <c r="B138" t="s">
        <v>7</v>
      </c>
      <c r="C138">
        <v>0</v>
      </c>
      <c r="D138">
        <v>0</v>
      </c>
      <c r="E138">
        <v>782360</v>
      </c>
      <c r="F138">
        <v>0</v>
      </c>
      <c r="G138">
        <v>0</v>
      </c>
      <c r="H138">
        <v>0</v>
      </c>
      <c r="I138">
        <v>0</v>
      </c>
      <c r="J138" t="s">
        <v>58</v>
      </c>
    </row>
    <row r="139" spans="1:10" x14ac:dyDescent="0.25">
      <c r="A139">
        <v>5</v>
      </c>
      <c r="B139" t="s">
        <v>8</v>
      </c>
      <c r="C139">
        <v>0</v>
      </c>
      <c r="D139">
        <v>0</v>
      </c>
      <c r="E139">
        <v>240563</v>
      </c>
      <c r="F139">
        <v>0</v>
      </c>
      <c r="G139">
        <v>0</v>
      </c>
      <c r="H139">
        <v>0</v>
      </c>
      <c r="I139">
        <v>0</v>
      </c>
      <c r="J139" t="s">
        <v>58</v>
      </c>
    </row>
    <row r="140" spans="1:10" x14ac:dyDescent="0.25">
      <c r="A140">
        <v>0</v>
      </c>
      <c r="B140" t="s">
        <v>3</v>
      </c>
      <c r="C140">
        <v>17768</v>
      </c>
      <c r="D140">
        <v>0</v>
      </c>
      <c r="E140">
        <v>5168909</v>
      </c>
      <c r="F140">
        <v>26316</v>
      </c>
      <c r="G140">
        <v>13056</v>
      </c>
      <c r="H140">
        <v>1894</v>
      </c>
      <c r="I140">
        <v>131</v>
      </c>
      <c r="J140" t="s">
        <v>57</v>
      </c>
    </row>
    <row r="141" spans="1:10" x14ac:dyDescent="0.25">
      <c r="A141">
        <v>1</v>
      </c>
      <c r="B141" t="s">
        <v>4</v>
      </c>
      <c r="C141">
        <v>6</v>
      </c>
      <c r="D141">
        <v>0</v>
      </c>
      <c r="E141">
        <v>1841</v>
      </c>
      <c r="F141">
        <v>14780</v>
      </c>
      <c r="G141">
        <v>0</v>
      </c>
      <c r="H141">
        <v>136</v>
      </c>
      <c r="I141">
        <v>2</v>
      </c>
      <c r="J141" t="s">
        <v>57</v>
      </c>
    </row>
    <row r="142" spans="1:10" x14ac:dyDescent="0.25">
      <c r="A142">
        <v>2</v>
      </c>
      <c r="B142" t="s">
        <v>5</v>
      </c>
      <c r="C142">
        <v>0</v>
      </c>
      <c r="D142">
        <v>0</v>
      </c>
      <c r="E142">
        <v>0</v>
      </c>
      <c r="F142">
        <v>92</v>
      </c>
      <c r="G142">
        <v>0</v>
      </c>
      <c r="H142">
        <v>0</v>
      </c>
      <c r="I142">
        <v>0</v>
      </c>
      <c r="J142" t="s">
        <v>57</v>
      </c>
    </row>
    <row r="143" spans="1:10" x14ac:dyDescent="0.25">
      <c r="A143">
        <v>3</v>
      </c>
      <c r="B143" t="s">
        <v>6</v>
      </c>
      <c r="C143">
        <v>32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 t="s">
        <v>57</v>
      </c>
    </row>
    <row r="144" spans="1:10" x14ac:dyDescent="0.25">
      <c r="A144">
        <v>4</v>
      </c>
      <c r="B144" t="s">
        <v>7</v>
      </c>
      <c r="C144">
        <v>0</v>
      </c>
      <c r="D144">
        <v>0</v>
      </c>
      <c r="E144">
        <v>317710</v>
      </c>
      <c r="F144">
        <v>0</v>
      </c>
      <c r="G144">
        <v>0</v>
      </c>
      <c r="H144">
        <v>0</v>
      </c>
      <c r="I144">
        <v>0</v>
      </c>
      <c r="J144" t="s">
        <v>57</v>
      </c>
    </row>
    <row r="145" spans="1:10" x14ac:dyDescent="0.25">
      <c r="A145">
        <v>5</v>
      </c>
      <c r="B145" t="s">
        <v>8</v>
      </c>
      <c r="C145">
        <v>0</v>
      </c>
      <c r="D145">
        <v>0</v>
      </c>
      <c r="E145">
        <v>137726</v>
      </c>
      <c r="F145">
        <v>0</v>
      </c>
      <c r="G145">
        <v>0</v>
      </c>
      <c r="H145">
        <v>0</v>
      </c>
      <c r="I145">
        <v>0</v>
      </c>
      <c r="J145" t="s">
        <v>57</v>
      </c>
    </row>
    <row r="146" spans="1:10" x14ac:dyDescent="0.25">
      <c r="A146">
        <v>0</v>
      </c>
      <c r="B146" t="s">
        <v>3</v>
      </c>
      <c r="C146">
        <v>8345</v>
      </c>
      <c r="D146">
        <v>0</v>
      </c>
      <c r="E146">
        <v>2427717</v>
      </c>
      <c r="F146">
        <v>12360</v>
      </c>
      <c r="G146">
        <v>6132</v>
      </c>
      <c r="H146">
        <v>890</v>
      </c>
      <c r="I146">
        <v>62</v>
      </c>
      <c r="J146" t="s">
        <v>56</v>
      </c>
    </row>
    <row r="147" spans="1:10" x14ac:dyDescent="0.25">
      <c r="A147">
        <v>1</v>
      </c>
      <c r="B147" t="s">
        <v>4</v>
      </c>
      <c r="C147">
        <v>3</v>
      </c>
      <c r="D147">
        <v>0</v>
      </c>
      <c r="E147">
        <v>899</v>
      </c>
      <c r="F147">
        <v>7221</v>
      </c>
      <c r="G147">
        <v>0</v>
      </c>
      <c r="H147">
        <v>67</v>
      </c>
      <c r="I147">
        <v>1</v>
      </c>
      <c r="J147" t="s">
        <v>56</v>
      </c>
    </row>
    <row r="148" spans="1:10" x14ac:dyDescent="0.25">
      <c r="A148">
        <v>2</v>
      </c>
      <c r="B148" t="s">
        <v>5</v>
      </c>
      <c r="C148">
        <v>0</v>
      </c>
      <c r="D148">
        <v>0</v>
      </c>
      <c r="E148">
        <v>0</v>
      </c>
      <c r="F148">
        <v>92</v>
      </c>
      <c r="G148">
        <v>0</v>
      </c>
      <c r="H148">
        <v>0</v>
      </c>
      <c r="I148">
        <v>0</v>
      </c>
      <c r="J148" t="s">
        <v>56</v>
      </c>
    </row>
    <row r="149" spans="1:10" x14ac:dyDescent="0.25">
      <c r="A149">
        <v>3</v>
      </c>
      <c r="B149" t="s">
        <v>6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 t="s">
        <v>56</v>
      </c>
    </row>
    <row r="150" spans="1:10" x14ac:dyDescent="0.25">
      <c r="A150">
        <v>4</v>
      </c>
      <c r="B150" t="s">
        <v>7</v>
      </c>
      <c r="C150">
        <v>0</v>
      </c>
      <c r="D150">
        <v>0</v>
      </c>
      <c r="E150">
        <v>187177</v>
      </c>
      <c r="F150">
        <v>0</v>
      </c>
      <c r="G150">
        <v>0</v>
      </c>
      <c r="H150">
        <v>0</v>
      </c>
      <c r="I150">
        <v>0</v>
      </c>
      <c r="J150" t="s">
        <v>56</v>
      </c>
    </row>
    <row r="151" spans="1:10" x14ac:dyDescent="0.25">
      <c r="A151">
        <v>5</v>
      </c>
      <c r="B151" t="s">
        <v>8</v>
      </c>
      <c r="C151">
        <v>0</v>
      </c>
      <c r="D151">
        <v>0</v>
      </c>
      <c r="E151">
        <v>28008</v>
      </c>
      <c r="F151">
        <v>0</v>
      </c>
      <c r="G151">
        <v>0</v>
      </c>
      <c r="H151">
        <v>0</v>
      </c>
      <c r="I151">
        <v>0</v>
      </c>
      <c r="J151" t="s">
        <v>56</v>
      </c>
    </row>
    <row r="152" spans="1:10" x14ac:dyDescent="0.25">
      <c r="A152">
        <v>0</v>
      </c>
      <c r="B152" t="s">
        <v>3</v>
      </c>
      <c r="C152">
        <v>3064</v>
      </c>
      <c r="D152">
        <v>0</v>
      </c>
      <c r="E152">
        <v>891225</v>
      </c>
      <c r="F152">
        <v>4537</v>
      </c>
      <c r="G152">
        <v>2251</v>
      </c>
      <c r="H152">
        <v>327</v>
      </c>
      <c r="I152">
        <v>23</v>
      </c>
      <c r="J152" t="s">
        <v>55</v>
      </c>
    </row>
    <row r="153" spans="1:10" x14ac:dyDescent="0.25">
      <c r="A153">
        <v>1</v>
      </c>
      <c r="B153" t="s">
        <v>4</v>
      </c>
      <c r="C153">
        <v>1</v>
      </c>
      <c r="D153">
        <v>0</v>
      </c>
      <c r="E153">
        <v>317</v>
      </c>
      <c r="F153">
        <v>2546</v>
      </c>
      <c r="G153">
        <v>0</v>
      </c>
      <c r="H153">
        <v>23</v>
      </c>
      <c r="I153">
        <v>0</v>
      </c>
      <c r="J153" t="s">
        <v>55</v>
      </c>
    </row>
    <row r="154" spans="1:10" x14ac:dyDescent="0.25">
      <c r="A154">
        <v>2</v>
      </c>
      <c r="B154" t="s">
        <v>5</v>
      </c>
      <c r="C154">
        <v>0</v>
      </c>
      <c r="D154">
        <v>0</v>
      </c>
      <c r="E154">
        <v>0</v>
      </c>
      <c r="F154">
        <v>92</v>
      </c>
      <c r="G154">
        <v>0</v>
      </c>
      <c r="H154">
        <v>0</v>
      </c>
      <c r="I154">
        <v>0</v>
      </c>
      <c r="J154" t="s">
        <v>55</v>
      </c>
    </row>
    <row r="155" spans="1:10" x14ac:dyDescent="0.25">
      <c r="A155">
        <v>3</v>
      </c>
      <c r="B155" t="s">
        <v>6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 t="s">
        <v>55</v>
      </c>
    </row>
    <row r="156" spans="1:10" x14ac:dyDescent="0.25">
      <c r="A156">
        <v>4</v>
      </c>
      <c r="B156" t="s">
        <v>7</v>
      </c>
      <c r="C156">
        <v>0</v>
      </c>
      <c r="D156">
        <v>0</v>
      </c>
      <c r="E156">
        <v>119616</v>
      </c>
      <c r="F156">
        <v>0</v>
      </c>
      <c r="G156">
        <v>0</v>
      </c>
      <c r="H156">
        <v>0</v>
      </c>
      <c r="I156">
        <v>0</v>
      </c>
      <c r="J156" t="s">
        <v>55</v>
      </c>
    </row>
    <row r="157" spans="1:10" x14ac:dyDescent="0.25">
      <c r="A157">
        <v>5</v>
      </c>
      <c r="B157" t="s">
        <v>8</v>
      </c>
      <c r="C157">
        <v>0</v>
      </c>
      <c r="D157">
        <v>0</v>
      </c>
      <c r="E157">
        <v>305394</v>
      </c>
      <c r="F157">
        <v>0</v>
      </c>
      <c r="G157">
        <v>0</v>
      </c>
      <c r="H157">
        <v>0</v>
      </c>
      <c r="I157">
        <v>0</v>
      </c>
      <c r="J157" t="s">
        <v>55</v>
      </c>
    </row>
    <row r="158" spans="1:10" x14ac:dyDescent="0.25">
      <c r="A158">
        <v>0</v>
      </c>
      <c r="B158" t="s">
        <v>3</v>
      </c>
      <c r="C158">
        <v>28010</v>
      </c>
      <c r="D158">
        <v>0</v>
      </c>
      <c r="E158">
        <v>8148646</v>
      </c>
      <c r="F158">
        <v>41487</v>
      </c>
      <c r="G158">
        <v>20583</v>
      </c>
      <c r="H158">
        <v>2986</v>
      </c>
      <c r="I158">
        <v>207</v>
      </c>
      <c r="J158" t="s">
        <v>54</v>
      </c>
    </row>
    <row r="159" spans="1:10" x14ac:dyDescent="0.25">
      <c r="A159">
        <v>1</v>
      </c>
      <c r="B159" t="s">
        <v>4</v>
      </c>
      <c r="C159">
        <v>9</v>
      </c>
      <c r="D159">
        <v>0</v>
      </c>
      <c r="E159">
        <v>3082</v>
      </c>
      <c r="F159">
        <v>24749</v>
      </c>
      <c r="G159">
        <v>0</v>
      </c>
      <c r="H159">
        <v>228</v>
      </c>
      <c r="I159">
        <v>4</v>
      </c>
      <c r="J159" t="s">
        <v>54</v>
      </c>
    </row>
    <row r="160" spans="1:10" x14ac:dyDescent="0.25">
      <c r="A160">
        <v>2</v>
      </c>
      <c r="B160" t="s">
        <v>5</v>
      </c>
      <c r="C160">
        <v>0</v>
      </c>
      <c r="D160">
        <v>0</v>
      </c>
      <c r="E160">
        <v>0</v>
      </c>
      <c r="F160">
        <v>92</v>
      </c>
      <c r="G160">
        <v>0</v>
      </c>
      <c r="H160">
        <v>0</v>
      </c>
      <c r="I160">
        <v>0</v>
      </c>
      <c r="J160" t="s">
        <v>54</v>
      </c>
    </row>
    <row r="161" spans="1:10" x14ac:dyDescent="0.25">
      <c r="A161">
        <v>3</v>
      </c>
      <c r="B161" t="s">
        <v>6</v>
      </c>
      <c r="C161">
        <v>20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 t="s">
        <v>54</v>
      </c>
    </row>
    <row r="162" spans="1:10" x14ac:dyDescent="0.25">
      <c r="A162">
        <v>4</v>
      </c>
      <c r="B162" t="s">
        <v>7</v>
      </c>
      <c r="C162">
        <v>0</v>
      </c>
      <c r="D162">
        <v>0</v>
      </c>
      <c r="E162">
        <v>369204</v>
      </c>
      <c r="F162">
        <v>0</v>
      </c>
      <c r="G162">
        <v>0</v>
      </c>
      <c r="H162">
        <v>0</v>
      </c>
      <c r="I162">
        <v>0</v>
      </c>
      <c r="J162" t="s">
        <v>54</v>
      </c>
    </row>
    <row r="163" spans="1:10" x14ac:dyDescent="0.25">
      <c r="A163">
        <v>5</v>
      </c>
      <c r="B163" t="s">
        <v>8</v>
      </c>
      <c r="C163">
        <v>0</v>
      </c>
      <c r="D163">
        <v>0</v>
      </c>
      <c r="E163">
        <v>188067</v>
      </c>
      <c r="F163">
        <v>0</v>
      </c>
      <c r="G163">
        <v>0</v>
      </c>
      <c r="H163">
        <v>0</v>
      </c>
      <c r="I163">
        <v>0</v>
      </c>
      <c r="J163" t="s">
        <v>54</v>
      </c>
    </row>
    <row r="164" spans="1:10" x14ac:dyDescent="0.25">
      <c r="A164">
        <v>0</v>
      </c>
      <c r="B164" t="s">
        <v>3</v>
      </c>
      <c r="C164">
        <v>2103</v>
      </c>
      <c r="D164">
        <v>0</v>
      </c>
      <c r="E164">
        <v>611824</v>
      </c>
      <c r="F164">
        <v>3115</v>
      </c>
      <c r="G164">
        <v>1545</v>
      </c>
      <c r="H164">
        <v>224</v>
      </c>
      <c r="I164">
        <v>16</v>
      </c>
      <c r="J164" t="s">
        <v>53</v>
      </c>
    </row>
    <row r="165" spans="1:10" x14ac:dyDescent="0.25">
      <c r="A165">
        <v>1</v>
      </c>
      <c r="B165" t="s">
        <v>4</v>
      </c>
      <c r="C165">
        <v>1</v>
      </c>
      <c r="D165">
        <v>0</v>
      </c>
      <c r="E165">
        <v>240</v>
      </c>
      <c r="F165">
        <v>1929</v>
      </c>
      <c r="G165">
        <v>0</v>
      </c>
      <c r="H165">
        <v>18</v>
      </c>
      <c r="I165">
        <v>0</v>
      </c>
      <c r="J165" t="s">
        <v>53</v>
      </c>
    </row>
    <row r="166" spans="1:10" x14ac:dyDescent="0.25">
      <c r="A166">
        <v>2</v>
      </c>
      <c r="B166" t="s">
        <v>5</v>
      </c>
      <c r="C166">
        <v>0</v>
      </c>
      <c r="D166">
        <v>0</v>
      </c>
      <c r="E166">
        <v>0</v>
      </c>
      <c r="F166">
        <v>92</v>
      </c>
      <c r="G166">
        <v>0</v>
      </c>
      <c r="H166">
        <v>0</v>
      </c>
      <c r="I166">
        <v>0</v>
      </c>
      <c r="J166" t="s">
        <v>53</v>
      </c>
    </row>
    <row r="167" spans="1:10" x14ac:dyDescent="0.25">
      <c r="A167">
        <v>3</v>
      </c>
      <c r="B167" t="s">
        <v>6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 t="s">
        <v>53</v>
      </c>
    </row>
    <row r="168" spans="1:10" x14ac:dyDescent="0.25">
      <c r="A168">
        <v>4</v>
      </c>
      <c r="B168" t="s">
        <v>7</v>
      </c>
      <c r="C168">
        <v>0</v>
      </c>
      <c r="D168">
        <v>0</v>
      </c>
      <c r="E168">
        <v>119616</v>
      </c>
      <c r="F168">
        <v>0</v>
      </c>
      <c r="G168">
        <v>0</v>
      </c>
      <c r="H168">
        <v>0</v>
      </c>
      <c r="I168">
        <v>0</v>
      </c>
      <c r="J168" t="s">
        <v>53</v>
      </c>
    </row>
    <row r="169" spans="1:10" x14ac:dyDescent="0.25">
      <c r="A169">
        <v>5</v>
      </c>
      <c r="B169" t="s">
        <v>8</v>
      </c>
      <c r="C169">
        <v>0</v>
      </c>
      <c r="D169">
        <v>0</v>
      </c>
      <c r="E169">
        <v>51727</v>
      </c>
      <c r="F169">
        <v>0</v>
      </c>
      <c r="G169">
        <v>0</v>
      </c>
      <c r="H169">
        <v>0</v>
      </c>
      <c r="I169">
        <v>0</v>
      </c>
      <c r="J169" t="s">
        <v>53</v>
      </c>
    </row>
    <row r="170" spans="1:10" x14ac:dyDescent="0.25">
      <c r="A170">
        <v>0</v>
      </c>
      <c r="B170" t="s">
        <v>3</v>
      </c>
      <c r="C170">
        <v>5394</v>
      </c>
      <c r="D170">
        <v>0</v>
      </c>
      <c r="E170">
        <v>1569051</v>
      </c>
      <c r="F170">
        <v>7988</v>
      </c>
      <c r="G170">
        <v>3963</v>
      </c>
      <c r="H170">
        <v>575</v>
      </c>
      <c r="I170">
        <v>40</v>
      </c>
      <c r="J170" t="s">
        <v>52</v>
      </c>
    </row>
    <row r="171" spans="1:10" x14ac:dyDescent="0.25">
      <c r="A171">
        <v>1</v>
      </c>
      <c r="B171" t="s">
        <v>4</v>
      </c>
      <c r="C171">
        <v>2</v>
      </c>
      <c r="D171">
        <v>0</v>
      </c>
      <c r="E171">
        <v>579</v>
      </c>
      <c r="F171">
        <v>4647</v>
      </c>
      <c r="G171">
        <v>0</v>
      </c>
      <c r="H171">
        <v>43</v>
      </c>
      <c r="I171">
        <v>1</v>
      </c>
      <c r="J171" t="s">
        <v>52</v>
      </c>
    </row>
    <row r="172" spans="1:10" x14ac:dyDescent="0.25">
      <c r="A172">
        <v>2</v>
      </c>
      <c r="B172" t="s">
        <v>5</v>
      </c>
      <c r="C172">
        <v>0</v>
      </c>
      <c r="D172">
        <v>0</v>
      </c>
      <c r="E172">
        <v>0</v>
      </c>
      <c r="F172">
        <v>92</v>
      </c>
      <c r="G172">
        <v>0</v>
      </c>
      <c r="H172">
        <v>0</v>
      </c>
      <c r="I172">
        <v>0</v>
      </c>
      <c r="J172" t="s">
        <v>52</v>
      </c>
    </row>
    <row r="173" spans="1:10" x14ac:dyDescent="0.25">
      <c r="A173">
        <v>3</v>
      </c>
      <c r="B173" t="s">
        <v>6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 t="s">
        <v>52</v>
      </c>
    </row>
    <row r="174" spans="1:10" x14ac:dyDescent="0.25">
      <c r="A174">
        <v>4</v>
      </c>
      <c r="B174" t="s">
        <v>7</v>
      </c>
      <c r="C174">
        <v>0</v>
      </c>
      <c r="D174">
        <v>0</v>
      </c>
      <c r="E174">
        <v>119616</v>
      </c>
      <c r="F174">
        <v>0</v>
      </c>
      <c r="G174">
        <v>0</v>
      </c>
      <c r="H174">
        <v>0</v>
      </c>
      <c r="I174">
        <v>0</v>
      </c>
      <c r="J174" t="s">
        <v>52</v>
      </c>
    </row>
    <row r="175" spans="1:10" x14ac:dyDescent="0.25">
      <c r="A175">
        <v>5</v>
      </c>
      <c r="B175" t="s">
        <v>8</v>
      </c>
      <c r="C175">
        <v>0</v>
      </c>
      <c r="D175">
        <v>0</v>
      </c>
      <c r="E175">
        <v>55507</v>
      </c>
      <c r="F175">
        <v>0</v>
      </c>
      <c r="G175">
        <v>0</v>
      </c>
      <c r="H175">
        <v>0</v>
      </c>
      <c r="I175">
        <v>0</v>
      </c>
      <c r="J175" t="s">
        <v>52</v>
      </c>
    </row>
    <row r="176" spans="1:10" x14ac:dyDescent="0.25">
      <c r="A176">
        <v>0</v>
      </c>
      <c r="B176" t="s">
        <v>3</v>
      </c>
      <c r="C176">
        <v>3881</v>
      </c>
      <c r="D176">
        <v>0</v>
      </c>
      <c r="E176">
        <v>1129174</v>
      </c>
      <c r="F176">
        <v>5749</v>
      </c>
      <c r="G176">
        <v>2852</v>
      </c>
      <c r="H176">
        <v>414</v>
      </c>
      <c r="I176">
        <v>29</v>
      </c>
      <c r="J176" t="s">
        <v>51</v>
      </c>
    </row>
    <row r="177" spans="1:10" x14ac:dyDescent="0.25">
      <c r="A177">
        <v>1</v>
      </c>
      <c r="B177" t="s">
        <v>4</v>
      </c>
      <c r="C177">
        <v>1</v>
      </c>
      <c r="D177">
        <v>0</v>
      </c>
      <c r="E177">
        <v>402</v>
      </c>
      <c r="F177">
        <v>3225</v>
      </c>
      <c r="G177">
        <v>0</v>
      </c>
      <c r="H177">
        <v>30</v>
      </c>
      <c r="I177">
        <v>1</v>
      </c>
      <c r="J177" t="s">
        <v>51</v>
      </c>
    </row>
    <row r="178" spans="1:10" x14ac:dyDescent="0.25">
      <c r="A178">
        <v>2</v>
      </c>
      <c r="B178" t="s">
        <v>5</v>
      </c>
      <c r="C178">
        <v>0</v>
      </c>
      <c r="D178">
        <v>0</v>
      </c>
      <c r="E178">
        <v>0</v>
      </c>
      <c r="F178">
        <v>92</v>
      </c>
      <c r="G178">
        <v>0</v>
      </c>
      <c r="H178">
        <v>0</v>
      </c>
      <c r="I178">
        <v>0</v>
      </c>
      <c r="J178" t="s">
        <v>51</v>
      </c>
    </row>
    <row r="179" spans="1:10" x14ac:dyDescent="0.25">
      <c r="A179">
        <v>3</v>
      </c>
      <c r="B179" t="s">
        <v>6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 t="s">
        <v>51</v>
      </c>
    </row>
    <row r="180" spans="1:10" x14ac:dyDescent="0.25">
      <c r="A180">
        <v>4</v>
      </c>
      <c r="B180" t="s">
        <v>7</v>
      </c>
      <c r="C180">
        <v>0</v>
      </c>
      <c r="D180">
        <v>0</v>
      </c>
      <c r="E180">
        <v>119616</v>
      </c>
      <c r="F180">
        <v>0</v>
      </c>
      <c r="G180">
        <v>0</v>
      </c>
      <c r="H180">
        <v>0</v>
      </c>
      <c r="I180">
        <v>0</v>
      </c>
      <c r="J180" t="s">
        <v>51</v>
      </c>
    </row>
    <row r="181" spans="1:10" x14ac:dyDescent="0.25">
      <c r="A181">
        <v>5</v>
      </c>
      <c r="B181" t="s">
        <v>8</v>
      </c>
      <c r="C181">
        <v>0</v>
      </c>
      <c r="D181">
        <v>0</v>
      </c>
      <c r="E181">
        <v>78474</v>
      </c>
      <c r="F181">
        <v>0</v>
      </c>
      <c r="G181">
        <v>0</v>
      </c>
      <c r="H181">
        <v>0</v>
      </c>
      <c r="I181">
        <v>0</v>
      </c>
      <c r="J181" t="s">
        <v>51</v>
      </c>
    </row>
    <row r="182" spans="1:10" x14ac:dyDescent="0.25">
      <c r="A182">
        <v>0</v>
      </c>
      <c r="B182" t="s">
        <v>3</v>
      </c>
      <c r="C182">
        <v>24041</v>
      </c>
      <c r="D182">
        <v>0</v>
      </c>
      <c r="E182">
        <v>6993754</v>
      </c>
      <c r="F182">
        <v>35607</v>
      </c>
      <c r="G182">
        <v>17665</v>
      </c>
      <c r="H182">
        <v>2563</v>
      </c>
      <c r="I182">
        <v>178</v>
      </c>
      <c r="J182" t="s">
        <v>50</v>
      </c>
    </row>
    <row r="183" spans="1:10" x14ac:dyDescent="0.25">
      <c r="A183">
        <v>1</v>
      </c>
      <c r="B183" t="s">
        <v>4</v>
      </c>
      <c r="C183">
        <v>8</v>
      </c>
      <c r="D183">
        <v>0</v>
      </c>
      <c r="E183">
        <v>2698</v>
      </c>
      <c r="F183">
        <v>21668</v>
      </c>
      <c r="G183">
        <v>0</v>
      </c>
      <c r="H183">
        <v>200</v>
      </c>
      <c r="I183">
        <v>3</v>
      </c>
      <c r="J183" t="s">
        <v>50</v>
      </c>
    </row>
    <row r="184" spans="1:10" x14ac:dyDescent="0.25">
      <c r="A184">
        <v>2</v>
      </c>
      <c r="B184" t="s">
        <v>5</v>
      </c>
      <c r="C184">
        <v>0</v>
      </c>
      <c r="D184">
        <v>0</v>
      </c>
      <c r="E184">
        <v>0</v>
      </c>
      <c r="F184">
        <v>92</v>
      </c>
      <c r="G184">
        <v>0</v>
      </c>
      <c r="H184">
        <v>0</v>
      </c>
      <c r="I184">
        <v>0</v>
      </c>
      <c r="J184" t="s">
        <v>50</v>
      </c>
    </row>
    <row r="185" spans="1:10" x14ac:dyDescent="0.25">
      <c r="A185">
        <v>3</v>
      </c>
      <c r="B185" t="s">
        <v>6</v>
      </c>
      <c r="C185">
        <v>190</v>
      </c>
      <c r="D185">
        <v>0</v>
      </c>
      <c r="E185">
        <v>0</v>
      </c>
      <c r="F185">
        <v>25</v>
      </c>
      <c r="G185">
        <v>0</v>
      </c>
      <c r="H185">
        <v>0</v>
      </c>
      <c r="I185">
        <v>0</v>
      </c>
      <c r="J185" t="s">
        <v>50</v>
      </c>
    </row>
    <row r="186" spans="1:10" x14ac:dyDescent="0.25">
      <c r="A186">
        <v>4</v>
      </c>
      <c r="B186" t="s">
        <v>7</v>
      </c>
      <c r="C186">
        <v>0</v>
      </c>
      <c r="D186">
        <v>0</v>
      </c>
      <c r="E186">
        <v>185844</v>
      </c>
      <c r="F186">
        <v>0</v>
      </c>
      <c r="G186">
        <v>0</v>
      </c>
      <c r="H186">
        <v>0</v>
      </c>
      <c r="I186">
        <v>0</v>
      </c>
      <c r="J186" t="s">
        <v>50</v>
      </c>
    </row>
    <row r="187" spans="1:10" x14ac:dyDescent="0.25">
      <c r="A187">
        <v>5</v>
      </c>
      <c r="B187" t="s">
        <v>8</v>
      </c>
      <c r="C187">
        <v>0</v>
      </c>
      <c r="D187">
        <v>0</v>
      </c>
      <c r="E187">
        <v>152350</v>
      </c>
      <c r="F187">
        <v>0</v>
      </c>
      <c r="G187">
        <v>0</v>
      </c>
      <c r="H187">
        <v>0</v>
      </c>
      <c r="I187">
        <v>0</v>
      </c>
      <c r="J187" t="s">
        <v>50</v>
      </c>
    </row>
    <row r="188" spans="1:10" x14ac:dyDescent="0.25">
      <c r="A188">
        <v>0</v>
      </c>
      <c r="B188" t="s">
        <v>3</v>
      </c>
      <c r="C188">
        <v>5919</v>
      </c>
      <c r="D188">
        <v>0</v>
      </c>
      <c r="E188">
        <v>1721922</v>
      </c>
      <c r="F188">
        <v>8767</v>
      </c>
      <c r="G188">
        <v>4349</v>
      </c>
      <c r="H188">
        <v>631</v>
      </c>
      <c r="I188">
        <v>44</v>
      </c>
      <c r="J188" t="s">
        <v>49</v>
      </c>
    </row>
    <row r="189" spans="1:10" x14ac:dyDescent="0.25">
      <c r="A189">
        <v>1</v>
      </c>
      <c r="B189" t="s">
        <v>4</v>
      </c>
      <c r="C189">
        <v>2</v>
      </c>
      <c r="D189">
        <v>0</v>
      </c>
      <c r="E189">
        <v>629</v>
      </c>
      <c r="F189">
        <v>5048</v>
      </c>
      <c r="G189">
        <v>0</v>
      </c>
      <c r="H189">
        <v>47</v>
      </c>
      <c r="I189">
        <v>1</v>
      </c>
      <c r="J189" t="s">
        <v>49</v>
      </c>
    </row>
    <row r="190" spans="1:10" x14ac:dyDescent="0.25">
      <c r="A190">
        <v>2</v>
      </c>
      <c r="B190" t="s">
        <v>5</v>
      </c>
      <c r="C190">
        <v>0</v>
      </c>
      <c r="D190">
        <v>0</v>
      </c>
      <c r="E190">
        <v>0</v>
      </c>
      <c r="F190">
        <v>92</v>
      </c>
      <c r="G190">
        <v>0</v>
      </c>
      <c r="H190">
        <v>0</v>
      </c>
      <c r="I190">
        <v>0</v>
      </c>
      <c r="J190" t="s">
        <v>49</v>
      </c>
    </row>
    <row r="191" spans="1:10" x14ac:dyDescent="0.25">
      <c r="A191">
        <v>3</v>
      </c>
      <c r="B191" t="s">
        <v>6</v>
      </c>
      <c r="C191">
        <v>0</v>
      </c>
      <c r="D191">
        <v>0</v>
      </c>
      <c r="E191">
        <v>0</v>
      </c>
      <c r="F191">
        <v>7</v>
      </c>
      <c r="G191">
        <v>0</v>
      </c>
      <c r="H191">
        <v>0</v>
      </c>
      <c r="I191">
        <v>0</v>
      </c>
      <c r="J191" t="s">
        <v>49</v>
      </c>
    </row>
    <row r="192" spans="1:10" x14ac:dyDescent="0.25">
      <c r="A192">
        <v>4</v>
      </c>
      <c r="B192" t="s">
        <v>7</v>
      </c>
      <c r="C192">
        <v>0</v>
      </c>
      <c r="D192">
        <v>0</v>
      </c>
      <c r="E192">
        <v>119616</v>
      </c>
      <c r="F192">
        <v>0</v>
      </c>
      <c r="G192">
        <v>0</v>
      </c>
      <c r="H192">
        <v>0</v>
      </c>
      <c r="I192">
        <v>0</v>
      </c>
      <c r="J192" t="s">
        <v>49</v>
      </c>
    </row>
    <row r="193" spans="1:10" x14ac:dyDescent="0.25">
      <c r="A193">
        <v>5</v>
      </c>
      <c r="B193" t="s">
        <v>8</v>
      </c>
      <c r="C193">
        <v>0</v>
      </c>
      <c r="D193">
        <v>0</v>
      </c>
      <c r="E193">
        <v>57481</v>
      </c>
      <c r="F193">
        <v>0</v>
      </c>
      <c r="G193">
        <v>0</v>
      </c>
      <c r="H193">
        <v>0</v>
      </c>
      <c r="I193">
        <v>0</v>
      </c>
      <c r="J193" t="s">
        <v>49</v>
      </c>
    </row>
    <row r="194" spans="1:10" x14ac:dyDescent="0.25">
      <c r="A194">
        <v>0</v>
      </c>
      <c r="B194" t="s">
        <v>3</v>
      </c>
      <c r="C194">
        <v>7526</v>
      </c>
      <c r="D194">
        <v>0</v>
      </c>
      <c r="E194">
        <v>2189405</v>
      </c>
      <c r="F194">
        <v>11147</v>
      </c>
      <c r="G194">
        <v>5530</v>
      </c>
      <c r="H194">
        <v>802</v>
      </c>
      <c r="I194">
        <v>56</v>
      </c>
      <c r="J194" t="s">
        <v>48</v>
      </c>
    </row>
    <row r="195" spans="1:10" x14ac:dyDescent="0.25">
      <c r="A195">
        <v>1</v>
      </c>
      <c r="B195" t="s">
        <v>4</v>
      </c>
      <c r="C195">
        <v>3</v>
      </c>
      <c r="D195">
        <v>0</v>
      </c>
      <c r="E195">
        <v>890</v>
      </c>
      <c r="F195">
        <v>7150</v>
      </c>
      <c r="G195">
        <v>0</v>
      </c>
      <c r="H195">
        <v>66</v>
      </c>
      <c r="I195">
        <v>1</v>
      </c>
      <c r="J195" t="s">
        <v>48</v>
      </c>
    </row>
    <row r="196" spans="1:10" x14ac:dyDescent="0.25">
      <c r="A196">
        <v>2</v>
      </c>
      <c r="B196" t="s">
        <v>5</v>
      </c>
      <c r="C196">
        <v>0</v>
      </c>
      <c r="D196">
        <v>0</v>
      </c>
      <c r="E196">
        <v>0</v>
      </c>
      <c r="F196">
        <v>92</v>
      </c>
      <c r="G196">
        <v>0</v>
      </c>
      <c r="H196">
        <v>0</v>
      </c>
      <c r="I196">
        <v>0</v>
      </c>
      <c r="J196" t="s">
        <v>48</v>
      </c>
    </row>
    <row r="197" spans="1:10" x14ac:dyDescent="0.25">
      <c r="A197">
        <v>3</v>
      </c>
      <c r="B197" t="s">
        <v>6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 t="s">
        <v>48</v>
      </c>
    </row>
    <row r="198" spans="1:10" x14ac:dyDescent="0.25">
      <c r="A198">
        <v>4</v>
      </c>
      <c r="B198" t="s">
        <v>7</v>
      </c>
      <c r="C198">
        <v>0</v>
      </c>
      <c r="D198">
        <v>0</v>
      </c>
      <c r="E198">
        <v>119616</v>
      </c>
      <c r="F198">
        <v>0</v>
      </c>
      <c r="G198">
        <v>0</v>
      </c>
      <c r="H198">
        <v>0</v>
      </c>
      <c r="I198">
        <v>0</v>
      </c>
      <c r="J198" t="s">
        <v>48</v>
      </c>
    </row>
    <row r="199" spans="1:10" x14ac:dyDescent="0.25">
      <c r="A199">
        <v>5</v>
      </c>
      <c r="B199" t="s">
        <v>8</v>
      </c>
      <c r="C199">
        <v>0</v>
      </c>
      <c r="D199">
        <v>0</v>
      </c>
      <c r="E199">
        <v>75719</v>
      </c>
      <c r="F199">
        <v>0</v>
      </c>
      <c r="G199">
        <v>0</v>
      </c>
      <c r="H199">
        <v>0</v>
      </c>
      <c r="I199">
        <v>0</v>
      </c>
      <c r="J199" t="s">
        <v>48</v>
      </c>
    </row>
    <row r="200" spans="1:10" x14ac:dyDescent="0.25">
      <c r="A200">
        <v>0</v>
      </c>
      <c r="B200" t="s">
        <v>3</v>
      </c>
      <c r="C200">
        <v>23588.0105159249</v>
      </c>
      <c r="D200">
        <v>0</v>
      </c>
      <c r="E200">
        <v>10398119.2134312</v>
      </c>
      <c r="F200">
        <v>52316.114548531099</v>
      </c>
      <c r="G200">
        <v>21882.2998403192</v>
      </c>
      <c r="H200">
        <v>4094.36166402135</v>
      </c>
      <c r="I200">
        <v>0</v>
      </c>
      <c r="J200" t="s">
        <v>47</v>
      </c>
    </row>
    <row r="201" spans="1:10" x14ac:dyDescent="0.25">
      <c r="A201">
        <v>1</v>
      </c>
      <c r="B201" t="s">
        <v>4</v>
      </c>
      <c r="C201">
        <v>18</v>
      </c>
      <c r="D201">
        <v>0</v>
      </c>
      <c r="E201">
        <v>6218</v>
      </c>
      <c r="F201">
        <v>50467</v>
      </c>
      <c r="G201">
        <v>0</v>
      </c>
      <c r="H201">
        <v>417</v>
      </c>
      <c r="I201">
        <v>0</v>
      </c>
      <c r="J201" t="s">
        <v>47</v>
      </c>
    </row>
    <row r="202" spans="1:10" x14ac:dyDescent="0.25">
      <c r="A202">
        <v>2</v>
      </c>
      <c r="B202" t="s">
        <v>5</v>
      </c>
      <c r="C202">
        <v>0</v>
      </c>
      <c r="D202">
        <v>0</v>
      </c>
      <c r="E202">
        <v>0</v>
      </c>
      <c r="F202">
        <v>113</v>
      </c>
      <c r="G202">
        <v>0</v>
      </c>
      <c r="H202">
        <v>0</v>
      </c>
      <c r="I202">
        <v>0</v>
      </c>
      <c r="J202" t="s">
        <v>47</v>
      </c>
    </row>
    <row r="203" spans="1:10" x14ac:dyDescent="0.25">
      <c r="A203">
        <v>3</v>
      </c>
      <c r="B203" t="s">
        <v>6</v>
      </c>
      <c r="C203">
        <v>835</v>
      </c>
      <c r="D203">
        <v>0</v>
      </c>
      <c r="E203">
        <v>0</v>
      </c>
      <c r="F203">
        <v>17</v>
      </c>
      <c r="G203">
        <v>0</v>
      </c>
      <c r="H203">
        <v>0</v>
      </c>
      <c r="I203">
        <v>0</v>
      </c>
      <c r="J203" t="s">
        <v>47</v>
      </c>
    </row>
    <row r="204" spans="1:10" x14ac:dyDescent="0.25">
      <c r="A204">
        <v>4</v>
      </c>
      <c r="B204" t="s">
        <v>7</v>
      </c>
      <c r="C204">
        <v>0</v>
      </c>
      <c r="D204">
        <v>0</v>
      </c>
      <c r="E204">
        <v>455686</v>
      </c>
      <c r="F204">
        <v>0</v>
      </c>
      <c r="G204">
        <v>0</v>
      </c>
      <c r="H204">
        <v>0</v>
      </c>
      <c r="I204">
        <v>0</v>
      </c>
      <c r="J204" t="s">
        <v>47</v>
      </c>
    </row>
    <row r="205" spans="1:10" x14ac:dyDescent="0.25">
      <c r="A205">
        <v>5</v>
      </c>
      <c r="B205" t="s">
        <v>8</v>
      </c>
      <c r="C205">
        <v>0</v>
      </c>
      <c r="D205">
        <v>0</v>
      </c>
      <c r="E205">
        <v>390566</v>
      </c>
      <c r="F205">
        <v>0</v>
      </c>
      <c r="G205">
        <v>0</v>
      </c>
      <c r="H205">
        <v>0</v>
      </c>
      <c r="I205">
        <v>0</v>
      </c>
      <c r="J205" t="s">
        <v>47</v>
      </c>
    </row>
    <row r="206" spans="1:10" x14ac:dyDescent="0.25">
      <c r="A206">
        <v>0</v>
      </c>
      <c r="B206" t="s">
        <v>3</v>
      </c>
      <c r="C206">
        <v>34429</v>
      </c>
      <c r="D206">
        <v>0</v>
      </c>
      <c r="E206">
        <v>10015959</v>
      </c>
      <c r="F206">
        <v>50993</v>
      </c>
      <c r="G206">
        <v>25299</v>
      </c>
      <c r="H206">
        <v>3670</v>
      </c>
      <c r="I206">
        <v>254</v>
      </c>
      <c r="J206" t="s">
        <v>46</v>
      </c>
    </row>
    <row r="207" spans="1:10" x14ac:dyDescent="0.25">
      <c r="A207">
        <v>1</v>
      </c>
      <c r="B207" t="s">
        <v>4</v>
      </c>
      <c r="C207">
        <v>11</v>
      </c>
      <c r="D207">
        <v>0</v>
      </c>
      <c r="E207">
        <v>3503</v>
      </c>
      <c r="F207">
        <v>28126</v>
      </c>
      <c r="G207">
        <v>0</v>
      </c>
      <c r="H207">
        <v>260</v>
      </c>
      <c r="I207">
        <v>5</v>
      </c>
      <c r="J207" t="s">
        <v>46</v>
      </c>
    </row>
    <row r="208" spans="1:10" x14ac:dyDescent="0.25">
      <c r="A208">
        <v>2</v>
      </c>
      <c r="B208" t="s">
        <v>5</v>
      </c>
      <c r="C208">
        <v>0</v>
      </c>
      <c r="D208">
        <v>0</v>
      </c>
      <c r="E208">
        <v>0</v>
      </c>
      <c r="F208">
        <v>92</v>
      </c>
      <c r="G208">
        <v>0</v>
      </c>
      <c r="H208">
        <v>0</v>
      </c>
      <c r="I208">
        <v>0</v>
      </c>
      <c r="J208" t="s">
        <v>46</v>
      </c>
    </row>
    <row r="209" spans="1:10" x14ac:dyDescent="0.25">
      <c r="A209">
        <v>3</v>
      </c>
      <c r="B209" t="s">
        <v>6</v>
      </c>
      <c r="C209">
        <v>24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 t="s">
        <v>46</v>
      </c>
    </row>
    <row r="210" spans="1:10" x14ac:dyDescent="0.25">
      <c r="A210">
        <v>4</v>
      </c>
      <c r="B210" t="s">
        <v>7</v>
      </c>
      <c r="C210">
        <v>0</v>
      </c>
      <c r="D210">
        <v>0</v>
      </c>
      <c r="E210">
        <v>417443</v>
      </c>
      <c r="F210">
        <v>0</v>
      </c>
      <c r="G210">
        <v>0</v>
      </c>
      <c r="H210">
        <v>0</v>
      </c>
      <c r="I210">
        <v>0</v>
      </c>
      <c r="J210" t="s">
        <v>46</v>
      </c>
    </row>
    <row r="211" spans="1:10" x14ac:dyDescent="0.25">
      <c r="A211">
        <v>5</v>
      </c>
      <c r="B211" t="s">
        <v>8</v>
      </c>
      <c r="C211">
        <v>0</v>
      </c>
      <c r="D211">
        <v>0</v>
      </c>
      <c r="E211">
        <v>408501</v>
      </c>
      <c r="F211">
        <v>0</v>
      </c>
      <c r="G211">
        <v>0</v>
      </c>
      <c r="H211">
        <v>0</v>
      </c>
      <c r="I211">
        <v>0</v>
      </c>
      <c r="J211" t="s">
        <v>46</v>
      </c>
    </row>
    <row r="212" spans="1:10" x14ac:dyDescent="0.25">
      <c r="A212">
        <v>0</v>
      </c>
      <c r="B212" t="s">
        <v>3</v>
      </c>
      <c r="C212">
        <v>10923</v>
      </c>
      <c r="D212">
        <v>0</v>
      </c>
      <c r="E212">
        <v>3177645</v>
      </c>
      <c r="F212">
        <v>16178</v>
      </c>
      <c r="G212">
        <v>8026</v>
      </c>
      <c r="H212">
        <v>1164</v>
      </c>
      <c r="I212">
        <v>81</v>
      </c>
      <c r="J212" t="s">
        <v>45</v>
      </c>
    </row>
    <row r="213" spans="1:10" x14ac:dyDescent="0.25">
      <c r="A213">
        <v>1</v>
      </c>
      <c r="B213" t="s">
        <v>4</v>
      </c>
      <c r="C213">
        <v>4</v>
      </c>
      <c r="D213">
        <v>0</v>
      </c>
      <c r="E213">
        <v>1195</v>
      </c>
      <c r="F213">
        <v>9592</v>
      </c>
      <c r="G213">
        <v>0</v>
      </c>
      <c r="H213">
        <v>89</v>
      </c>
      <c r="I213">
        <v>2</v>
      </c>
      <c r="J213" t="s">
        <v>45</v>
      </c>
    </row>
    <row r="214" spans="1:10" x14ac:dyDescent="0.25">
      <c r="A214">
        <v>2</v>
      </c>
      <c r="B214" t="s">
        <v>5</v>
      </c>
      <c r="C214">
        <v>0</v>
      </c>
      <c r="D214">
        <v>0</v>
      </c>
      <c r="E214">
        <v>0</v>
      </c>
      <c r="F214">
        <v>92</v>
      </c>
      <c r="G214">
        <v>0</v>
      </c>
      <c r="H214">
        <v>0</v>
      </c>
      <c r="I214">
        <v>0</v>
      </c>
      <c r="J214" t="s">
        <v>45</v>
      </c>
    </row>
    <row r="215" spans="1:10" x14ac:dyDescent="0.25">
      <c r="A215">
        <v>3</v>
      </c>
      <c r="B215" t="s">
        <v>6</v>
      </c>
      <c r="C215">
        <v>4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 t="s">
        <v>45</v>
      </c>
    </row>
    <row r="216" spans="1:10" x14ac:dyDescent="0.25">
      <c r="A216">
        <v>4</v>
      </c>
      <c r="B216" t="s">
        <v>7</v>
      </c>
      <c r="C216">
        <v>0</v>
      </c>
      <c r="D216">
        <v>0</v>
      </c>
      <c r="E216">
        <v>187829</v>
      </c>
      <c r="F216">
        <v>0</v>
      </c>
      <c r="G216">
        <v>0</v>
      </c>
      <c r="H216">
        <v>0</v>
      </c>
      <c r="I216">
        <v>0</v>
      </c>
      <c r="J216" t="s">
        <v>45</v>
      </c>
    </row>
    <row r="217" spans="1:10" x14ac:dyDescent="0.25">
      <c r="A217">
        <v>5</v>
      </c>
      <c r="B217" t="s">
        <v>8</v>
      </c>
      <c r="C217">
        <v>0</v>
      </c>
      <c r="D217">
        <v>0</v>
      </c>
      <c r="E217">
        <v>135630</v>
      </c>
      <c r="F217">
        <v>0</v>
      </c>
      <c r="G217">
        <v>0</v>
      </c>
      <c r="H217">
        <v>0</v>
      </c>
      <c r="I217">
        <v>0</v>
      </c>
      <c r="J217" t="s">
        <v>45</v>
      </c>
    </row>
    <row r="218" spans="1:10" x14ac:dyDescent="0.25">
      <c r="A218">
        <v>0</v>
      </c>
      <c r="B218" t="s">
        <v>3</v>
      </c>
      <c r="C218">
        <v>11358</v>
      </c>
      <c r="D218">
        <v>0</v>
      </c>
      <c r="E218">
        <v>3304346</v>
      </c>
      <c r="F218">
        <v>16823</v>
      </c>
      <c r="G218">
        <v>8346</v>
      </c>
      <c r="H218">
        <v>1211</v>
      </c>
      <c r="I218">
        <v>84</v>
      </c>
      <c r="J218" t="s">
        <v>44</v>
      </c>
    </row>
    <row r="219" spans="1:10" x14ac:dyDescent="0.25">
      <c r="A219">
        <v>1</v>
      </c>
      <c r="B219" t="s">
        <v>4</v>
      </c>
      <c r="C219">
        <v>4</v>
      </c>
      <c r="D219">
        <v>0</v>
      </c>
      <c r="E219">
        <v>1237</v>
      </c>
      <c r="F219">
        <v>9929</v>
      </c>
      <c r="G219">
        <v>0</v>
      </c>
      <c r="H219">
        <v>92</v>
      </c>
      <c r="I219">
        <v>2</v>
      </c>
      <c r="J219" t="s">
        <v>44</v>
      </c>
    </row>
    <row r="220" spans="1:10" x14ac:dyDescent="0.25">
      <c r="A220">
        <v>2</v>
      </c>
      <c r="B220" t="s">
        <v>5</v>
      </c>
      <c r="C220">
        <v>0</v>
      </c>
      <c r="D220">
        <v>0</v>
      </c>
      <c r="E220">
        <v>0</v>
      </c>
      <c r="F220">
        <v>92</v>
      </c>
      <c r="G220">
        <v>0</v>
      </c>
      <c r="H220">
        <v>0</v>
      </c>
      <c r="I220">
        <v>0</v>
      </c>
      <c r="J220" t="s">
        <v>44</v>
      </c>
    </row>
    <row r="221" spans="1:10" x14ac:dyDescent="0.25">
      <c r="A221">
        <v>3</v>
      </c>
      <c r="B221" t="s">
        <v>6</v>
      </c>
      <c r="C221">
        <v>72</v>
      </c>
      <c r="D221">
        <v>0</v>
      </c>
      <c r="E221">
        <v>0</v>
      </c>
      <c r="F221">
        <v>1</v>
      </c>
      <c r="G221">
        <v>0</v>
      </c>
      <c r="H221">
        <v>0</v>
      </c>
      <c r="I221">
        <v>0</v>
      </c>
      <c r="J221" t="s">
        <v>44</v>
      </c>
    </row>
    <row r="222" spans="1:10" x14ac:dyDescent="0.25">
      <c r="A222">
        <v>4</v>
      </c>
      <c r="B222" t="s">
        <v>7</v>
      </c>
      <c r="C222">
        <v>0</v>
      </c>
      <c r="D222">
        <v>0</v>
      </c>
      <c r="E222">
        <v>175623</v>
      </c>
      <c r="F222">
        <v>0</v>
      </c>
      <c r="G222">
        <v>0</v>
      </c>
      <c r="H222">
        <v>0</v>
      </c>
      <c r="I222">
        <v>0</v>
      </c>
      <c r="J222" t="s">
        <v>44</v>
      </c>
    </row>
    <row r="223" spans="1:10" x14ac:dyDescent="0.25">
      <c r="A223">
        <v>5</v>
      </c>
      <c r="B223" t="s">
        <v>8</v>
      </c>
      <c r="C223">
        <v>0</v>
      </c>
      <c r="D223">
        <v>0</v>
      </c>
      <c r="E223">
        <v>142151</v>
      </c>
      <c r="F223">
        <v>0</v>
      </c>
      <c r="G223">
        <v>0</v>
      </c>
      <c r="H223">
        <v>0</v>
      </c>
      <c r="I223">
        <v>0</v>
      </c>
      <c r="J223" t="s">
        <v>44</v>
      </c>
    </row>
    <row r="224" spans="1:10" x14ac:dyDescent="0.25">
      <c r="A224">
        <v>0</v>
      </c>
      <c r="B224" t="s">
        <v>3</v>
      </c>
      <c r="C224">
        <v>37537</v>
      </c>
      <c r="D224">
        <v>0</v>
      </c>
      <c r="E224">
        <v>10920052</v>
      </c>
      <c r="F224">
        <v>55596</v>
      </c>
      <c r="G224">
        <v>27583</v>
      </c>
      <c r="H224">
        <v>4001</v>
      </c>
      <c r="I224">
        <v>277</v>
      </c>
      <c r="J224" t="s">
        <v>43</v>
      </c>
    </row>
    <row r="225" spans="1:10" x14ac:dyDescent="0.25">
      <c r="A225">
        <v>1</v>
      </c>
      <c r="B225" t="s">
        <v>4</v>
      </c>
      <c r="C225">
        <v>12</v>
      </c>
      <c r="D225">
        <v>0</v>
      </c>
      <c r="E225">
        <v>3860</v>
      </c>
      <c r="F225">
        <v>30998</v>
      </c>
      <c r="G225">
        <v>0</v>
      </c>
      <c r="H225">
        <v>286</v>
      </c>
      <c r="I225">
        <v>5</v>
      </c>
      <c r="J225" t="s">
        <v>43</v>
      </c>
    </row>
    <row r="226" spans="1:10" x14ac:dyDescent="0.25">
      <c r="A226">
        <v>2</v>
      </c>
      <c r="B226" t="s">
        <v>5</v>
      </c>
      <c r="C226">
        <v>0</v>
      </c>
      <c r="D226">
        <v>0</v>
      </c>
      <c r="E226">
        <v>0</v>
      </c>
      <c r="F226">
        <v>92</v>
      </c>
      <c r="G226">
        <v>0</v>
      </c>
      <c r="H226">
        <v>0</v>
      </c>
      <c r="I226">
        <v>0</v>
      </c>
      <c r="J226" t="s">
        <v>43</v>
      </c>
    </row>
    <row r="227" spans="1:10" x14ac:dyDescent="0.25">
      <c r="A227">
        <v>3</v>
      </c>
      <c r="B227" t="s">
        <v>6</v>
      </c>
      <c r="C227">
        <v>297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 t="s">
        <v>43</v>
      </c>
    </row>
    <row r="228" spans="1:10" x14ac:dyDescent="0.25">
      <c r="A228">
        <v>4</v>
      </c>
      <c r="B228" t="s">
        <v>7</v>
      </c>
      <c r="C228">
        <v>0</v>
      </c>
      <c r="D228">
        <v>0</v>
      </c>
      <c r="E228">
        <v>366704</v>
      </c>
      <c r="F228">
        <v>0</v>
      </c>
      <c r="G228">
        <v>0</v>
      </c>
      <c r="H228">
        <v>0</v>
      </c>
      <c r="I228">
        <v>0</v>
      </c>
      <c r="J228" t="s">
        <v>43</v>
      </c>
    </row>
    <row r="229" spans="1:10" x14ac:dyDescent="0.25">
      <c r="A229">
        <v>5</v>
      </c>
      <c r="B229" t="s">
        <v>8</v>
      </c>
      <c r="C229">
        <v>0</v>
      </c>
      <c r="D229">
        <v>0</v>
      </c>
      <c r="E229">
        <v>375608</v>
      </c>
      <c r="F229">
        <v>0</v>
      </c>
      <c r="G229">
        <v>0</v>
      </c>
      <c r="H229">
        <v>0</v>
      </c>
      <c r="I229">
        <v>0</v>
      </c>
      <c r="J229" t="s">
        <v>43</v>
      </c>
    </row>
    <row r="230" spans="1:10" x14ac:dyDescent="0.25">
      <c r="A230">
        <v>0</v>
      </c>
      <c r="B230" t="s">
        <v>3</v>
      </c>
      <c r="C230">
        <v>3093</v>
      </c>
      <c r="D230">
        <v>0</v>
      </c>
      <c r="E230">
        <v>899905</v>
      </c>
      <c r="F230">
        <v>4582</v>
      </c>
      <c r="G230">
        <v>2273</v>
      </c>
      <c r="H230">
        <v>330</v>
      </c>
      <c r="I230">
        <v>23</v>
      </c>
      <c r="J230" t="s">
        <v>42</v>
      </c>
    </row>
    <row r="231" spans="1:10" x14ac:dyDescent="0.25">
      <c r="A231">
        <v>1</v>
      </c>
      <c r="B231" t="s">
        <v>4</v>
      </c>
      <c r="C231">
        <v>1</v>
      </c>
      <c r="D231">
        <v>0</v>
      </c>
      <c r="E231">
        <v>318</v>
      </c>
      <c r="F231">
        <v>2552</v>
      </c>
      <c r="G231">
        <v>0</v>
      </c>
      <c r="H231">
        <v>24</v>
      </c>
      <c r="I231">
        <v>0</v>
      </c>
      <c r="J231" t="s">
        <v>42</v>
      </c>
    </row>
    <row r="232" spans="1:10" x14ac:dyDescent="0.25">
      <c r="A232">
        <v>2</v>
      </c>
      <c r="B232" t="s">
        <v>5</v>
      </c>
      <c r="C232">
        <v>0</v>
      </c>
      <c r="D232">
        <v>0</v>
      </c>
      <c r="E232">
        <v>0</v>
      </c>
      <c r="F232">
        <v>92</v>
      </c>
      <c r="G232">
        <v>0</v>
      </c>
      <c r="H232">
        <v>0</v>
      </c>
      <c r="I232">
        <v>0</v>
      </c>
      <c r="J232" t="s">
        <v>42</v>
      </c>
    </row>
    <row r="233" spans="1:10" x14ac:dyDescent="0.25">
      <c r="A233">
        <v>3</v>
      </c>
      <c r="B233" t="s">
        <v>6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 t="s">
        <v>42</v>
      </c>
    </row>
    <row r="234" spans="1:10" x14ac:dyDescent="0.25">
      <c r="A234">
        <v>4</v>
      </c>
      <c r="B234" t="s">
        <v>7</v>
      </c>
      <c r="C234">
        <v>0</v>
      </c>
      <c r="D234">
        <v>0</v>
      </c>
      <c r="E234">
        <v>119616</v>
      </c>
      <c r="F234">
        <v>0</v>
      </c>
      <c r="G234">
        <v>0</v>
      </c>
      <c r="H234">
        <v>0</v>
      </c>
      <c r="I234">
        <v>0</v>
      </c>
      <c r="J234" t="s">
        <v>42</v>
      </c>
    </row>
    <row r="235" spans="1:10" x14ac:dyDescent="0.25">
      <c r="A235">
        <v>5</v>
      </c>
      <c r="B235" t="s">
        <v>8</v>
      </c>
      <c r="C235">
        <v>0</v>
      </c>
      <c r="D235">
        <v>0</v>
      </c>
      <c r="E235">
        <v>30787</v>
      </c>
      <c r="F235">
        <v>0</v>
      </c>
      <c r="G235">
        <v>0</v>
      </c>
      <c r="H235">
        <v>0</v>
      </c>
      <c r="I235">
        <v>0</v>
      </c>
      <c r="J235" t="s">
        <v>42</v>
      </c>
    </row>
    <row r="236" spans="1:10" x14ac:dyDescent="0.25">
      <c r="A236">
        <v>0</v>
      </c>
      <c r="B236" t="s">
        <v>3</v>
      </c>
      <c r="C236">
        <v>13471</v>
      </c>
      <c r="D236">
        <v>0</v>
      </c>
      <c r="E236">
        <v>3918980</v>
      </c>
      <c r="F236">
        <v>19952</v>
      </c>
      <c r="G236">
        <v>9899</v>
      </c>
      <c r="H236">
        <v>1436</v>
      </c>
      <c r="I236">
        <v>99</v>
      </c>
      <c r="J236" t="s">
        <v>41</v>
      </c>
    </row>
    <row r="237" spans="1:10" x14ac:dyDescent="0.25">
      <c r="A237">
        <v>1</v>
      </c>
      <c r="B237" t="s">
        <v>4</v>
      </c>
      <c r="C237">
        <v>5</v>
      </c>
      <c r="D237">
        <v>0</v>
      </c>
      <c r="E237">
        <v>1505</v>
      </c>
      <c r="F237">
        <v>12085</v>
      </c>
      <c r="G237">
        <v>0</v>
      </c>
      <c r="H237">
        <v>112</v>
      </c>
      <c r="I237">
        <v>2</v>
      </c>
      <c r="J237" t="s">
        <v>41</v>
      </c>
    </row>
    <row r="238" spans="1:10" x14ac:dyDescent="0.25">
      <c r="A238">
        <v>2</v>
      </c>
      <c r="B238" t="s">
        <v>5</v>
      </c>
      <c r="C238">
        <v>0</v>
      </c>
      <c r="D238">
        <v>0</v>
      </c>
      <c r="E238">
        <v>0</v>
      </c>
      <c r="F238">
        <v>92</v>
      </c>
      <c r="G238">
        <v>0</v>
      </c>
      <c r="H238">
        <v>0</v>
      </c>
      <c r="I238">
        <v>0</v>
      </c>
      <c r="J238" t="s">
        <v>41</v>
      </c>
    </row>
    <row r="239" spans="1:10" x14ac:dyDescent="0.25">
      <c r="A239">
        <v>3</v>
      </c>
      <c r="B239" t="s">
        <v>6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 t="s">
        <v>41</v>
      </c>
    </row>
    <row r="240" spans="1:10" x14ac:dyDescent="0.25">
      <c r="A240">
        <v>4</v>
      </c>
      <c r="B240" t="s">
        <v>7</v>
      </c>
      <c r="C240">
        <v>0</v>
      </c>
      <c r="D240">
        <v>0</v>
      </c>
      <c r="E240">
        <v>404712</v>
      </c>
      <c r="F240">
        <v>0</v>
      </c>
      <c r="G240">
        <v>0</v>
      </c>
      <c r="H240">
        <v>0</v>
      </c>
      <c r="I240">
        <v>0</v>
      </c>
      <c r="J240" t="s">
        <v>41</v>
      </c>
    </row>
    <row r="241" spans="1:10" x14ac:dyDescent="0.25">
      <c r="A241">
        <v>5</v>
      </c>
      <c r="B241" t="s">
        <v>8</v>
      </c>
      <c r="C241">
        <v>0</v>
      </c>
      <c r="D241">
        <v>0</v>
      </c>
      <c r="E241">
        <v>117646</v>
      </c>
      <c r="F241">
        <v>0</v>
      </c>
      <c r="G241">
        <v>0</v>
      </c>
      <c r="H241">
        <v>0</v>
      </c>
      <c r="I241">
        <v>0</v>
      </c>
      <c r="J241" t="s">
        <v>41</v>
      </c>
    </row>
    <row r="242" spans="1:10" x14ac:dyDescent="0.25">
      <c r="A242">
        <v>0</v>
      </c>
      <c r="B242" t="s">
        <v>3</v>
      </c>
      <c r="C242">
        <v>2410</v>
      </c>
      <c r="D242">
        <v>0</v>
      </c>
      <c r="E242">
        <v>701229</v>
      </c>
      <c r="F242">
        <v>3570</v>
      </c>
      <c r="G242">
        <v>1771</v>
      </c>
      <c r="H242">
        <v>257</v>
      </c>
      <c r="I242">
        <v>18</v>
      </c>
      <c r="J242" t="s">
        <v>40</v>
      </c>
    </row>
    <row r="243" spans="1:10" x14ac:dyDescent="0.25">
      <c r="A243">
        <v>1</v>
      </c>
      <c r="B243" t="s">
        <v>4</v>
      </c>
      <c r="C243">
        <v>1</v>
      </c>
      <c r="D243">
        <v>0</v>
      </c>
      <c r="E243">
        <v>264</v>
      </c>
      <c r="F243">
        <v>2118</v>
      </c>
      <c r="G243">
        <v>0</v>
      </c>
      <c r="H243">
        <v>20</v>
      </c>
      <c r="I243">
        <v>0</v>
      </c>
      <c r="J243" t="s">
        <v>40</v>
      </c>
    </row>
    <row r="244" spans="1:10" x14ac:dyDescent="0.25">
      <c r="A244">
        <v>2</v>
      </c>
      <c r="B244" t="s">
        <v>5</v>
      </c>
      <c r="C244">
        <v>0</v>
      </c>
      <c r="D244">
        <v>0</v>
      </c>
      <c r="E244">
        <v>0</v>
      </c>
      <c r="F244">
        <v>92</v>
      </c>
      <c r="G244">
        <v>0</v>
      </c>
      <c r="H244">
        <v>0</v>
      </c>
      <c r="I244">
        <v>0</v>
      </c>
      <c r="J244" t="s">
        <v>40</v>
      </c>
    </row>
    <row r="245" spans="1:10" x14ac:dyDescent="0.25">
      <c r="A245">
        <v>3</v>
      </c>
      <c r="B245" t="s">
        <v>6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 t="s">
        <v>40</v>
      </c>
    </row>
    <row r="246" spans="1:10" x14ac:dyDescent="0.25">
      <c r="A246">
        <v>4</v>
      </c>
      <c r="B246" t="s">
        <v>7</v>
      </c>
      <c r="C246">
        <v>0</v>
      </c>
      <c r="D246">
        <v>0</v>
      </c>
      <c r="E246">
        <v>119616</v>
      </c>
      <c r="F246">
        <v>0</v>
      </c>
      <c r="G246">
        <v>0</v>
      </c>
      <c r="H246">
        <v>0</v>
      </c>
      <c r="I246">
        <v>0</v>
      </c>
      <c r="J246" t="s">
        <v>40</v>
      </c>
    </row>
    <row r="247" spans="1:10" x14ac:dyDescent="0.25">
      <c r="A247">
        <v>5</v>
      </c>
      <c r="B247" t="s">
        <v>8</v>
      </c>
      <c r="C247">
        <v>0</v>
      </c>
      <c r="D247">
        <v>0</v>
      </c>
      <c r="E247">
        <v>116978</v>
      </c>
      <c r="F247">
        <v>0</v>
      </c>
      <c r="G247">
        <v>0</v>
      </c>
      <c r="H247">
        <v>0</v>
      </c>
      <c r="I247">
        <v>0</v>
      </c>
      <c r="J247" t="s">
        <v>40</v>
      </c>
    </row>
    <row r="248" spans="1:10" x14ac:dyDescent="0.25">
      <c r="A248">
        <v>0</v>
      </c>
      <c r="B248" t="s">
        <v>3</v>
      </c>
      <c r="C248">
        <v>18650</v>
      </c>
      <c r="D248">
        <v>0</v>
      </c>
      <c r="E248">
        <v>5425535</v>
      </c>
      <c r="F248">
        <v>27623</v>
      </c>
      <c r="G248">
        <v>13704</v>
      </c>
      <c r="H248">
        <v>1988</v>
      </c>
      <c r="I248">
        <v>138</v>
      </c>
      <c r="J248" t="s">
        <v>39</v>
      </c>
    </row>
    <row r="249" spans="1:10" x14ac:dyDescent="0.25">
      <c r="A249">
        <v>1</v>
      </c>
      <c r="B249" t="s">
        <v>4</v>
      </c>
      <c r="C249">
        <v>6</v>
      </c>
      <c r="D249">
        <v>0</v>
      </c>
      <c r="E249">
        <v>2015</v>
      </c>
      <c r="F249">
        <v>16180</v>
      </c>
      <c r="G249">
        <v>0</v>
      </c>
      <c r="H249">
        <v>149</v>
      </c>
      <c r="I249">
        <v>3</v>
      </c>
      <c r="J249" t="s">
        <v>39</v>
      </c>
    </row>
    <row r="250" spans="1:10" x14ac:dyDescent="0.25">
      <c r="A250">
        <v>2</v>
      </c>
      <c r="B250" t="s">
        <v>5</v>
      </c>
      <c r="C250">
        <v>0</v>
      </c>
      <c r="D250">
        <v>0</v>
      </c>
      <c r="E250">
        <v>0</v>
      </c>
      <c r="F250">
        <v>92</v>
      </c>
      <c r="G250">
        <v>0</v>
      </c>
      <c r="H250">
        <v>0</v>
      </c>
      <c r="I250">
        <v>0</v>
      </c>
      <c r="J250" t="s">
        <v>39</v>
      </c>
    </row>
    <row r="251" spans="1:10" x14ac:dyDescent="0.25">
      <c r="A251">
        <v>3</v>
      </c>
      <c r="B251" t="s">
        <v>6</v>
      </c>
      <c r="C251">
        <v>2</v>
      </c>
      <c r="D251">
        <v>0</v>
      </c>
      <c r="E251">
        <v>0</v>
      </c>
      <c r="F251">
        <v>4</v>
      </c>
      <c r="G251">
        <v>0</v>
      </c>
      <c r="H251">
        <v>0</v>
      </c>
      <c r="I251">
        <v>0</v>
      </c>
      <c r="J251" t="s">
        <v>39</v>
      </c>
    </row>
    <row r="252" spans="1:10" x14ac:dyDescent="0.25">
      <c r="A252">
        <v>4</v>
      </c>
      <c r="B252" t="s">
        <v>7</v>
      </c>
      <c r="C252">
        <v>0</v>
      </c>
      <c r="D252">
        <v>0</v>
      </c>
      <c r="E252">
        <v>260211</v>
      </c>
      <c r="F252">
        <v>0</v>
      </c>
      <c r="G252">
        <v>0</v>
      </c>
      <c r="H252">
        <v>0</v>
      </c>
      <c r="I252">
        <v>0</v>
      </c>
      <c r="J252" t="s">
        <v>39</v>
      </c>
    </row>
    <row r="253" spans="1:10" x14ac:dyDescent="0.25">
      <c r="A253">
        <v>5</v>
      </c>
      <c r="B253" t="s">
        <v>8</v>
      </c>
      <c r="C253">
        <v>0</v>
      </c>
      <c r="D253">
        <v>0</v>
      </c>
      <c r="E253">
        <v>165286</v>
      </c>
      <c r="F253">
        <v>0</v>
      </c>
      <c r="G253">
        <v>0</v>
      </c>
      <c r="H253">
        <v>0</v>
      </c>
      <c r="I253">
        <v>0</v>
      </c>
      <c r="J253" t="s">
        <v>39</v>
      </c>
    </row>
    <row r="254" spans="1:10" x14ac:dyDescent="0.25">
      <c r="A254">
        <v>0</v>
      </c>
      <c r="B254" t="s">
        <v>3</v>
      </c>
      <c r="C254">
        <v>66736</v>
      </c>
      <c r="D254">
        <v>0</v>
      </c>
      <c r="E254">
        <v>19414507</v>
      </c>
      <c r="F254">
        <v>98844</v>
      </c>
      <c r="G254">
        <v>49039</v>
      </c>
      <c r="H254">
        <v>7114</v>
      </c>
      <c r="I254">
        <v>493</v>
      </c>
      <c r="J254" t="s">
        <v>38</v>
      </c>
    </row>
    <row r="255" spans="1:10" x14ac:dyDescent="0.25">
      <c r="A255">
        <v>1</v>
      </c>
      <c r="B255" t="s">
        <v>4</v>
      </c>
      <c r="C255">
        <v>26</v>
      </c>
      <c r="D255">
        <v>0</v>
      </c>
      <c r="E255">
        <v>8513</v>
      </c>
      <c r="F255">
        <v>68363</v>
      </c>
      <c r="G255">
        <v>0</v>
      </c>
      <c r="H255">
        <v>631</v>
      </c>
      <c r="I255">
        <v>11</v>
      </c>
      <c r="J255" t="s">
        <v>38</v>
      </c>
    </row>
    <row r="256" spans="1:10" x14ac:dyDescent="0.25">
      <c r="A256">
        <v>2</v>
      </c>
      <c r="B256" t="s">
        <v>5</v>
      </c>
      <c r="C256">
        <v>0</v>
      </c>
      <c r="D256">
        <v>0</v>
      </c>
      <c r="E256">
        <v>0</v>
      </c>
      <c r="F256">
        <v>191</v>
      </c>
      <c r="G256">
        <v>0</v>
      </c>
      <c r="H256">
        <v>0</v>
      </c>
      <c r="I256">
        <v>0</v>
      </c>
      <c r="J256" t="s">
        <v>38</v>
      </c>
    </row>
    <row r="257" spans="1:10" x14ac:dyDescent="0.25">
      <c r="A257">
        <v>3</v>
      </c>
      <c r="B257" t="s">
        <v>6</v>
      </c>
      <c r="C257">
        <v>94</v>
      </c>
      <c r="D257">
        <v>0</v>
      </c>
      <c r="E257">
        <v>0</v>
      </c>
      <c r="F257">
        <v>19</v>
      </c>
      <c r="G257">
        <v>0</v>
      </c>
      <c r="H257">
        <v>0</v>
      </c>
      <c r="I257">
        <v>0</v>
      </c>
      <c r="J257" t="s">
        <v>38</v>
      </c>
    </row>
    <row r="258" spans="1:10" x14ac:dyDescent="0.25">
      <c r="A258">
        <v>4</v>
      </c>
      <c r="B258" t="s">
        <v>7</v>
      </c>
      <c r="C258">
        <v>0</v>
      </c>
      <c r="D258">
        <v>0</v>
      </c>
      <c r="E258">
        <v>601499</v>
      </c>
      <c r="F258">
        <v>0</v>
      </c>
      <c r="G258">
        <v>0</v>
      </c>
      <c r="H258">
        <v>0</v>
      </c>
      <c r="I258">
        <v>0</v>
      </c>
      <c r="J258" t="s">
        <v>38</v>
      </c>
    </row>
    <row r="259" spans="1:10" x14ac:dyDescent="0.25">
      <c r="A259">
        <v>5</v>
      </c>
      <c r="B259" t="s">
        <v>8</v>
      </c>
      <c r="C259">
        <v>0</v>
      </c>
      <c r="D259">
        <v>0</v>
      </c>
      <c r="E259">
        <v>363191</v>
      </c>
      <c r="F259">
        <v>0</v>
      </c>
      <c r="G259">
        <v>0</v>
      </c>
      <c r="H259">
        <v>0</v>
      </c>
      <c r="I259">
        <v>0</v>
      </c>
      <c r="J259" t="s">
        <v>38</v>
      </c>
    </row>
    <row r="260" spans="1:10" x14ac:dyDescent="0.25">
      <c r="A260">
        <v>0</v>
      </c>
      <c r="B260" t="s">
        <v>3</v>
      </c>
      <c r="C260">
        <v>6564</v>
      </c>
      <c r="D260">
        <v>0</v>
      </c>
      <c r="E260">
        <v>1909688</v>
      </c>
      <c r="F260">
        <v>9723</v>
      </c>
      <c r="G260">
        <v>4824</v>
      </c>
      <c r="H260">
        <v>700</v>
      </c>
      <c r="I260">
        <v>48</v>
      </c>
      <c r="J260" t="s">
        <v>37</v>
      </c>
    </row>
    <row r="261" spans="1:10" x14ac:dyDescent="0.25">
      <c r="A261">
        <v>1</v>
      </c>
      <c r="B261" t="s">
        <v>4</v>
      </c>
      <c r="C261">
        <v>3</v>
      </c>
      <c r="D261">
        <v>0</v>
      </c>
      <c r="E261">
        <v>919</v>
      </c>
      <c r="F261">
        <v>7383</v>
      </c>
      <c r="G261">
        <v>0</v>
      </c>
      <c r="H261">
        <v>68</v>
      </c>
      <c r="I261">
        <v>1</v>
      </c>
      <c r="J261" t="s">
        <v>37</v>
      </c>
    </row>
    <row r="262" spans="1:10" x14ac:dyDescent="0.25">
      <c r="A262">
        <v>2</v>
      </c>
      <c r="B262" t="s">
        <v>5</v>
      </c>
      <c r="C262">
        <v>0</v>
      </c>
      <c r="D262">
        <v>0</v>
      </c>
      <c r="E262">
        <v>0</v>
      </c>
      <c r="F262">
        <v>92</v>
      </c>
      <c r="G262">
        <v>0</v>
      </c>
      <c r="H262">
        <v>0</v>
      </c>
      <c r="I262">
        <v>0</v>
      </c>
      <c r="J262" t="s">
        <v>37</v>
      </c>
    </row>
    <row r="263" spans="1:10" x14ac:dyDescent="0.25">
      <c r="A263">
        <v>3</v>
      </c>
      <c r="B263" t="s">
        <v>6</v>
      </c>
      <c r="C263">
        <v>37</v>
      </c>
      <c r="D263">
        <v>0</v>
      </c>
      <c r="E263">
        <v>0</v>
      </c>
      <c r="F263">
        <v>6</v>
      </c>
      <c r="G263">
        <v>0</v>
      </c>
      <c r="H263">
        <v>0</v>
      </c>
      <c r="I263">
        <v>0</v>
      </c>
      <c r="J263" t="s">
        <v>37</v>
      </c>
    </row>
    <row r="264" spans="1:10" x14ac:dyDescent="0.25">
      <c r="A264">
        <v>4</v>
      </c>
      <c r="B264" t="s">
        <v>7</v>
      </c>
      <c r="C264">
        <v>0</v>
      </c>
      <c r="D264">
        <v>0</v>
      </c>
      <c r="E264">
        <v>119616</v>
      </c>
      <c r="F264">
        <v>0</v>
      </c>
      <c r="G264">
        <v>0</v>
      </c>
      <c r="H264">
        <v>0</v>
      </c>
      <c r="I264">
        <v>0</v>
      </c>
      <c r="J264" t="s">
        <v>37</v>
      </c>
    </row>
    <row r="265" spans="1:10" x14ac:dyDescent="0.25">
      <c r="A265">
        <v>5</v>
      </c>
      <c r="B265" t="s">
        <v>8</v>
      </c>
      <c r="C265">
        <v>0</v>
      </c>
      <c r="D265">
        <v>0</v>
      </c>
      <c r="E265">
        <v>83648</v>
      </c>
      <c r="F265">
        <v>0</v>
      </c>
      <c r="G265">
        <v>0</v>
      </c>
      <c r="H265">
        <v>0</v>
      </c>
      <c r="I265">
        <v>0</v>
      </c>
      <c r="J265" t="s">
        <v>37</v>
      </c>
    </row>
    <row r="266" spans="1:10" x14ac:dyDescent="0.25">
      <c r="A266">
        <v>0</v>
      </c>
      <c r="B266" t="s">
        <v>3</v>
      </c>
      <c r="C266">
        <v>22857</v>
      </c>
      <c r="D266">
        <v>0</v>
      </c>
      <c r="E266">
        <v>6649320</v>
      </c>
      <c r="F266">
        <v>33853</v>
      </c>
      <c r="G266">
        <v>16795</v>
      </c>
      <c r="H266">
        <v>2436</v>
      </c>
      <c r="I266">
        <v>169</v>
      </c>
      <c r="J266" t="s">
        <v>36</v>
      </c>
    </row>
    <row r="267" spans="1:10" x14ac:dyDescent="0.25">
      <c r="A267">
        <v>1</v>
      </c>
      <c r="B267" t="s">
        <v>4</v>
      </c>
      <c r="C267">
        <v>8</v>
      </c>
      <c r="D267">
        <v>0</v>
      </c>
      <c r="E267">
        <v>2562</v>
      </c>
      <c r="F267">
        <v>20575</v>
      </c>
      <c r="G267">
        <v>0</v>
      </c>
      <c r="H267">
        <v>190</v>
      </c>
      <c r="I267">
        <v>3</v>
      </c>
      <c r="J267" t="s">
        <v>36</v>
      </c>
    </row>
    <row r="268" spans="1:10" x14ac:dyDescent="0.25">
      <c r="A268">
        <v>2</v>
      </c>
      <c r="B268" t="s">
        <v>5</v>
      </c>
      <c r="C268">
        <v>0</v>
      </c>
      <c r="D268">
        <v>0</v>
      </c>
      <c r="E268">
        <v>0</v>
      </c>
      <c r="F268">
        <v>92</v>
      </c>
      <c r="G268">
        <v>0</v>
      </c>
      <c r="H268">
        <v>0</v>
      </c>
      <c r="I268">
        <v>0</v>
      </c>
      <c r="J268" t="s">
        <v>36</v>
      </c>
    </row>
    <row r="269" spans="1:10" x14ac:dyDescent="0.25">
      <c r="A269">
        <v>3</v>
      </c>
      <c r="B269" t="s">
        <v>6</v>
      </c>
      <c r="C269">
        <v>19</v>
      </c>
      <c r="D269">
        <v>0</v>
      </c>
      <c r="E269">
        <v>0</v>
      </c>
      <c r="F269">
        <v>19</v>
      </c>
      <c r="G269">
        <v>0</v>
      </c>
      <c r="H269">
        <v>0</v>
      </c>
      <c r="I269">
        <v>0</v>
      </c>
      <c r="J269" t="s">
        <v>36</v>
      </c>
    </row>
    <row r="270" spans="1:10" x14ac:dyDescent="0.25">
      <c r="A270">
        <v>4</v>
      </c>
      <c r="B270" t="s">
        <v>7</v>
      </c>
      <c r="C270">
        <v>0</v>
      </c>
      <c r="D270">
        <v>0</v>
      </c>
      <c r="E270">
        <v>263837</v>
      </c>
      <c r="F270">
        <v>0</v>
      </c>
      <c r="G270">
        <v>0</v>
      </c>
      <c r="H270">
        <v>0</v>
      </c>
      <c r="I270">
        <v>0</v>
      </c>
      <c r="J270" t="s">
        <v>36</v>
      </c>
    </row>
    <row r="271" spans="1:10" x14ac:dyDescent="0.25">
      <c r="A271">
        <v>5</v>
      </c>
      <c r="B271" t="s">
        <v>8</v>
      </c>
      <c r="C271">
        <v>0</v>
      </c>
      <c r="D271">
        <v>0</v>
      </c>
      <c r="E271">
        <v>193154</v>
      </c>
      <c r="F271">
        <v>0</v>
      </c>
      <c r="G271">
        <v>0</v>
      </c>
      <c r="H271">
        <v>0</v>
      </c>
      <c r="I271">
        <v>0</v>
      </c>
      <c r="J271" t="s">
        <v>36</v>
      </c>
    </row>
    <row r="272" spans="1:10" x14ac:dyDescent="0.25">
      <c r="A272">
        <v>0</v>
      </c>
      <c r="B272" t="s">
        <v>3</v>
      </c>
      <c r="C272">
        <v>1918</v>
      </c>
      <c r="D272">
        <v>0</v>
      </c>
      <c r="E272">
        <v>557963</v>
      </c>
      <c r="F272">
        <v>2841</v>
      </c>
      <c r="G272">
        <v>1409</v>
      </c>
      <c r="H272">
        <v>204</v>
      </c>
      <c r="I272">
        <v>14</v>
      </c>
      <c r="J272" t="s">
        <v>35</v>
      </c>
    </row>
    <row r="273" spans="1:10" x14ac:dyDescent="0.25">
      <c r="A273">
        <v>1</v>
      </c>
      <c r="B273" t="s">
        <v>4</v>
      </c>
      <c r="C273">
        <v>1</v>
      </c>
      <c r="D273">
        <v>0</v>
      </c>
      <c r="E273">
        <v>189</v>
      </c>
      <c r="F273">
        <v>1516</v>
      </c>
      <c r="G273">
        <v>0</v>
      </c>
      <c r="H273">
        <v>14</v>
      </c>
      <c r="I273">
        <v>0</v>
      </c>
      <c r="J273" t="s">
        <v>35</v>
      </c>
    </row>
    <row r="274" spans="1:10" x14ac:dyDescent="0.25">
      <c r="A274">
        <v>2</v>
      </c>
      <c r="B274" t="s">
        <v>5</v>
      </c>
      <c r="C274">
        <v>0</v>
      </c>
      <c r="D274">
        <v>0</v>
      </c>
      <c r="E274">
        <v>0</v>
      </c>
      <c r="F274">
        <v>92</v>
      </c>
      <c r="G274">
        <v>0</v>
      </c>
      <c r="H274">
        <v>0</v>
      </c>
      <c r="I274">
        <v>0</v>
      </c>
      <c r="J274" t="s">
        <v>35</v>
      </c>
    </row>
    <row r="275" spans="1:10" x14ac:dyDescent="0.25">
      <c r="A275">
        <v>3</v>
      </c>
      <c r="B275" t="s">
        <v>6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 t="s">
        <v>35</v>
      </c>
    </row>
    <row r="276" spans="1:10" x14ac:dyDescent="0.25">
      <c r="A276">
        <v>4</v>
      </c>
      <c r="B276" t="s">
        <v>7</v>
      </c>
      <c r="C276">
        <v>0</v>
      </c>
      <c r="D276">
        <v>0</v>
      </c>
      <c r="E276">
        <v>119616</v>
      </c>
      <c r="F276">
        <v>0</v>
      </c>
      <c r="G276">
        <v>0</v>
      </c>
      <c r="H276">
        <v>0</v>
      </c>
      <c r="I276">
        <v>0</v>
      </c>
      <c r="J276" t="s">
        <v>35</v>
      </c>
    </row>
    <row r="277" spans="1:10" x14ac:dyDescent="0.25">
      <c r="A277">
        <v>5</v>
      </c>
      <c r="B277" t="s">
        <v>8</v>
      </c>
      <c r="C277">
        <v>0</v>
      </c>
      <c r="D277">
        <v>0</v>
      </c>
      <c r="E277">
        <v>30828</v>
      </c>
      <c r="F277">
        <v>0</v>
      </c>
      <c r="G277">
        <v>0</v>
      </c>
      <c r="H277">
        <v>0</v>
      </c>
      <c r="I277">
        <v>0</v>
      </c>
      <c r="J277" t="s">
        <v>35</v>
      </c>
    </row>
    <row r="278" spans="1:10" x14ac:dyDescent="0.25">
      <c r="A278">
        <v>0</v>
      </c>
      <c r="B278" t="s">
        <v>3</v>
      </c>
      <c r="C278">
        <v>19593</v>
      </c>
      <c r="D278">
        <v>0</v>
      </c>
      <c r="E278">
        <v>5699797</v>
      </c>
      <c r="F278">
        <v>29019</v>
      </c>
      <c r="G278">
        <v>14397</v>
      </c>
      <c r="H278">
        <v>2089</v>
      </c>
      <c r="I278">
        <v>145</v>
      </c>
      <c r="J278" t="s">
        <v>34</v>
      </c>
    </row>
    <row r="279" spans="1:10" x14ac:dyDescent="0.25">
      <c r="A279">
        <v>1</v>
      </c>
      <c r="B279" t="s">
        <v>4</v>
      </c>
      <c r="C279">
        <v>7</v>
      </c>
      <c r="D279">
        <v>0</v>
      </c>
      <c r="E279">
        <v>2211</v>
      </c>
      <c r="F279">
        <v>17755</v>
      </c>
      <c r="G279">
        <v>0</v>
      </c>
      <c r="H279">
        <v>164</v>
      </c>
      <c r="I279">
        <v>3</v>
      </c>
      <c r="J279" t="s">
        <v>34</v>
      </c>
    </row>
    <row r="280" spans="1:10" x14ac:dyDescent="0.25">
      <c r="A280">
        <v>2</v>
      </c>
      <c r="B280" t="s">
        <v>5</v>
      </c>
      <c r="C280">
        <v>0</v>
      </c>
      <c r="D280">
        <v>0</v>
      </c>
      <c r="E280">
        <v>0</v>
      </c>
      <c r="F280">
        <v>92</v>
      </c>
      <c r="G280">
        <v>0</v>
      </c>
      <c r="H280">
        <v>0</v>
      </c>
      <c r="I280">
        <v>0</v>
      </c>
      <c r="J280" t="s">
        <v>34</v>
      </c>
    </row>
    <row r="281" spans="1:10" x14ac:dyDescent="0.25">
      <c r="A281">
        <v>3</v>
      </c>
      <c r="B281" t="s">
        <v>6</v>
      </c>
      <c r="C281">
        <v>40</v>
      </c>
      <c r="D281">
        <v>0</v>
      </c>
      <c r="E281">
        <v>0</v>
      </c>
      <c r="F281">
        <v>2</v>
      </c>
      <c r="G281">
        <v>0</v>
      </c>
      <c r="H281">
        <v>0</v>
      </c>
      <c r="I281">
        <v>0</v>
      </c>
      <c r="J281" t="s">
        <v>34</v>
      </c>
    </row>
    <row r="282" spans="1:10" x14ac:dyDescent="0.25">
      <c r="A282">
        <v>4</v>
      </c>
      <c r="B282" t="s">
        <v>7</v>
      </c>
      <c r="C282">
        <v>0</v>
      </c>
      <c r="D282">
        <v>0</v>
      </c>
      <c r="E282">
        <v>273501</v>
      </c>
      <c r="F282">
        <v>0</v>
      </c>
      <c r="G282">
        <v>0</v>
      </c>
      <c r="H282">
        <v>0</v>
      </c>
      <c r="I282">
        <v>0</v>
      </c>
      <c r="J282" t="s">
        <v>34</v>
      </c>
    </row>
    <row r="283" spans="1:10" x14ac:dyDescent="0.25">
      <c r="A283">
        <v>5</v>
      </c>
      <c r="B283" t="s">
        <v>8</v>
      </c>
      <c r="C283">
        <v>0</v>
      </c>
      <c r="D283">
        <v>0</v>
      </c>
      <c r="E283">
        <v>230450</v>
      </c>
      <c r="F283">
        <v>0</v>
      </c>
      <c r="G283">
        <v>0</v>
      </c>
      <c r="H283">
        <v>0</v>
      </c>
      <c r="I283">
        <v>0</v>
      </c>
      <c r="J283" t="s">
        <v>34</v>
      </c>
    </row>
    <row r="284" spans="1:10" x14ac:dyDescent="0.25">
      <c r="A284">
        <v>0</v>
      </c>
      <c r="B284" t="s">
        <v>3</v>
      </c>
      <c r="C284">
        <v>17050</v>
      </c>
      <c r="D284">
        <v>0</v>
      </c>
      <c r="E284">
        <v>4960223</v>
      </c>
      <c r="F284">
        <v>25254</v>
      </c>
      <c r="G284">
        <v>12529</v>
      </c>
      <c r="H284">
        <v>1818</v>
      </c>
      <c r="I284">
        <v>126</v>
      </c>
      <c r="J284" t="s">
        <v>33</v>
      </c>
    </row>
    <row r="285" spans="1:10" x14ac:dyDescent="0.25">
      <c r="A285">
        <v>1</v>
      </c>
      <c r="B285" t="s">
        <v>4</v>
      </c>
      <c r="C285">
        <v>5</v>
      </c>
      <c r="D285">
        <v>0</v>
      </c>
      <c r="E285">
        <v>1747</v>
      </c>
      <c r="F285">
        <v>14027</v>
      </c>
      <c r="G285">
        <v>0</v>
      </c>
      <c r="H285">
        <v>129</v>
      </c>
      <c r="I285">
        <v>2</v>
      </c>
      <c r="J285" t="s">
        <v>33</v>
      </c>
    </row>
    <row r="286" spans="1:10" x14ac:dyDescent="0.25">
      <c r="A286">
        <v>2</v>
      </c>
      <c r="B286" t="s">
        <v>5</v>
      </c>
      <c r="C286">
        <v>0</v>
      </c>
      <c r="D286">
        <v>0</v>
      </c>
      <c r="E286">
        <v>0</v>
      </c>
      <c r="F286">
        <v>92</v>
      </c>
      <c r="G286">
        <v>0</v>
      </c>
      <c r="H286">
        <v>0</v>
      </c>
      <c r="I286">
        <v>0</v>
      </c>
      <c r="J286" t="s">
        <v>33</v>
      </c>
    </row>
    <row r="287" spans="1:10" x14ac:dyDescent="0.25">
      <c r="A287">
        <v>3</v>
      </c>
      <c r="B287" t="s">
        <v>6</v>
      </c>
      <c r="C287">
        <v>4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 t="s">
        <v>33</v>
      </c>
    </row>
    <row r="288" spans="1:10" x14ac:dyDescent="0.25">
      <c r="A288">
        <v>4</v>
      </c>
      <c r="B288" t="s">
        <v>7</v>
      </c>
      <c r="C288">
        <v>0</v>
      </c>
      <c r="D288">
        <v>0</v>
      </c>
      <c r="E288">
        <v>602692</v>
      </c>
      <c r="F288">
        <v>0</v>
      </c>
      <c r="G288">
        <v>0</v>
      </c>
      <c r="H288">
        <v>0</v>
      </c>
      <c r="I288">
        <v>0</v>
      </c>
      <c r="J288" t="s">
        <v>33</v>
      </c>
    </row>
    <row r="289" spans="1:10" x14ac:dyDescent="0.25">
      <c r="A289">
        <v>5</v>
      </c>
      <c r="B289" t="s">
        <v>8</v>
      </c>
      <c r="C289">
        <v>0</v>
      </c>
      <c r="D289">
        <v>0</v>
      </c>
      <c r="E289">
        <v>323335</v>
      </c>
      <c r="F289">
        <v>0</v>
      </c>
      <c r="G289">
        <v>0</v>
      </c>
      <c r="H289">
        <v>0</v>
      </c>
      <c r="I289">
        <v>0</v>
      </c>
      <c r="J289" t="s">
        <v>33</v>
      </c>
    </row>
    <row r="290" spans="1:10" x14ac:dyDescent="0.25">
      <c r="A290">
        <v>0</v>
      </c>
      <c r="B290" t="s">
        <v>3</v>
      </c>
      <c r="C290">
        <v>5713</v>
      </c>
      <c r="D290">
        <v>0</v>
      </c>
      <c r="E290">
        <v>1661931</v>
      </c>
      <c r="F290">
        <v>8461</v>
      </c>
      <c r="G290">
        <v>4198</v>
      </c>
      <c r="H290">
        <v>609</v>
      </c>
      <c r="I290">
        <v>42</v>
      </c>
      <c r="J290" t="s">
        <v>32</v>
      </c>
    </row>
    <row r="291" spans="1:10" x14ac:dyDescent="0.25">
      <c r="A291">
        <v>1</v>
      </c>
      <c r="B291" t="s">
        <v>4</v>
      </c>
      <c r="C291">
        <v>2</v>
      </c>
      <c r="D291">
        <v>0</v>
      </c>
      <c r="E291">
        <v>555</v>
      </c>
      <c r="F291">
        <v>4457</v>
      </c>
      <c r="G291">
        <v>0</v>
      </c>
      <c r="H291">
        <v>41</v>
      </c>
      <c r="I291">
        <v>1</v>
      </c>
      <c r="J291" t="s">
        <v>32</v>
      </c>
    </row>
    <row r="292" spans="1:10" x14ac:dyDescent="0.25">
      <c r="A292">
        <v>2</v>
      </c>
      <c r="B292" t="s">
        <v>5</v>
      </c>
      <c r="C292">
        <v>0</v>
      </c>
      <c r="D292">
        <v>0</v>
      </c>
      <c r="E292">
        <v>0</v>
      </c>
      <c r="F292">
        <v>92</v>
      </c>
      <c r="G292">
        <v>0</v>
      </c>
      <c r="H292">
        <v>0</v>
      </c>
      <c r="I292">
        <v>0</v>
      </c>
      <c r="J292" t="s">
        <v>32</v>
      </c>
    </row>
    <row r="293" spans="1:10" x14ac:dyDescent="0.25">
      <c r="A293">
        <v>3</v>
      </c>
      <c r="B293" t="s">
        <v>6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 t="s">
        <v>32</v>
      </c>
    </row>
    <row r="294" spans="1:10" x14ac:dyDescent="0.25">
      <c r="A294">
        <v>4</v>
      </c>
      <c r="B294" t="s">
        <v>7</v>
      </c>
      <c r="C294">
        <v>0</v>
      </c>
      <c r="D294">
        <v>0</v>
      </c>
      <c r="E294">
        <v>119616</v>
      </c>
      <c r="F294">
        <v>0</v>
      </c>
      <c r="G294">
        <v>0</v>
      </c>
      <c r="H294">
        <v>0</v>
      </c>
      <c r="I294">
        <v>0</v>
      </c>
      <c r="J294" t="s">
        <v>32</v>
      </c>
    </row>
    <row r="295" spans="1:10" x14ac:dyDescent="0.25">
      <c r="A295">
        <v>5</v>
      </c>
      <c r="B295" t="s">
        <v>8</v>
      </c>
      <c r="C295">
        <v>0</v>
      </c>
      <c r="D295">
        <v>0</v>
      </c>
      <c r="E295">
        <v>60333</v>
      </c>
      <c r="F295">
        <v>0</v>
      </c>
      <c r="G295">
        <v>0</v>
      </c>
      <c r="H295">
        <v>0</v>
      </c>
      <c r="I295">
        <v>0</v>
      </c>
      <c r="J295" t="s">
        <v>32</v>
      </c>
    </row>
    <row r="296" spans="1:10" x14ac:dyDescent="0.25">
      <c r="A296">
        <v>0</v>
      </c>
      <c r="B296" t="s">
        <v>3</v>
      </c>
      <c r="C296">
        <v>1697</v>
      </c>
      <c r="D296">
        <v>0</v>
      </c>
      <c r="E296">
        <v>493645</v>
      </c>
      <c r="F296">
        <v>2513</v>
      </c>
      <c r="G296">
        <v>1247</v>
      </c>
      <c r="H296">
        <v>181</v>
      </c>
      <c r="I296">
        <v>13</v>
      </c>
      <c r="J296" t="s">
        <v>31</v>
      </c>
    </row>
    <row r="297" spans="1:10" x14ac:dyDescent="0.25">
      <c r="A297">
        <v>1</v>
      </c>
      <c r="B297" t="s">
        <v>4</v>
      </c>
      <c r="C297">
        <v>1</v>
      </c>
      <c r="D297">
        <v>0</v>
      </c>
      <c r="E297">
        <v>179</v>
      </c>
      <c r="F297">
        <v>1439</v>
      </c>
      <c r="G297">
        <v>0</v>
      </c>
      <c r="H297">
        <v>13</v>
      </c>
      <c r="I297">
        <v>0</v>
      </c>
      <c r="J297" t="s">
        <v>31</v>
      </c>
    </row>
    <row r="298" spans="1:10" x14ac:dyDescent="0.25">
      <c r="A298">
        <v>2</v>
      </c>
      <c r="B298" t="s">
        <v>5</v>
      </c>
      <c r="C298">
        <v>0</v>
      </c>
      <c r="D298">
        <v>0</v>
      </c>
      <c r="E298">
        <v>0</v>
      </c>
      <c r="F298">
        <v>92</v>
      </c>
      <c r="G298">
        <v>0</v>
      </c>
      <c r="H298">
        <v>0</v>
      </c>
      <c r="I298">
        <v>0</v>
      </c>
      <c r="J298" t="s">
        <v>31</v>
      </c>
    </row>
    <row r="299" spans="1:10" x14ac:dyDescent="0.25">
      <c r="A299">
        <v>3</v>
      </c>
      <c r="B299" t="s">
        <v>6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 t="s">
        <v>31</v>
      </c>
    </row>
    <row r="300" spans="1:10" x14ac:dyDescent="0.25">
      <c r="A300">
        <v>4</v>
      </c>
      <c r="B300" t="s">
        <v>7</v>
      </c>
      <c r="C300">
        <v>0</v>
      </c>
      <c r="D300">
        <v>0</v>
      </c>
      <c r="E300">
        <v>119616</v>
      </c>
      <c r="F300">
        <v>0</v>
      </c>
      <c r="G300">
        <v>0</v>
      </c>
      <c r="H300">
        <v>0</v>
      </c>
      <c r="I300">
        <v>0</v>
      </c>
      <c r="J300" t="s">
        <v>31</v>
      </c>
    </row>
    <row r="301" spans="1:10" x14ac:dyDescent="0.25">
      <c r="A301">
        <v>5</v>
      </c>
      <c r="B301" t="s">
        <v>8</v>
      </c>
      <c r="C301">
        <v>0</v>
      </c>
      <c r="D301">
        <v>0</v>
      </c>
      <c r="E301">
        <v>28841</v>
      </c>
      <c r="F301">
        <v>0</v>
      </c>
      <c r="G301">
        <v>0</v>
      </c>
      <c r="H301">
        <v>0</v>
      </c>
      <c r="I301">
        <v>0</v>
      </c>
      <c r="J301" t="s">
        <v>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BCEEF-0906-4C74-AD22-BB43290C19A6}">
  <sheetPr>
    <tabColor theme="4" tint="-0.249977111117893"/>
  </sheetPr>
  <dimension ref="A1:H5"/>
  <sheetViews>
    <sheetView workbookViewId="0">
      <selection activeCell="F5" sqref="F5"/>
    </sheetView>
  </sheetViews>
  <sheetFormatPr defaultRowHeight="15" x14ac:dyDescent="0.25"/>
  <cols>
    <col min="1" max="1" width="38" customWidth="1"/>
  </cols>
  <sheetData>
    <row r="1" spans="1:8" x14ac:dyDescent="0.25">
      <c r="A1" t="str">
        <f>About!B2</f>
        <v>AR</v>
      </c>
      <c r="B1" t="b">
        <f>IF(SUMIFS('all_csv_SYVbT-passenger'!C:C,'all_csv_SYVbT-passenger'!B:B,"rail",'all_csv_SYVbT-passenger'!J:J,About!B2)&gt;0,TRUE,FALSE)</f>
        <v>1</v>
      </c>
    </row>
    <row r="2" spans="1:8" x14ac:dyDescent="0.25">
      <c r="B2" s="2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 x14ac:dyDescent="0.25">
      <c r="A3" t="s">
        <v>140</v>
      </c>
      <c r="B3" s="1" t="s">
        <v>3</v>
      </c>
      <c r="C3">
        <v>0</v>
      </c>
      <c r="D3">
        <v>0.33</v>
      </c>
      <c r="E3">
        <v>0</v>
      </c>
      <c r="F3">
        <v>0.33</v>
      </c>
      <c r="G3">
        <v>0</v>
      </c>
      <c r="H3">
        <v>0</v>
      </c>
    </row>
    <row r="4" spans="1:8" x14ac:dyDescent="0.25">
      <c r="B4" s="1"/>
    </row>
    <row r="5" spans="1:8" x14ac:dyDescent="0.25">
      <c r="A5" t="s">
        <v>141</v>
      </c>
      <c r="B5" s="1" t="s">
        <v>3</v>
      </c>
      <c r="C5">
        <f>C3</f>
        <v>0</v>
      </c>
      <c r="D5">
        <f t="shared" ref="D5:H5" si="0">D3</f>
        <v>0.33</v>
      </c>
      <c r="E5">
        <f t="shared" si="0"/>
        <v>0</v>
      </c>
      <c r="F5">
        <f>IF(B1=TRUE,F3,0)</f>
        <v>0.33</v>
      </c>
      <c r="G5">
        <f t="shared" si="0"/>
        <v>0</v>
      </c>
      <c r="H5">
        <f t="shared" si="0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 tint="-0.249977111117893"/>
  </sheetPr>
  <dimension ref="A1:I7"/>
  <sheetViews>
    <sheetView workbookViewId="0">
      <selection activeCell="A2" sqref="A2"/>
    </sheetView>
  </sheetViews>
  <sheetFormatPr defaultColWidth="8.85546875" defaultRowHeight="15" x14ac:dyDescent="0.25"/>
  <cols>
    <col min="1" max="1" width="22.42578125" customWidth="1"/>
    <col min="7" max="7" width="11.42578125" customWidth="1"/>
    <col min="8" max="8" width="9.140625" customWidth="1"/>
  </cols>
  <sheetData>
    <row r="1" spans="1:9" x14ac:dyDescent="0.25">
      <c r="A1" s="2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I1" s="3" t="s">
        <v>11</v>
      </c>
    </row>
    <row r="2" spans="1:9" x14ac:dyDescent="0.25">
      <c r="A2" s="1" t="s">
        <v>3</v>
      </c>
      <c r="B2">
        <f>'State RTMF'!C5</f>
        <v>0</v>
      </c>
      <c r="C2">
        <f>'State RTMF'!D5</f>
        <v>0.33</v>
      </c>
      <c r="D2">
        <f>'State RTMF'!E5</f>
        <v>0</v>
      </c>
      <c r="E2">
        <f>'State RTMF'!F5</f>
        <v>0.33</v>
      </c>
      <c r="F2">
        <f>'State RTMF'!G5</f>
        <v>0</v>
      </c>
      <c r="G2">
        <f>'State RTMF'!H5</f>
        <v>0</v>
      </c>
      <c r="I2" s="4">
        <f>1-SUM(B2:G2)</f>
        <v>0.33999999999999997</v>
      </c>
    </row>
    <row r="3" spans="1:9" x14ac:dyDescent="0.25">
      <c r="A3" s="1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I3" s="4">
        <f t="shared" ref="I3:I7" si="0">1-SUM(B3:G3)</f>
        <v>1</v>
      </c>
    </row>
    <row r="4" spans="1:9" x14ac:dyDescent="0.25">
      <c r="A4" s="1" t="s">
        <v>5</v>
      </c>
      <c r="B4">
        <v>0</v>
      </c>
      <c r="C4">
        <v>0</v>
      </c>
      <c r="D4">
        <v>0</v>
      </c>
      <c r="E4">
        <v>0.25</v>
      </c>
      <c r="F4">
        <v>0</v>
      </c>
      <c r="G4">
        <v>0</v>
      </c>
      <c r="I4" s="4">
        <f t="shared" si="0"/>
        <v>0.75</v>
      </c>
    </row>
    <row r="5" spans="1:9" x14ac:dyDescent="0.25">
      <c r="A5" s="1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I5" s="4">
        <f t="shared" si="0"/>
        <v>1</v>
      </c>
    </row>
    <row r="6" spans="1:9" x14ac:dyDescent="0.25">
      <c r="A6" s="1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I6" s="4">
        <f t="shared" si="0"/>
        <v>1</v>
      </c>
    </row>
    <row r="7" spans="1:9" x14ac:dyDescent="0.25">
      <c r="A7" s="1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I7" s="4">
        <f t="shared" si="0"/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 tint="-0.249977111117893"/>
  </sheetPr>
  <dimension ref="A1:I7"/>
  <sheetViews>
    <sheetView workbookViewId="0"/>
  </sheetViews>
  <sheetFormatPr defaultColWidth="8.85546875" defaultRowHeight="15" x14ac:dyDescent="0.25"/>
  <cols>
    <col min="1" max="1" width="22.42578125" customWidth="1"/>
    <col min="7" max="7" width="11.42578125" customWidth="1"/>
    <col min="8" max="8" width="9.140625" customWidth="1"/>
  </cols>
  <sheetData>
    <row r="1" spans="1:9" x14ac:dyDescent="0.25">
      <c r="A1" s="2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I1" s="3" t="s">
        <v>11</v>
      </c>
    </row>
    <row r="2" spans="1:9" x14ac:dyDescent="0.25">
      <c r="A2" s="1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I2" s="4">
        <f>1-SUM(B2:G2)</f>
        <v>1</v>
      </c>
    </row>
    <row r="3" spans="1:9" x14ac:dyDescent="0.25">
      <c r="A3" s="1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I3" s="4">
        <f t="shared" ref="I3:I7" si="0">1-SUM(B3:G3)</f>
        <v>1</v>
      </c>
    </row>
    <row r="4" spans="1:9" x14ac:dyDescent="0.25">
      <c r="A4" s="1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I4" s="4">
        <f t="shared" si="0"/>
        <v>1</v>
      </c>
    </row>
    <row r="5" spans="1:9" x14ac:dyDescent="0.25">
      <c r="A5" s="1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I5" s="4">
        <f t="shared" si="0"/>
        <v>1</v>
      </c>
    </row>
    <row r="6" spans="1:9" x14ac:dyDescent="0.25">
      <c r="A6" s="1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I6" s="4">
        <f t="shared" si="0"/>
        <v>1</v>
      </c>
    </row>
    <row r="7" spans="1:9" x14ac:dyDescent="0.25">
      <c r="A7" s="1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I7" s="4">
        <f t="shared" si="0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all_csv_SYVbT-passenger</vt:lpstr>
      <vt:lpstr>State RTMF</vt:lpstr>
      <vt:lpstr>RTMF-passengers</vt:lpstr>
      <vt:lpstr>RTMF-freight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2020-11-07T00:32:00Z</dcterms:created>
  <dcterms:modified xsi:type="dcterms:W3CDTF">2023-01-18T22:05:36Z</dcterms:modified>
</cp:coreProperties>
</file>