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elec/becf/"/>
    </mc:Choice>
  </mc:AlternateContent>
  <xr:revisionPtr revIDLastSave="0" documentId="13_ncr:1_{B43FDE49-4EB4-C844-B4E5-83092D7BA7AB}" xr6:coauthVersionLast="46" xr6:coauthVersionMax="46" xr10:uidLastSave="{00000000-0000-0000-0000-000000000000}"/>
  <bookViews>
    <workbookView xWindow="0" yWindow="460" windowWidth="25820" windowHeight="14020" firstSheet="3" activeTab="8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Gridlab Cap Factors" sheetId="6" r:id="rId6"/>
    <sheet name="BECF-pre-ret" sheetId="7" r:id="rId7"/>
    <sheet name="BECF-pre-nonret" sheetId="8" r:id="rId8"/>
    <sheet name="BECF-new" sheetId="9" r:id="rId9"/>
  </sheets>
  <definedNames>
    <definedName name="cities">'Solar by State'!$B$61:$B$65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17" i="9" l="1"/>
  <c r="AE17" i="9"/>
  <c r="AD17" i="9"/>
  <c r="AC17" i="9"/>
  <c r="X17" i="9"/>
  <c r="W17" i="9"/>
  <c r="V17" i="9"/>
  <c r="U17" i="9"/>
  <c r="P17" i="9"/>
  <c r="O17" i="9"/>
  <c r="N17" i="9"/>
  <c r="M17" i="9"/>
  <c r="H17" i="9"/>
  <c r="G17" i="9"/>
  <c r="F17" i="9"/>
  <c r="E17" i="9"/>
  <c r="B17" i="9"/>
  <c r="AJ17" i="9" s="1"/>
  <c r="AG16" i="9"/>
  <c r="AF16" i="9"/>
  <c r="Y16" i="9"/>
  <c r="X16" i="9"/>
  <c r="Q16" i="9"/>
  <c r="P16" i="9"/>
  <c r="I16" i="9"/>
  <c r="H16" i="9"/>
  <c r="B16" i="9"/>
  <c r="AE16" i="9" s="1"/>
  <c r="AJ15" i="9"/>
  <c r="AI15" i="9"/>
  <c r="AF15" i="9"/>
  <c r="AE15" i="9"/>
  <c r="AD15" i="9"/>
  <c r="AC15" i="9"/>
  <c r="AB15" i="9"/>
  <c r="AA15" i="9"/>
  <c r="X15" i="9"/>
  <c r="W15" i="9"/>
  <c r="V15" i="9"/>
  <c r="U15" i="9"/>
  <c r="T15" i="9"/>
  <c r="S15" i="9"/>
  <c r="P15" i="9"/>
  <c r="O15" i="9"/>
  <c r="N15" i="9"/>
  <c r="M15" i="9"/>
  <c r="L15" i="9"/>
  <c r="K15" i="9"/>
  <c r="H15" i="9"/>
  <c r="G15" i="9"/>
  <c r="F15" i="9"/>
  <c r="E15" i="9"/>
  <c r="D15" i="9"/>
  <c r="C15" i="9"/>
  <c r="B15" i="9"/>
  <c r="AH15" i="9" s="1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 s="1"/>
  <c r="B14" i="9" s="1"/>
  <c r="C14" i="9" s="1"/>
  <c r="B13" i="9"/>
  <c r="AF13" i="9" s="1"/>
  <c r="AJ12" i="9"/>
  <c r="AG12" i="9"/>
  <c r="AF12" i="9"/>
  <c r="AE12" i="9"/>
  <c r="AD12" i="9"/>
  <c r="AC12" i="9"/>
  <c r="AB12" i="9"/>
  <c r="Y12" i="9"/>
  <c r="X12" i="9"/>
  <c r="W12" i="9"/>
  <c r="V12" i="9"/>
  <c r="U12" i="9"/>
  <c r="T12" i="9"/>
  <c r="Q12" i="9"/>
  <c r="P12" i="9"/>
  <c r="O12" i="9"/>
  <c r="N12" i="9"/>
  <c r="M12" i="9"/>
  <c r="L12" i="9"/>
  <c r="I12" i="9"/>
  <c r="H12" i="9"/>
  <c r="G12" i="9"/>
  <c r="F12" i="9"/>
  <c r="E12" i="9"/>
  <c r="D12" i="9"/>
  <c r="B12" i="9"/>
  <c r="AI12" i="9" s="1"/>
  <c r="AF11" i="9"/>
  <c r="AE11" i="9"/>
  <c r="X11" i="9"/>
  <c r="W11" i="9"/>
  <c r="P11" i="9"/>
  <c r="O11" i="9"/>
  <c r="H11" i="9"/>
  <c r="G11" i="9"/>
  <c r="B11" i="9"/>
  <c r="AD11" i="9" s="1"/>
  <c r="B10" i="9"/>
  <c r="AG10" i="9" s="1"/>
  <c r="AF9" i="9"/>
  <c r="AE9" i="9"/>
  <c r="AD9" i="9"/>
  <c r="AC9" i="9"/>
  <c r="X9" i="9"/>
  <c r="W9" i="9"/>
  <c r="V9" i="9"/>
  <c r="U9" i="9"/>
  <c r="P9" i="9"/>
  <c r="O9" i="9"/>
  <c r="N9" i="9"/>
  <c r="M9" i="9"/>
  <c r="H9" i="9"/>
  <c r="G9" i="9"/>
  <c r="F9" i="9"/>
  <c r="E9" i="9"/>
  <c r="B9" i="9"/>
  <c r="AJ9" i="9" s="1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C8" i="9"/>
  <c r="B8" i="9"/>
  <c r="B5" i="9"/>
  <c r="AF5" i="9" s="1"/>
  <c r="AJ4" i="9"/>
  <c r="AG4" i="9"/>
  <c r="AF4" i="9"/>
  <c r="AE4" i="9"/>
  <c r="AD4" i="9"/>
  <c r="AC4" i="9"/>
  <c r="AB4" i="9"/>
  <c r="Y4" i="9"/>
  <c r="X4" i="9"/>
  <c r="W4" i="9"/>
  <c r="V4" i="9"/>
  <c r="U4" i="9"/>
  <c r="T4" i="9"/>
  <c r="Q4" i="9"/>
  <c r="P4" i="9"/>
  <c r="O4" i="9"/>
  <c r="N4" i="9"/>
  <c r="M4" i="9"/>
  <c r="L4" i="9"/>
  <c r="I4" i="9"/>
  <c r="H4" i="9"/>
  <c r="G4" i="9"/>
  <c r="F4" i="9"/>
  <c r="E4" i="9"/>
  <c r="D4" i="9"/>
  <c r="B4" i="9"/>
  <c r="AI4" i="9" s="1"/>
  <c r="AF3" i="9"/>
  <c r="AE3" i="9"/>
  <c r="X3" i="9"/>
  <c r="W3" i="9"/>
  <c r="P3" i="9"/>
  <c r="O3" i="9"/>
  <c r="H3" i="9"/>
  <c r="G3" i="9"/>
  <c r="B3" i="9"/>
  <c r="AD3" i="9" s="1"/>
  <c r="B2" i="9"/>
  <c r="AG2" i="9" s="1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C58" i="4" a="1"/>
  <c r="C58" i="4" s="1"/>
  <c r="C57" i="4" a="1"/>
  <c r="C57" i="4" s="1"/>
  <c r="C56" i="4" a="1"/>
  <c r="C56" i="4" s="1"/>
  <c r="C55" i="4" a="1"/>
  <c r="C55" i="4" s="1"/>
  <c r="C54" i="4" a="1"/>
  <c r="C54" i="4" s="1"/>
  <c r="C53" i="4" a="1"/>
  <c r="C53" i="4" s="1"/>
  <c r="C52" i="4" a="1"/>
  <c r="C52" i="4" s="1"/>
  <c r="C51" i="4" a="1"/>
  <c r="C51" i="4" s="1"/>
  <c r="C50" i="4" a="1"/>
  <c r="C50" i="4" s="1"/>
  <c r="C49" i="4" a="1"/>
  <c r="C49" i="4" s="1"/>
  <c r="C48" i="4" a="1"/>
  <c r="C48" i="4" s="1"/>
  <c r="C47" i="4" a="1"/>
  <c r="C47" i="4" s="1"/>
  <c r="C46" i="4" a="1"/>
  <c r="C46" i="4" s="1"/>
  <c r="C45" i="4" a="1"/>
  <c r="C45" i="4" s="1"/>
  <c r="C44" i="4" a="1"/>
  <c r="C44" i="4" s="1"/>
  <c r="C43" i="4" a="1"/>
  <c r="C43" i="4" s="1"/>
  <c r="C42" i="4" a="1"/>
  <c r="C42" i="4" s="1"/>
  <c r="C41" i="4" a="1"/>
  <c r="C41" i="4" s="1"/>
  <c r="C40" i="4" a="1"/>
  <c r="C40" i="4" s="1"/>
  <c r="C39" i="4" a="1"/>
  <c r="C39" i="4" s="1"/>
  <c r="C38" i="4" a="1"/>
  <c r="C38" i="4" s="1"/>
  <c r="C37" i="4" a="1"/>
  <c r="C37" i="4" s="1"/>
  <c r="C36" i="4" a="1"/>
  <c r="C36" i="4" s="1"/>
  <c r="C35" i="4" a="1"/>
  <c r="C35" i="4" s="1"/>
  <c r="C34" i="4" a="1"/>
  <c r="C34" i="4" s="1"/>
  <c r="C33" i="4" a="1"/>
  <c r="C33" i="4" s="1"/>
  <c r="C32" i="4" a="1"/>
  <c r="C32" i="4" s="1"/>
  <c r="C31" i="4" a="1"/>
  <c r="C31" i="4" s="1"/>
  <c r="C30" i="4" a="1"/>
  <c r="C30" i="4" s="1"/>
  <c r="C29" i="4" a="1"/>
  <c r="C29" i="4" s="1"/>
  <c r="C28" i="4" a="1"/>
  <c r="C28" i="4" s="1"/>
  <c r="C27" i="4" a="1"/>
  <c r="C27" i="4" s="1"/>
  <c r="C26" i="4" a="1"/>
  <c r="C26" i="4" s="1"/>
  <c r="C25" i="4" a="1"/>
  <c r="C25" i="4" s="1"/>
  <c r="C24" i="4" a="1"/>
  <c r="C24" i="4" s="1"/>
  <c r="C23" i="4" a="1"/>
  <c r="C23" i="4" s="1"/>
  <c r="C22" i="4" a="1"/>
  <c r="C22" i="4" s="1"/>
  <c r="C21" i="4" a="1"/>
  <c r="C21" i="4" s="1"/>
  <c r="C20" i="4" a="1"/>
  <c r="C20" i="4" s="1"/>
  <c r="C19" i="4" a="1"/>
  <c r="C19" i="4" s="1"/>
  <c r="C18" i="4" a="1"/>
  <c r="C18" i="4" s="1"/>
  <c r="C17" i="4" a="1"/>
  <c r="C17" i="4" s="1"/>
  <c r="C16" i="4" a="1"/>
  <c r="C16" i="4" s="1"/>
  <c r="C15" i="4" a="1"/>
  <c r="C15" i="4" s="1"/>
  <c r="C14" i="4" a="1"/>
  <c r="C14" i="4" s="1"/>
  <c r="C13" i="4" a="1"/>
  <c r="C13" i="4" s="1"/>
  <c r="C12" i="4" a="1"/>
  <c r="C12" i="4" s="1"/>
  <c r="C11" i="4" a="1"/>
  <c r="C11" i="4" s="1"/>
  <c r="C10" i="4" a="1"/>
  <c r="C10" i="4" s="1"/>
  <c r="C9" i="4" a="1"/>
  <c r="C9" i="4" s="1"/>
  <c r="C8" i="4" a="1"/>
  <c r="C8" i="4" s="1"/>
  <c r="B2" i="4"/>
  <c r="B3" i="4" s="1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A8" i="3"/>
  <c r="AK137" i="2"/>
  <c r="AI137" i="2"/>
  <c r="AG137" i="2"/>
  <c r="AE137" i="2"/>
  <c r="AC137" i="2"/>
  <c r="AA137" i="2"/>
  <c r="Y137" i="2"/>
  <c r="W137" i="2"/>
  <c r="U137" i="2"/>
  <c r="S137" i="2"/>
  <c r="Q137" i="2"/>
  <c r="O137" i="2"/>
  <c r="M137" i="2"/>
  <c r="K137" i="2"/>
  <c r="I137" i="2"/>
  <c r="G137" i="2"/>
  <c r="E137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AK132" i="2"/>
  <c r="AJ132" i="2"/>
  <c r="AJ137" i="2" s="1"/>
  <c r="AI132" i="2"/>
  <c r="AH132" i="2"/>
  <c r="AH137" i="2" s="1"/>
  <c r="AG132" i="2"/>
  <c r="AF132" i="2"/>
  <c r="AF137" i="2" s="1"/>
  <c r="AE132" i="2"/>
  <c r="AD132" i="2"/>
  <c r="AD137" i="2" s="1"/>
  <c r="AC132" i="2"/>
  <c r="AB132" i="2"/>
  <c r="AB137" i="2" s="1"/>
  <c r="AA132" i="2"/>
  <c r="Z132" i="2"/>
  <c r="Z137" i="2" s="1"/>
  <c r="Y132" i="2"/>
  <c r="X132" i="2"/>
  <c r="X137" i="2" s="1"/>
  <c r="W132" i="2"/>
  <c r="V132" i="2"/>
  <c r="V137" i="2" s="1"/>
  <c r="U132" i="2"/>
  <c r="T132" i="2"/>
  <c r="T137" i="2" s="1"/>
  <c r="S132" i="2"/>
  <c r="R132" i="2"/>
  <c r="R137" i="2" s="1"/>
  <c r="Q132" i="2"/>
  <c r="P132" i="2"/>
  <c r="P137" i="2" s="1"/>
  <c r="O132" i="2"/>
  <c r="N132" i="2"/>
  <c r="N137" i="2" s="1"/>
  <c r="M132" i="2"/>
  <c r="L132" i="2"/>
  <c r="L137" i="2" s="1"/>
  <c r="K132" i="2"/>
  <c r="J132" i="2"/>
  <c r="J137" i="2" s="1"/>
  <c r="I132" i="2"/>
  <c r="H132" i="2"/>
  <c r="H137" i="2" s="1"/>
  <c r="G132" i="2"/>
  <c r="F132" i="2"/>
  <c r="F137" i="2" s="1"/>
  <c r="E132" i="2"/>
  <c r="D132" i="2"/>
  <c r="AL79" i="2"/>
  <c r="AJ79" i="2"/>
  <c r="AH79" i="2"/>
  <c r="AF79" i="2"/>
  <c r="AD79" i="2"/>
  <c r="AB79" i="2"/>
  <c r="Z79" i="2"/>
  <c r="X79" i="2"/>
  <c r="V79" i="2"/>
  <c r="T79" i="2"/>
  <c r="R79" i="2"/>
  <c r="P79" i="2"/>
  <c r="N79" i="2"/>
  <c r="L79" i="2"/>
  <c r="J79" i="2"/>
  <c r="H79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AM71" i="2"/>
  <c r="AM79" i="2" s="1"/>
  <c r="AL71" i="2"/>
  <c r="AK71" i="2"/>
  <c r="AK79" i="2" s="1"/>
  <c r="AJ71" i="2"/>
  <c r="AI71" i="2"/>
  <c r="AI79" i="2" s="1"/>
  <c r="AH71" i="2"/>
  <c r="AG71" i="2"/>
  <c r="AG79" i="2" s="1"/>
  <c r="AF71" i="2"/>
  <c r="AE71" i="2"/>
  <c r="AE79" i="2" s="1"/>
  <c r="AD71" i="2"/>
  <c r="AC71" i="2"/>
  <c r="AC79" i="2" s="1"/>
  <c r="AB71" i="2"/>
  <c r="AA71" i="2"/>
  <c r="AA79" i="2" s="1"/>
  <c r="Z71" i="2"/>
  <c r="Y71" i="2"/>
  <c r="Y79" i="2" s="1"/>
  <c r="X71" i="2"/>
  <c r="W71" i="2"/>
  <c r="W79" i="2" s="1"/>
  <c r="V71" i="2"/>
  <c r="U71" i="2"/>
  <c r="U79" i="2" s="1"/>
  <c r="T71" i="2"/>
  <c r="S71" i="2"/>
  <c r="S79" i="2" s="1"/>
  <c r="R71" i="2"/>
  <c r="Q71" i="2"/>
  <c r="Q79" i="2" s="1"/>
  <c r="P71" i="2"/>
  <c r="O71" i="2"/>
  <c r="O79" i="2" s="1"/>
  <c r="N71" i="2"/>
  <c r="M71" i="2"/>
  <c r="M79" i="2" s="1"/>
  <c r="L71" i="2"/>
  <c r="K71" i="2"/>
  <c r="K79" i="2" s="1"/>
  <c r="J71" i="2"/>
  <c r="I71" i="2"/>
  <c r="I79" i="2" s="1"/>
  <c r="H71" i="2"/>
  <c r="G71" i="2"/>
  <c r="G79" i="2" s="1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2" i="6" s="1"/>
  <c r="AI3" i="4" l="1"/>
  <c r="AA3" i="4"/>
  <c r="S3" i="4"/>
  <c r="K3" i="4"/>
  <c r="C3" i="4"/>
  <c r="AH3" i="4"/>
  <c r="Z3" i="4"/>
  <c r="R3" i="4"/>
  <c r="J3" i="4"/>
  <c r="AG3" i="4"/>
  <c r="Y3" i="4"/>
  <c r="Q3" i="4"/>
  <c r="I3" i="4"/>
  <c r="AF3" i="4"/>
  <c r="X3" i="4"/>
  <c r="P3" i="4"/>
  <c r="H3" i="4"/>
  <c r="AE3" i="4"/>
  <c r="W3" i="4"/>
  <c r="O3" i="4"/>
  <c r="G3" i="4"/>
  <c r="AD3" i="4"/>
  <c r="V3" i="4"/>
  <c r="N3" i="4"/>
  <c r="F3" i="4"/>
  <c r="AC3" i="4"/>
  <c r="U3" i="4"/>
  <c r="M3" i="4"/>
  <c r="E3" i="4"/>
  <c r="AB3" i="4"/>
  <c r="T3" i="4"/>
  <c r="L3" i="4"/>
  <c r="D3" i="4"/>
  <c r="AH9" i="6"/>
  <c r="AH14" i="6" s="1"/>
  <c r="AJ6" i="9" s="1"/>
  <c r="Z9" i="6"/>
  <c r="Z14" i="6" s="1"/>
  <c r="AB6" i="9" s="1"/>
  <c r="R9" i="6"/>
  <c r="R14" i="6" s="1"/>
  <c r="T6" i="9" s="1"/>
  <c r="J9" i="6"/>
  <c r="J14" i="6" s="1"/>
  <c r="L6" i="9" s="1"/>
  <c r="AH8" i="6"/>
  <c r="Z8" i="6"/>
  <c r="R8" i="6"/>
  <c r="J8" i="6"/>
  <c r="AH7" i="6"/>
  <c r="AH12" i="6" s="1"/>
  <c r="AJ7" i="9" s="1"/>
  <c r="Z7" i="6"/>
  <c r="Z12" i="6" s="1"/>
  <c r="AB7" i="9" s="1"/>
  <c r="R7" i="6"/>
  <c r="R12" i="6" s="1"/>
  <c r="T7" i="9" s="1"/>
  <c r="J7" i="6"/>
  <c r="J12" i="6" s="1"/>
  <c r="L7" i="9" s="1"/>
  <c r="AG9" i="6"/>
  <c r="AG14" i="6" s="1"/>
  <c r="AI6" i="9" s="1"/>
  <c r="Y9" i="6"/>
  <c r="Y14" i="6" s="1"/>
  <c r="AA6" i="9" s="1"/>
  <c r="Q9" i="6"/>
  <c r="Q14" i="6" s="1"/>
  <c r="S6" i="9" s="1"/>
  <c r="I9" i="6"/>
  <c r="I14" i="6" s="1"/>
  <c r="K6" i="9" s="1"/>
  <c r="AG8" i="6"/>
  <c r="Y8" i="6"/>
  <c r="Q8" i="6"/>
  <c r="I8" i="6"/>
  <c r="AG7" i="6"/>
  <c r="AG12" i="6" s="1"/>
  <c r="AI7" i="9" s="1"/>
  <c r="Y7" i="6"/>
  <c r="Y12" i="6" s="1"/>
  <c r="AA7" i="9" s="1"/>
  <c r="Q7" i="6"/>
  <c r="Q12" i="6" s="1"/>
  <c r="S7" i="9" s="1"/>
  <c r="I7" i="6"/>
  <c r="I12" i="6" s="1"/>
  <c r="K7" i="9" s="1"/>
  <c r="AF9" i="6"/>
  <c r="AF14" i="6" s="1"/>
  <c r="AH6" i="9" s="1"/>
  <c r="X9" i="6"/>
  <c r="X14" i="6" s="1"/>
  <c r="Z6" i="9" s="1"/>
  <c r="P9" i="6"/>
  <c r="P14" i="6" s="1"/>
  <c r="R6" i="9" s="1"/>
  <c r="H9" i="6"/>
  <c r="H14" i="6" s="1"/>
  <c r="J6" i="9" s="1"/>
  <c r="AF8" i="6"/>
  <c r="X8" i="6"/>
  <c r="P8" i="6"/>
  <c r="H8" i="6"/>
  <c r="AF7" i="6"/>
  <c r="AF12" i="6" s="1"/>
  <c r="AH7" i="9" s="1"/>
  <c r="AE9" i="6"/>
  <c r="AE14" i="6" s="1"/>
  <c r="AG6" i="9" s="1"/>
  <c r="W9" i="6"/>
  <c r="W14" i="6" s="1"/>
  <c r="Y6" i="9" s="1"/>
  <c r="O9" i="6"/>
  <c r="O14" i="6" s="1"/>
  <c r="Q6" i="9" s="1"/>
  <c r="G9" i="6"/>
  <c r="G14" i="6" s="1"/>
  <c r="I6" i="9" s="1"/>
  <c r="AE8" i="6"/>
  <c r="W8" i="6"/>
  <c r="O8" i="6"/>
  <c r="G8" i="6"/>
  <c r="AE7" i="6"/>
  <c r="AE12" i="6" s="1"/>
  <c r="AG7" i="9" s="1"/>
  <c r="U9" i="6"/>
  <c r="U14" i="6" s="1"/>
  <c r="W6" i="9" s="1"/>
  <c r="E9" i="6"/>
  <c r="E14" i="6" s="1"/>
  <c r="G6" i="9" s="1"/>
  <c r="U8" i="6"/>
  <c r="E8" i="6"/>
  <c r="W7" i="6"/>
  <c r="W12" i="6" s="1"/>
  <c r="Y7" i="9" s="1"/>
  <c r="M7" i="6"/>
  <c r="M12" i="6" s="1"/>
  <c r="O7" i="9" s="1"/>
  <c r="C7" i="6"/>
  <c r="C12" i="6" s="1"/>
  <c r="E7" i="9" s="1"/>
  <c r="D7" i="9" s="1"/>
  <c r="C7" i="9" s="1"/>
  <c r="B7" i="9" s="1"/>
  <c r="T9" i="6"/>
  <c r="T14" i="6" s="1"/>
  <c r="V6" i="9" s="1"/>
  <c r="D9" i="6"/>
  <c r="T8" i="6"/>
  <c r="D8" i="6"/>
  <c r="V7" i="6"/>
  <c r="V12" i="6" s="1"/>
  <c r="X7" i="9" s="1"/>
  <c r="L7" i="6"/>
  <c r="L12" i="6" s="1"/>
  <c r="N7" i="9" s="1"/>
  <c r="S9" i="6"/>
  <c r="S14" i="6" s="1"/>
  <c r="U6" i="9" s="1"/>
  <c r="C9" i="6"/>
  <c r="S8" i="6"/>
  <c r="C8" i="6"/>
  <c r="U7" i="6"/>
  <c r="U12" i="6" s="1"/>
  <c r="W7" i="9" s="1"/>
  <c r="K7" i="6"/>
  <c r="K12" i="6" s="1"/>
  <c r="M7" i="9" s="1"/>
  <c r="AD9" i="6"/>
  <c r="AD14" i="6" s="1"/>
  <c r="AF6" i="9" s="1"/>
  <c r="N9" i="6"/>
  <c r="N14" i="6" s="1"/>
  <c r="P6" i="9" s="1"/>
  <c r="AD8" i="6"/>
  <c r="N8" i="6"/>
  <c r="AD7" i="6"/>
  <c r="AD12" i="6" s="1"/>
  <c r="AF7" i="9" s="1"/>
  <c r="T7" i="6"/>
  <c r="T12" i="6" s="1"/>
  <c r="V7" i="9" s="1"/>
  <c r="H7" i="6"/>
  <c r="H12" i="6" s="1"/>
  <c r="J7" i="9" s="1"/>
  <c r="AC9" i="6"/>
  <c r="AC14" i="6" s="1"/>
  <c r="AE6" i="9" s="1"/>
  <c r="M9" i="6"/>
  <c r="M14" i="6" s="1"/>
  <c r="O6" i="9" s="1"/>
  <c r="AC8" i="6"/>
  <c r="M8" i="6"/>
  <c r="AC7" i="6"/>
  <c r="AC12" i="6" s="1"/>
  <c r="AE7" i="9" s="1"/>
  <c r="S7" i="6"/>
  <c r="S12" i="6" s="1"/>
  <c r="U7" i="9" s="1"/>
  <c r="G7" i="6"/>
  <c r="G12" i="6" s="1"/>
  <c r="I7" i="9" s="1"/>
  <c r="AB9" i="6"/>
  <c r="AB14" i="6" s="1"/>
  <c r="AD6" i="9" s="1"/>
  <c r="L9" i="6"/>
  <c r="L14" i="6" s="1"/>
  <c r="N6" i="9" s="1"/>
  <c r="AB8" i="6"/>
  <c r="L8" i="6"/>
  <c r="AB7" i="6"/>
  <c r="AB12" i="6" s="1"/>
  <c r="AD7" i="9" s="1"/>
  <c r="P7" i="6"/>
  <c r="P12" i="6" s="1"/>
  <c r="R7" i="9" s="1"/>
  <c r="F7" i="6"/>
  <c r="F12" i="6" s="1"/>
  <c r="H7" i="9" s="1"/>
  <c r="AA9" i="6"/>
  <c r="AA14" i="6" s="1"/>
  <c r="AC6" i="9" s="1"/>
  <c r="K9" i="6"/>
  <c r="K14" i="6" s="1"/>
  <c r="M6" i="9" s="1"/>
  <c r="AA8" i="6"/>
  <c r="K8" i="6"/>
  <c r="K13" i="6" s="1"/>
  <c r="AA7" i="6"/>
  <c r="AA12" i="6" s="1"/>
  <c r="AC7" i="9" s="1"/>
  <c r="O7" i="6"/>
  <c r="O12" i="6" s="1"/>
  <c r="Q7" i="9" s="1"/>
  <c r="E7" i="6"/>
  <c r="E12" i="6" s="1"/>
  <c r="G7" i="9" s="1"/>
  <c r="V9" i="6"/>
  <c r="V14" i="6" s="1"/>
  <c r="X6" i="9" s="1"/>
  <c r="F9" i="6"/>
  <c r="F14" i="6" s="1"/>
  <c r="H6" i="9" s="1"/>
  <c r="V8" i="6"/>
  <c r="F8" i="6"/>
  <c r="X7" i="6"/>
  <c r="X12" i="6" s="1"/>
  <c r="Z7" i="9" s="1"/>
  <c r="N7" i="6"/>
  <c r="N12" i="6" s="1"/>
  <c r="P7" i="9" s="1"/>
  <c r="D7" i="6"/>
  <c r="D12" i="6" s="1"/>
  <c r="F7" i="9" s="1"/>
  <c r="A3" i="3"/>
  <c r="J2" i="9"/>
  <c r="R2" i="9"/>
  <c r="Z2" i="9"/>
  <c r="AH2" i="9"/>
  <c r="I5" i="9"/>
  <c r="Q5" i="9"/>
  <c r="Y5" i="9"/>
  <c r="AG5" i="9"/>
  <c r="J10" i="9"/>
  <c r="R10" i="9"/>
  <c r="Z10" i="9"/>
  <c r="AH10" i="9"/>
  <c r="I13" i="9"/>
  <c r="Q13" i="9"/>
  <c r="Y13" i="9"/>
  <c r="AG13" i="9"/>
  <c r="C2" i="9"/>
  <c r="K2" i="9"/>
  <c r="S2" i="9"/>
  <c r="AA2" i="9"/>
  <c r="AI2" i="9"/>
  <c r="J5" i="9"/>
  <c r="R5" i="9"/>
  <c r="Z5" i="9"/>
  <c r="AH5" i="9"/>
  <c r="C10" i="9"/>
  <c r="K10" i="9"/>
  <c r="S10" i="9"/>
  <c r="AA10" i="9"/>
  <c r="AI10" i="9"/>
  <c r="J13" i="9"/>
  <c r="R13" i="9"/>
  <c r="Z13" i="9"/>
  <c r="AH13" i="9"/>
  <c r="D2" i="9"/>
  <c r="L2" i="9"/>
  <c r="T2" i="9"/>
  <c r="AB2" i="9"/>
  <c r="AJ2" i="9"/>
  <c r="I3" i="9"/>
  <c r="Q3" i="9"/>
  <c r="Y3" i="9"/>
  <c r="AG3" i="9"/>
  <c r="C5" i="9"/>
  <c r="K5" i="9"/>
  <c r="S5" i="9"/>
  <c r="AA5" i="9"/>
  <c r="AI5" i="9"/>
  <c r="D10" i="9"/>
  <c r="L10" i="9"/>
  <c r="T10" i="9"/>
  <c r="AB10" i="9"/>
  <c r="AJ10" i="9"/>
  <c r="I11" i="9"/>
  <c r="Q11" i="9"/>
  <c r="Y11" i="9"/>
  <c r="AG11" i="9"/>
  <c r="C13" i="9"/>
  <c r="K13" i="9"/>
  <c r="S13" i="9"/>
  <c r="AA13" i="9"/>
  <c r="AI13" i="9"/>
  <c r="J16" i="9"/>
  <c r="R16" i="9"/>
  <c r="Z16" i="9"/>
  <c r="AH16" i="9"/>
  <c r="E2" i="9"/>
  <c r="M2" i="9"/>
  <c r="U2" i="9"/>
  <c r="AC2" i="9"/>
  <c r="J3" i="9"/>
  <c r="R3" i="9"/>
  <c r="Z3" i="9"/>
  <c r="AH3" i="9"/>
  <c r="D5" i="9"/>
  <c r="L5" i="9"/>
  <c r="T5" i="9"/>
  <c r="AB5" i="9"/>
  <c r="AJ5" i="9"/>
  <c r="E10" i="9"/>
  <c r="M10" i="9"/>
  <c r="U10" i="9"/>
  <c r="AC10" i="9"/>
  <c r="J11" i="9"/>
  <c r="R11" i="9"/>
  <c r="Z11" i="9"/>
  <c r="AH11" i="9"/>
  <c r="D13" i="9"/>
  <c r="L13" i="9"/>
  <c r="T13" i="9"/>
  <c r="AB13" i="9"/>
  <c r="AJ13" i="9"/>
  <c r="C16" i="9"/>
  <c r="K16" i="9"/>
  <c r="S16" i="9"/>
  <c r="AA16" i="9"/>
  <c r="AI16" i="9"/>
  <c r="F2" i="9"/>
  <c r="N2" i="9"/>
  <c r="V2" i="9"/>
  <c r="AD2" i="9"/>
  <c r="C3" i="9"/>
  <c r="K3" i="9"/>
  <c r="S3" i="9"/>
  <c r="AA3" i="9"/>
  <c r="AI3" i="9"/>
  <c r="E5" i="9"/>
  <c r="M5" i="9"/>
  <c r="U5" i="9"/>
  <c r="AC5" i="9"/>
  <c r="I9" i="9"/>
  <c r="Q9" i="9"/>
  <c r="Y9" i="9"/>
  <c r="AG9" i="9"/>
  <c r="F10" i="9"/>
  <c r="N10" i="9"/>
  <c r="V10" i="9"/>
  <c r="AD10" i="9"/>
  <c r="C11" i="9"/>
  <c r="K11" i="9"/>
  <c r="S11" i="9"/>
  <c r="AA11" i="9"/>
  <c r="AI11" i="9"/>
  <c r="E13" i="9"/>
  <c r="M13" i="9"/>
  <c r="U13" i="9"/>
  <c r="AC13" i="9"/>
  <c r="D16" i="9"/>
  <c r="L16" i="9"/>
  <c r="T16" i="9"/>
  <c r="AB16" i="9"/>
  <c r="AJ16" i="9"/>
  <c r="I17" i="9"/>
  <c r="Q17" i="9"/>
  <c r="Y17" i="9"/>
  <c r="AG17" i="9"/>
  <c r="G2" i="9"/>
  <c r="O2" i="9"/>
  <c r="W2" i="9"/>
  <c r="AE2" i="9"/>
  <c r="D3" i="9"/>
  <c r="L3" i="9"/>
  <c r="T3" i="9"/>
  <c r="AB3" i="9"/>
  <c r="AJ3" i="9"/>
  <c r="F5" i="9"/>
  <c r="N5" i="9"/>
  <c r="V5" i="9"/>
  <c r="AD5" i="9"/>
  <c r="J9" i="9"/>
  <c r="R9" i="9"/>
  <c r="Z9" i="9"/>
  <c r="AH9" i="9"/>
  <c r="G10" i="9"/>
  <c r="O10" i="9"/>
  <c r="W10" i="9"/>
  <c r="AE10" i="9"/>
  <c r="D11" i="9"/>
  <c r="L11" i="9"/>
  <c r="T11" i="9"/>
  <c r="AB11" i="9"/>
  <c r="AJ11" i="9"/>
  <c r="F13" i="9"/>
  <c r="N13" i="9"/>
  <c r="V13" i="9"/>
  <c r="AD13" i="9"/>
  <c r="E16" i="9"/>
  <c r="M16" i="9"/>
  <c r="U16" i="9"/>
  <c r="AC16" i="9"/>
  <c r="J17" i="9"/>
  <c r="R17" i="9"/>
  <c r="Z17" i="9"/>
  <c r="AH17" i="9"/>
  <c r="H2" i="9"/>
  <c r="P2" i="9"/>
  <c r="X2" i="9"/>
  <c r="AF2" i="9"/>
  <c r="E3" i="9"/>
  <c r="M3" i="9"/>
  <c r="U3" i="9"/>
  <c r="AC3" i="9"/>
  <c r="J4" i="9"/>
  <c r="R4" i="9"/>
  <c r="Z4" i="9"/>
  <c r="AH4" i="9"/>
  <c r="G5" i="9"/>
  <c r="O5" i="9"/>
  <c r="W5" i="9"/>
  <c r="AE5" i="9"/>
  <c r="C9" i="9"/>
  <c r="K9" i="9"/>
  <c r="S9" i="9"/>
  <c r="AA9" i="9"/>
  <c r="AI9" i="9"/>
  <c r="H10" i="9"/>
  <c r="P10" i="9"/>
  <c r="X10" i="9"/>
  <c r="AF10" i="9"/>
  <c r="E11" i="9"/>
  <c r="M11" i="9"/>
  <c r="U11" i="9"/>
  <c r="AC11" i="9"/>
  <c r="J12" i="9"/>
  <c r="R12" i="9"/>
  <c r="Z12" i="9"/>
  <c r="AH12" i="9"/>
  <c r="G13" i="9"/>
  <c r="O13" i="9"/>
  <c r="W13" i="9"/>
  <c r="AE13" i="9"/>
  <c r="I15" i="9"/>
  <c r="Q15" i="9"/>
  <c r="Y15" i="9"/>
  <c r="AG15" i="9"/>
  <c r="F16" i="9"/>
  <c r="N16" i="9"/>
  <c r="V16" i="9"/>
  <c r="AD16" i="9"/>
  <c r="C17" i="9"/>
  <c r="K17" i="9"/>
  <c r="S17" i="9"/>
  <c r="AA17" i="9"/>
  <c r="AI17" i="9"/>
  <c r="I2" i="9"/>
  <c r="Q2" i="9"/>
  <c r="Y2" i="9"/>
  <c r="F3" i="9"/>
  <c r="N3" i="9"/>
  <c r="V3" i="9"/>
  <c r="C4" i="9"/>
  <c r="K4" i="9"/>
  <c r="S4" i="9"/>
  <c r="AA4" i="9"/>
  <c r="H5" i="9"/>
  <c r="P5" i="9"/>
  <c r="X5" i="9"/>
  <c r="D9" i="9"/>
  <c r="L9" i="9"/>
  <c r="T9" i="9"/>
  <c r="AB9" i="9"/>
  <c r="I10" i="9"/>
  <c r="Q10" i="9"/>
  <c r="Y10" i="9"/>
  <c r="F11" i="9"/>
  <c r="N11" i="9"/>
  <c r="V11" i="9"/>
  <c r="C12" i="9"/>
  <c r="K12" i="9"/>
  <c r="S12" i="9"/>
  <c r="AA12" i="9"/>
  <c r="H13" i="9"/>
  <c r="P13" i="9"/>
  <c r="X13" i="9"/>
  <c r="J15" i="9"/>
  <c r="R15" i="9"/>
  <c r="Z15" i="9"/>
  <c r="G16" i="9"/>
  <c r="O16" i="9"/>
  <c r="W16" i="9"/>
  <c r="D17" i="9"/>
  <c r="L17" i="9"/>
  <c r="T17" i="9"/>
  <c r="AB17" i="9"/>
  <c r="L13" i="6" l="1"/>
  <c r="W13" i="6"/>
  <c r="P13" i="6"/>
  <c r="R13" i="6"/>
  <c r="AB13" i="6"/>
  <c r="E13" i="6"/>
  <c r="AE13" i="6"/>
  <c r="X13" i="6"/>
  <c r="Z13" i="6"/>
  <c r="AH13" i="6"/>
  <c r="U13" i="6"/>
  <c r="T13" i="6"/>
  <c r="I13" i="6"/>
  <c r="C13" i="6"/>
  <c r="D14" i="6"/>
  <c r="F6" i="9" s="1"/>
  <c r="Q13" i="6"/>
  <c r="AC13" i="6"/>
  <c r="F13" i="6"/>
  <c r="AF13" i="6"/>
  <c r="S13" i="6"/>
  <c r="Y13" i="6"/>
  <c r="I8" i="3"/>
  <c r="H8" i="3"/>
  <c r="G8" i="3"/>
  <c r="F8" i="3"/>
  <c r="E8" i="3"/>
  <c r="D8" i="3"/>
  <c r="K8" i="3"/>
  <c r="C8" i="3"/>
  <c r="J8" i="3"/>
  <c r="B8" i="3"/>
  <c r="V13" i="6"/>
  <c r="N13" i="6"/>
  <c r="C14" i="6"/>
  <c r="E6" i="9" s="1"/>
  <c r="D6" i="9" s="1"/>
  <c r="C6" i="9" s="1"/>
  <c r="B6" i="9" s="1"/>
  <c r="G13" i="6"/>
  <c r="AG13" i="6"/>
  <c r="AA13" i="6"/>
  <c r="D13" i="6"/>
  <c r="M13" i="6"/>
  <c r="AD13" i="6"/>
  <c r="O13" i="6"/>
  <c r="H13" i="6"/>
  <c r="J13" i="6"/>
  <c r="L94" i="3" l="1"/>
  <c r="L86" i="3"/>
  <c r="L78" i="3"/>
  <c r="L70" i="3"/>
  <c r="L96" i="3"/>
  <c r="L88" i="3"/>
  <c r="L80" i="3"/>
  <c r="L72" i="3"/>
  <c r="L101" i="3"/>
  <c r="L93" i="3"/>
  <c r="L85" i="3"/>
  <c r="L77" i="3"/>
  <c r="L69" i="3"/>
  <c r="L98" i="3"/>
  <c r="L90" i="3"/>
  <c r="L82" i="3"/>
  <c r="L74" i="3"/>
  <c r="L95" i="3"/>
  <c r="L87" i="3"/>
  <c r="L79" i="3"/>
  <c r="L71" i="3"/>
  <c r="L100" i="3"/>
  <c r="L92" i="3"/>
  <c r="L84" i="3"/>
  <c r="L76" i="3"/>
  <c r="L97" i="3"/>
  <c r="L89" i="3"/>
  <c r="L81" i="3"/>
  <c r="L73" i="3"/>
  <c r="L83" i="3"/>
  <c r="L75" i="3"/>
  <c r="L91" i="3"/>
  <c r="L99" i="3"/>
  <c r="B3" i="3" l="1" a="1"/>
  <c r="AA3" i="3" l="1"/>
  <c r="S3" i="3"/>
  <c r="K3" i="3"/>
  <c r="C3" i="3"/>
  <c r="AH3" i="3"/>
  <c r="Z3" i="3"/>
  <c r="R3" i="3"/>
  <c r="J3" i="3"/>
  <c r="Y3" i="3"/>
  <c r="B3" i="3"/>
  <c r="AG3" i="3"/>
  <c r="Q3" i="3"/>
  <c r="I3" i="3"/>
  <c r="AF3" i="3"/>
  <c r="X3" i="3"/>
  <c r="P3" i="3"/>
  <c r="H3" i="3"/>
  <c r="AE3" i="3"/>
  <c r="W3" i="3"/>
  <c r="O3" i="3"/>
  <c r="G3" i="3"/>
  <c r="AD3" i="3"/>
  <c r="V3" i="3"/>
  <c r="N3" i="3"/>
  <c r="F3" i="3"/>
  <c r="AC3" i="3"/>
  <c r="U3" i="3"/>
  <c r="M3" i="3"/>
  <c r="E3" i="3"/>
  <c r="AB3" i="3"/>
  <c r="T3" i="3"/>
  <c r="L3" i="3"/>
  <c r="D3" i="3"/>
</calcChain>
</file>

<file path=xl/sharedStrings.xml><?xml version="1.0" encoding="utf-8"?>
<sst xmlns="http://schemas.openxmlformats.org/spreadsheetml/2006/main" count="1993" uniqueCount="330">
  <si>
    <t>BAU Expected Capacity Factors</t>
  </si>
  <si>
    <t>Arkansas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</si>
  <si>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</si>
  <si>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</si>
  <si>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</si>
  <si>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</si>
  <si>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</si>
  <si>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</si>
  <si>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</si>
  <si>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</si>
  <si>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</si>
  <si>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</si>
  <si>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</si>
  <si>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</si>
  <si>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</si>
  <si>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</si>
  <si>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</si>
  <si>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</si>
  <si>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</si>
  <si>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</si>
  <si>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</si>
  <si>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</si>
  <si>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</si>
  <si>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</si>
  <si>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</si>
  <si>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</si>
  <si>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</si>
  <si>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Connecticut</t>
  </si>
  <si>
    <t>CT</t>
  </si>
  <si>
    <t>Gridlab 2035 Study</t>
  </si>
  <si>
    <t>Delaware</t>
  </si>
  <si>
    <t>DE</t>
  </si>
  <si>
    <t>Berkley and Gridab</t>
  </si>
  <si>
    <t>Florida</t>
  </si>
  <si>
    <t>FL</t>
  </si>
  <si>
    <t>Georgia</t>
  </si>
  <si>
    <t>GA</t>
  </si>
  <si>
    <t>Regional and State Generation Capacity</t>
  </si>
  <si>
    <t>Hawaii</t>
  </si>
  <si>
    <t>HI</t>
  </si>
  <si>
    <t>https://www.2035report.com/downloads/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</si>
  <si>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</si>
  <si>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</si>
  <si>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</si>
  <si>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</si>
  <si>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</si>
  <si>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</si>
  <si>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</si>
  <si>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</si>
  <si>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</si>
  <si>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</si>
  <si>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</si>
  <si>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</si>
  <si>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Notes</t>
  </si>
  <si>
    <t>Louisiana</t>
  </si>
  <si>
    <t>LA</t>
  </si>
  <si>
    <t xml:space="preserve">This variable represents the capacity factors that electricity suppliers expect to run each type of </t>
  </si>
  <si>
    <t>Maine</t>
  </si>
  <si>
    <t>ME</t>
  </si>
  <si>
    <t xml:space="preserve">power plant. Given the choice, an electricity supplier would sooner build a new nonpeaker power </t>
  </si>
  <si>
    <t>Maryland</t>
  </si>
  <si>
    <t>MD</t>
  </si>
  <si>
    <t>plant than attempt to rely on running a nonpeaker plant at greater than its Expected Capacity Factor.</t>
  </si>
  <si>
    <t>Massachusetts</t>
  </si>
  <si>
    <t>MA</t>
  </si>
  <si>
    <t>Michigan</t>
  </si>
  <si>
    <t>MI</t>
  </si>
  <si>
    <t xml:space="preserve">For all sources other than nuclear, onshore/offshore wind, solar PV, we assume a 10% improvement in the </t>
  </si>
  <si>
    <t>Minnesota</t>
  </si>
  <si>
    <t>MN</t>
  </si>
  <si>
    <t>target capacity factor of new units relative to the observed capacity factor of existing units.</t>
  </si>
  <si>
    <t>Mississippi</t>
  </si>
  <si>
    <t>MS</t>
  </si>
  <si>
    <t>This is meant to account for improvements in efficiency (e.g. heat rate) that are likely to make the unit</t>
  </si>
  <si>
    <t>Missouri</t>
  </si>
  <si>
    <t>MO</t>
  </si>
  <si>
    <t>more cost-effective to run, and therefore likely to increase the amount it is dispatched.</t>
  </si>
  <si>
    <t>Montana</t>
  </si>
  <si>
    <t>MT</t>
  </si>
  <si>
    <t>Nebraska</t>
  </si>
  <si>
    <t>NE</t>
  </si>
  <si>
    <t>For onshore/offshore wind, solar PV, and solar thermal we take capacity factors for new resources from the NREL ATB.</t>
  </si>
  <si>
    <t>Nevada</t>
  </si>
  <si>
    <t>NV</t>
  </si>
  <si>
    <t xml:space="preserve">These types of plants tend to be limited by resources rather than dispatch cost. For onshore and offshore wind, </t>
  </si>
  <si>
    <t>New Hampshire</t>
  </si>
  <si>
    <t>NH</t>
  </si>
  <si>
    <t>we average based on a subset of the ATB classes.</t>
  </si>
  <si>
    <t>New Jersey</t>
  </si>
  <si>
    <t>NJ</t>
  </si>
  <si>
    <t>New Mexico</t>
  </si>
  <si>
    <t>NM</t>
  </si>
  <si>
    <t xml:space="preserve">For nuclear, we assume that new plants will operate at the same level of efficiency as existing plants, </t>
  </si>
  <si>
    <t>New York</t>
  </si>
  <si>
    <t>NY</t>
  </si>
  <si>
    <t>as the primary cause for the difference between 100% and the observed capacity factor is due to maintenance</t>
  </si>
  <si>
    <t>North Carolina</t>
  </si>
  <si>
    <t>NC</t>
  </si>
  <si>
    <t>and outages rather than dispatch costs.</t>
  </si>
  <si>
    <t>North Dakota</t>
  </si>
  <si>
    <t>ND</t>
  </si>
  <si>
    <t>Ohio</t>
  </si>
  <si>
    <t>OH</t>
  </si>
  <si>
    <t>For coal we use data from Form 860 and Form 923 to develop separate capacity factors for lignite and</t>
  </si>
  <si>
    <t>Oklahoma</t>
  </si>
  <si>
    <t>OK</t>
  </si>
  <si>
    <t>non-lignite coal plants.</t>
  </si>
  <si>
    <t>Oregon</t>
  </si>
  <si>
    <t>OR</t>
  </si>
  <si>
    <t>Pennsylvania</t>
  </si>
  <si>
    <t>PA</t>
  </si>
  <si>
    <t>State Downscaling</t>
  </si>
  <si>
    <t>Rhode Island</t>
  </si>
  <si>
    <t>RI</t>
  </si>
  <si>
    <t>Combine plant level data from EIA-923 and EIA-860</t>
  </si>
  <si>
    <t>South Carolina</t>
  </si>
  <si>
    <t>SC</t>
  </si>
  <si>
    <t>Calculate capacity factor</t>
  </si>
  <si>
    <t>South Dakota</t>
  </si>
  <si>
    <t>SD</t>
  </si>
  <si>
    <t>Summarize to the state’s census division level</t>
  </si>
  <si>
    <t>Tennessee</t>
  </si>
  <si>
    <t>TN</t>
  </si>
  <si>
    <t>Script:</t>
  </si>
  <si>
    <t>Texas</t>
  </si>
  <si>
    <t>TX</t>
  </si>
  <si>
    <t>https://github.com/RMI-Web/state-policy-simulator/blob/master/derive_metrics/elec/BECF.py</t>
  </si>
  <si>
    <t>Utah</t>
  </si>
  <si>
    <t>UT</t>
  </si>
  <si>
    <t>Vermont</t>
  </si>
  <si>
    <t>VT</t>
  </si>
  <si>
    <t>For onshore wind, offshore wind, and solar, we use numbers from Gridlab's 2035 study</t>
  </si>
  <si>
    <t>Virginia</t>
  </si>
  <si>
    <t>VA</t>
  </si>
  <si>
    <t>Numbers are derived from the NREL ReEDs model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</si>
  <si>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</si>
  <si>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</si>
  <si>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</si>
  <si>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</si>
  <si>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</si>
  <si>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</si>
  <si>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</si>
  <si>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</si>
  <si>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</si>
  <si>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</si>
  <si>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</si>
  <si>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</si>
  <si>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</si>
  <si>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</si>
  <si>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</si>
  <si>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</si>
  <si>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</si>
  <si>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</si>
  <si>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</si>
  <si>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</si>
  <si>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</si>
  <si>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</si>
  <si>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</si>
  <si>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</si>
  <si>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</si>
  <si>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</si>
  <si>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</si>
  <si>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</si>
  <si>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</si>
  <si>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</si>
  <si>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</si>
  <si>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</si>
  <si>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</si>
  <si>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</si>
  <si>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</si>
  <si>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</si>
  <si>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</si>
  <si>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</si>
  <si>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</si>
  <si>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</si>
  <si>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</si>
  <si>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</si>
  <si>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</si>
  <si>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</si>
  <si>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</si>
  <si>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</si>
  <si>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</si>
  <si>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</si>
  <si>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</si>
  <si>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</si>
  <si>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</si>
  <si>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</si>
  <si>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</si>
  <si>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</si>
  <si>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</si>
  <si>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</si>
  <si>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</si>
  <si>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</si>
  <si>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</si>
  <si>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</si>
  <si>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</si>
  <si>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</si>
  <si>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</si>
  <si>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</si>
  <si>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</si>
  <si>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</si>
  <si>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</si>
  <si>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</si>
  <si>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</si>
  <si>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</si>
  <si>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</si>
  <si>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</si>
  <si>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</si>
  <si>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</si>
  <si>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</si>
  <si>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</si>
  <si>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</si>
  <si>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</si>
  <si>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</si>
  <si>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</si>
  <si>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</si>
  <si>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</si>
  <si>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</si>
  <si>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</si>
  <si>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</si>
  <si>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</si>
  <si>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</si>
  <si>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</si>
  <si>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</si>
  <si>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</si>
  <si>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</si>
  <si>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</si>
  <si>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</si>
  <si>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</si>
  <si>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</si>
  <si>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</si>
  <si>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</si>
  <si>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</si>
  <si>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</si>
  <si>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</si>
  <si>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</si>
  <si>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</si>
  <si>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</si>
  <si>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</si>
  <si>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</si>
  <si>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</si>
  <si>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</si>
  <si>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</si>
  <si>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</si>
  <si>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</si>
  <si>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</si>
  <si>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</si>
  <si>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</si>
  <si>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</si>
  <si>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</si>
  <si>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</si>
  <si>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</si>
  <si>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</si>
  <si>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</si>
  <si>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</si>
  <si>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</si>
  <si>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</si>
  <si>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</si>
  <si>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</si>
  <si>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</si>
  <si>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</si>
  <si>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</si>
  <si>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</si>
  <si>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</si>
  <si>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</si>
  <si>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</si>
  <si>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</si>
  <si>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</si>
  <si>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</si>
  <si>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</si>
  <si>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</si>
  <si>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</si>
  <si>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</si>
  <si>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</si>
  <si>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</si>
  <si>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</si>
  <si>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</si>
  <si>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</si>
  <si>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</si>
  <si>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</si>
  <si>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</si>
  <si>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</si>
  <si>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</si>
  <si>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</si>
  <si>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</si>
  <si>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</si>
  <si>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</si>
  <si>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</si>
  <si>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</si>
  <si>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</si>
  <si>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</si>
  <si>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</si>
  <si>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</si>
  <si>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</si>
  <si>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</si>
  <si>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Raw</t>
  </si>
  <si>
    <t>solar PV</t>
  </si>
  <si>
    <t>Utility PV</t>
  </si>
  <si>
    <t>offshore wind</t>
  </si>
  <si>
    <t>Wind offshore</t>
  </si>
  <si>
    <t>onshore wind</t>
  </si>
  <si>
    <t>Wind onshore</t>
  </si>
  <si>
    <t>Fix Zeros</t>
  </si>
  <si>
    <t>Average of Capacity factor (MWh/MW)</t>
  </si>
  <si>
    <t>Column Labels</t>
  </si>
  <si>
    <t>Row Labels</t>
  </si>
  <si>
    <t>Grand Total</t>
  </si>
  <si>
    <t>Battery</t>
  </si>
  <si>
    <t>Biopower</t>
  </si>
  <si>
    <t>Coal</t>
  </si>
  <si>
    <t>CSP</t>
  </si>
  <si>
    <t>Dist PV</t>
  </si>
  <si>
    <t>Gas CCGT</t>
  </si>
  <si>
    <t>Gas CT</t>
  </si>
  <si>
    <t>Hydro</t>
  </si>
  <si>
    <t>Other</t>
  </si>
  <si>
    <t>Expected Capacity Factor (dimensionless)</t>
  </si>
  <si>
    <t>hard coal</t>
  </si>
  <si>
    <t>natural gas nonpeaker</t>
  </si>
  <si>
    <t>nuclear</t>
  </si>
  <si>
    <t>hydro</t>
  </si>
  <si>
    <t>solar thermal</t>
  </si>
  <si>
    <t>biomass</t>
  </si>
  <si>
    <t>geothermal</t>
  </si>
  <si>
    <t>petroleum</t>
  </si>
  <si>
    <t>natural gas peaker</t>
  </si>
  <si>
    <t>lignite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</si>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</sst>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3"/>
  </cellStyleXfs>
  <cellXfs count="87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168" fontId="2" fillId="9" borderId="0" xfId="0" applyNumberFormat="1" applyFont="1" applyFill="1" applyBorder="1"/>
    <xf numFmtId="0" fontId="0" fillId="0" borderId="23" xfId="0"/>
    <xf numFmtId="0" fontId="0" fillId="0" borderId="0" xfId="0" applyBorder="1"/>
    <xf numFmtId="0" fontId="11" fillId="7" borderId="24" xfId="0" applyFont="1" applyFill="1" applyBorder="1" applyAlignment="1">
      <alignment horizontal="center" wrapText="1"/>
    </xf>
    <xf numFmtId="14" fontId="0" fillId="0" borderId="0" xfId="0" applyNumberFormat="1" applyBorder="1"/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2" fillId="8" borderId="23" xfId="0" applyFont="1" applyFill="1" applyAlignment="1">
      <alignment horizontal="left" wrapText="1"/>
    </xf>
    <xf numFmtId="0" fontId="0" fillId="0" borderId="0" xfId="0" applyBorder="1"/>
    <xf numFmtId="0" fontId="13" fillId="6" borderId="23" xfId="0" applyFont="1" applyFill="1" applyAlignment="1">
      <alignment horizontal="left" wrapText="1"/>
    </xf>
    <xf numFmtId="0" fontId="11" fillId="7" borderId="24" xfId="0" applyFont="1" applyFill="1" applyBorder="1" applyAlignment="1">
      <alignment horizontal="center" wrapText="1"/>
    </xf>
    <xf numFmtId="0" fontId="0" fillId="0" borderId="26" xfId="0" applyBorder="1"/>
    <xf numFmtId="0" fontId="0" fillId="0" borderId="25" xfId="0" applyBorder="1"/>
    <xf numFmtId="0" fontId="10" fillId="6" borderId="23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3" workbookViewId="0">
      <selection activeCell="C40" sqref="C40"/>
    </sheetView>
  </sheetViews>
  <sheetFormatPr baseColWidth="10" defaultColWidth="12.6640625" defaultRowHeight="15" customHeight="1" x14ac:dyDescent="0.15"/>
  <cols>
    <col min="1" max="1" width="27.83203125" style="75" customWidth="1"/>
    <col min="2" max="2" width="72" style="75" customWidth="1"/>
    <col min="3" max="26" width="7.6640625" style="75" customWidth="1"/>
  </cols>
  <sheetData>
    <row r="1" spans="1:10" ht="14.5" customHeight="1" x14ac:dyDescent="0.2">
      <c r="A1" s="1" t="s">
        <v>0</v>
      </c>
      <c r="B1" s="2" t="s">
        <v>1</v>
      </c>
      <c r="C1" s="77">
        <v>44307</v>
      </c>
    </row>
    <row r="2" spans="1:10" ht="14.5" customHeight="1" x14ac:dyDescent="0.2">
      <c r="B2" s="2" t="str">
        <f>LOOKUP(B1,I10:J59,J10:J59)</f>
        <v>AR</v>
      </c>
    </row>
    <row r="3" spans="1:10" ht="14.5" customHeight="1" x14ac:dyDescent="0.2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ht="14.5" customHeight="1" x14ac:dyDescent="0.2">
      <c r="B4" s="10" t="s">
        <v>5</v>
      </c>
      <c r="D4" s="10" t="s">
        <v>6</v>
      </c>
    </row>
    <row r="5" spans="1:10" ht="14.5" customHeight="1" x14ac:dyDescent="0.2">
      <c r="B5" s="6">
        <v>2019</v>
      </c>
      <c r="D5" s="6">
        <v>2020</v>
      </c>
    </row>
    <row r="6" spans="1:10" ht="14.5" customHeight="1" x14ac:dyDescent="0.2">
      <c r="B6" s="10" t="s">
        <v>7</v>
      </c>
      <c r="D6" s="10" t="s">
        <v>8</v>
      </c>
    </row>
    <row r="7" spans="1:10" ht="14" customHeight="1" x14ac:dyDescent="0.15">
      <c r="B7" s="7" t="s">
        <v>9</v>
      </c>
      <c r="D7" s="7" t="s">
        <v>10</v>
      </c>
    </row>
    <row r="8" spans="1:10" ht="14.5" customHeight="1" x14ac:dyDescent="0.2">
      <c r="B8" s="10" t="s">
        <v>11</v>
      </c>
    </row>
    <row r="9" spans="1:10" ht="14.5" customHeight="1" x14ac:dyDescent="0.2">
      <c r="B9" s="2"/>
    </row>
    <row r="10" spans="1:10" ht="14.5" customHeight="1" x14ac:dyDescent="0.2">
      <c r="B10" s="3" t="s">
        <v>12</v>
      </c>
      <c r="I10" s="59" t="s">
        <v>13</v>
      </c>
      <c r="J10" s="59" t="s">
        <v>14</v>
      </c>
    </row>
    <row r="11" spans="1:10" ht="14.5" customHeight="1" x14ac:dyDescent="0.2">
      <c r="B11" s="10" t="s">
        <v>5</v>
      </c>
      <c r="I11" s="59" t="s">
        <v>15</v>
      </c>
      <c r="J11" s="59" t="s">
        <v>16</v>
      </c>
    </row>
    <row r="12" spans="1:10" ht="14.5" customHeight="1" x14ac:dyDescent="0.2">
      <c r="B12" s="6">
        <v>2020</v>
      </c>
      <c r="I12" s="59" t="s">
        <v>17</v>
      </c>
      <c r="J12" s="59" t="s">
        <v>18</v>
      </c>
    </row>
    <row r="13" spans="1:10" ht="14.5" customHeight="1" x14ac:dyDescent="0.2">
      <c r="B13" s="10" t="s">
        <v>19</v>
      </c>
      <c r="I13" s="59" t="s">
        <v>1</v>
      </c>
      <c r="J13" s="59" t="s">
        <v>20</v>
      </c>
    </row>
    <row r="14" spans="1:10" ht="14" customHeight="1" x14ac:dyDescent="0.2">
      <c r="B14" s="7" t="s">
        <v>21</v>
      </c>
      <c r="I14" s="59" t="s">
        <v>22</v>
      </c>
      <c r="J14" s="59" t="s">
        <v>23</v>
      </c>
    </row>
    <row r="15" spans="1:10" ht="14.5" customHeight="1" x14ac:dyDescent="0.2">
      <c r="B15" s="10" t="s">
        <v>24</v>
      </c>
      <c r="I15" s="59" t="s">
        <v>25</v>
      </c>
      <c r="J15" s="59" t="s">
        <v>26</v>
      </c>
    </row>
    <row r="16" spans="1:10" ht="14.5" customHeight="1" x14ac:dyDescent="0.2">
      <c r="B16" s="2"/>
      <c r="I16" s="59" t="s">
        <v>27</v>
      </c>
      <c r="J16" s="59" t="s">
        <v>28</v>
      </c>
    </row>
    <row r="17" spans="1:10" ht="14.5" customHeight="1" x14ac:dyDescent="0.2">
      <c r="B17" s="3" t="s">
        <v>29</v>
      </c>
      <c r="I17" s="59" t="s">
        <v>30</v>
      </c>
      <c r="J17" s="59" t="s">
        <v>31</v>
      </c>
    </row>
    <row r="18" spans="1:10" ht="14.5" customHeight="1" x14ac:dyDescent="0.2">
      <c r="B18" s="2" t="s">
        <v>32</v>
      </c>
      <c r="I18" s="59" t="s">
        <v>33</v>
      </c>
      <c r="J18" s="59" t="s">
        <v>34</v>
      </c>
    </row>
    <row r="19" spans="1:10" ht="14.5" customHeight="1" x14ac:dyDescent="0.2">
      <c r="B19" s="2">
        <v>2020</v>
      </c>
      <c r="I19" s="59" t="s">
        <v>35</v>
      </c>
      <c r="J19" s="59" t="s">
        <v>36</v>
      </c>
    </row>
    <row r="20" spans="1:10" ht="14.5" customHeight="1" x14ac:dyDescent="0.2">
      <c r="B20" s="2" t="s">
        <v>37</v>
      </c>
      <c r="I20" s="59" t="s">
        <v>38</v>
      </c>
      <c r="J20" s="59" t="s">
        <v>39</v>
      </c>
    </row>
    <row r="21" spans="1:10" ht="15.75" customHeight="1" x14ac:dyDescent="0.2">
      <c r="B21" s="2" t="s">
        <v>40</v>
      </c>
      <c r="I21" s="59" t="s">
        <v>41</v>
      </c>
      <c r="J21" s="59" t="s">
        <v>42</v>
      </c>
    </row>
    <row r="22" spans="1:10" ht="15.75" customHeight="1" x14ac:dyDescent="0.2">
      <c r="B22" s="2"/>
      <c r="I22" s="59" t="s">
        <v>43</v>
      </c>
      <c r="J22" s="59" t="s">
        <v>44</v>
      </c>
    </row>
    <row r="23" spans="1:10" ht="15.75" customHeight="1" x14ac:dyDescent="0.2">
      <c r="B23" s="2"/>
      <c r="I23" s="59" t="s">
        <v>45</v>
      </c>
      <c r="J23" s="59" t="s">
        <v>46</v>
      </c>
    </row>
    <row r="24" spans="1:10" ht="15.75" customHeight="1" x14ac:dyDescent="0.2">
      <c r="B24" s="2"/>
      <c r="I24" s="59" t="s">
        <v>47</v>
      </c>
      <c r="J24" s="59" t="s">
        <v>48</v>
      </c>
    </row>
    <row r="25" spans="1:10" ht="15.75" customHeight="1" x14ac:dyDescent="0.2">
      <c r="B25" s="2"/>
      <c r="I25" s="59" t="s">
        <v>49</v>
      </c>
      <c r="J25" s="59" t="s">
        <v>50</v>
      </c>
    </row>
    <row r="26" spans="1:10" ht="15.75" customHeight="1" x14ac:dyDescent="0.2">
      <c r="B26" s="2"/>
      <c r="I26" s="59" t="s">
        <v>51</v>
      </c>
      <c r="J26" s="59" t="s">
        <v>52</v>
      </c>
    </row>
    <row r="27" spans="1:10" ht="15.75" customHeight="1" x14ac:dyDescent="0.2">
      <c r="A27" s="1" t="s">
        <v>53</v>
      </c>
      <c r="B27" s="2"/>
      <c r="I27" s="59" t="s">
        <v>54</v>
      </c>
      <c r="J27" s="59" t="s">
        <v>55</v>
      </c>
    </row>
    <row r="28" spans="1:10" ht="15.75" customHeight="1" x14ac:dyDescent="0.2">
      <c r="A28" s="10" t="s">
        <v>56</v>
      </c>
      <c r="B28" s="2"/>
      <c r="I28" s="59" t="s">
        <v>57</v>
      </c>
      <c r="J28" s="59" t="s">
        <v>58</v>
      </c>
    </row>
    <row r="29" spans="1:10" ht="15.75" customHeight="1" x14ac:dyDescent="0.2">
      <c r="A29" s="10" t="s">
        <v>59</v>
      </c>
      <c r="B29" s="2"/>
      <c r="I29" s="59" t="s">
        <v>60</v>
      </c>
      <c r="J29" s="59" t="s">
        <v>61</v>
      </c>
    </row>
    <row r="30" spans="1:10" ht="15.75" customHeight="1" x14ac:dyDescent="0.2">
      <c r="A30" s="10" t="s">
        <v>62</v>
      </c>
      <c r="B30" s="2"/>
      <c r="I30" s="59" t="s">
        <v>63</v>
      </c>
      <c r="J30" s="59" t="s">
        <v>64</v>
      </c>
    </row>
    <row r="31" spans="1:10" ht="15.75" customHeight="1" x14ac:dyDescent="0.2">
      <c r="A31" s="1"/>
      <c r="B31" s="2"/>
      <c r="I31" s="59" t="s">
        <v>65</v>
      </c>
      <c r="J31" s="59" t="s">
        <v>66</v>
      </c>
    </row>
    <row r="32" spans="1:10" ht="15.75" customHeight="1" x14ac:dyDescent="0.2">
      <c r="A32" s="10" t="s">
        <v>67</v>
      </c>
      <c r="B32" s="2"/>
      <c r="I32" s="59" t="s">
        <v>68</v>
      </c>
      <c r="J32" s="59" t="s">
        <v>69</v>
      </c>
    </row>
    <row r="33" spans="1:10" ht="15.75" customHeight="1" x14ac:dyDescent="0.2">
      <c r="A33" s="10" t="s">
        <v>70</v>
      </c>
      <c r="B33" s="2"/>
      <c r="I33" s="59" t="s">
        <v>71</v>
      </c>
      <c r="J33" s="59" t="s">
        <v>72</v>
      </c>
    </row>
    <row r="34" spans="1:10" ht="15.75" customHeight="1" x14ac:dyDescent="0.2">
      <c r="A34" s="10" t="s">
        <v>73</v>
      </c>
      <c r="B34" s="2"/>
      <c r="I34" s="59" t="s">
        <v>74</v>
      </c>
      <c r="J34" s="59" t="s">
        <v>75</v>
      </c>
    </row>
    <row r="35" spans="1:10" ht="15.75" customHeight="1" x14ac:dyDescent="0.2">
      <c r="A35" s="10" t="s">
        <v>76</v>
      </c>
      <c r="B35" s="2"/>
      <c r="I35" s="59" t="s">
        <v>77</v>
      </c>
      <c r="J35" s="59" t="s">
        <v>78</v>
      </c>
    </row>
    <row r="36" spans="1:10" ht="15.75" customHeight="1" x14ac:dyDescent="0.2">
      <c r="B36" s="2"/>
      <c r="I36" s="59" t="s">
        <v>79</v>
      </c>
      <c r="J36" s="59" t="s">
        <v>80</v>
      </c>
    </row>
    <row r="37" spans="1:10" ht="15.75" customHeight="1" x14ac:dyDescent="0.2">
      <c r="A37" s="10" t="s">
        <v>81</v>
      </c>
      <c r="B37" s="2"/>
      <c r="I37" s="59" t="s">
        <v>82</v>
      </c>
      <c r="J37" s="59" t="s">
        <v>83</v>
      </c>
    </row>
    <row r="38" spans="1:10" ht="15.75" customHeight="1" x14ac:dyDescent="0.2">
      <c r="A38" s="10" t="s">
        <v>84</v>
      </c>
      <c r="B38" s="2"/>
      <c r="I38" s="59" t="s">
        <v>85</v>
      </c>
      <c r="J38" s="59" t="s">
        <v>86</v>
      </c>
    </row>
    <row r="39" spans="1:10" ht="15.75" customHeight="1" x14ac:dyDescent="0.2">
      <c r="A39" s="10" t="s">
        <v>87</v>
      </c>
      <c r="B39" s="2"/>
      <c r="I39" s="59" t="s">
        <v>88</v>
      </c>
      <c r="J39" s="59" t="s">
        <v>89</v>
      </c>
    </row>
    <row r="40" spans="1:10" ht="15.75" customHeight="1" x14ac:dyDescent="0.2">
      <c r="B40" s="2"/>
      <c r="I40" s="59" t="s">
        <v>90</v>
      </c>
      <c r="J40" s="59" t="s">
        <v>91</v>
      </c>
    </row>
    <row r="41" spans="1:10" ht="15.75" customHeight="1" x14ac:dyDescent="0.2">
      <c r="A41" s="10" t="s">
        <v>92</v>
      </c>
      <c r="B41" s="2"/>
      <c r="I41" s="59" t="s">
        <v>93</v>
      </c>
      <c r="J41" s="59" t="s">
        <v>94</v>
      </c>
    </row>
    <row r="42" spans="1:10" ht="15.75" customHeight="1" x14ac:dyDescent="0.2">
      <c r="A42" s="10" t="s">
        <v>95</v>
      </c>
      <c r="B42" s="2"/>
      <c r="I42" s="59" t="s">
        <v>96</v>
      </c>
      <c r="J42" s="59" t="s">
        <v>97</v>
      </c>
    </row>
    <row r="43" spans="1:10" ht="15.75" customHeight="1" x14ac:dyDescent="0.2">
      <c r="A43" s="10" t="s">
        <v>98</v>
      </c>
      <c r="B43" s="2"/>
      <c r="I43" s="59" t="s">
        <v>99</v>
      </c>
      <c r="J43" s="59" t="s">
        <v>100</v>
      </c>
    </row>
    <row r="44" spans="1:10" ht="15.75" customHeight="1" x14ac:dyDescent="0.2">
      <c r="B44" s="2"/>
      <c r="I44" s="59" t="s">
        <v>101</v>
      </c>
      <c r="J44" s="59" t="s">
        <v>102</v>
      </c>
    </row>
    <row r="45" spans="1:10" ht="15.75" customHeight="1" x14ac:dyDescent="0.2">
      <c r="A45" s="10" t="s">
        <v>103</v>
      </c>
      <c r="B45" s="2"/>
      <c r="I45" s="59" t="s">
        <v>104</v>
      </c>
      <c r="J45" s="59" t="s">
        <v>105</v>
      </c>
    </row>
    <row r="46" spans="1:10" ht="15.75" customHeight="1" x14ac:dyDescent="0.2">
      <c r="A46" s="10" t="s">
        <v>106</v>
      </c>
      <c r="B46" s="2"/>
      <c r="I46" s="59" t="s">
        <v>107</v>
      </c>
      <c r="J46" s="59" t="s">
        <v>108</v>
      </c>
    </row>
    <row r="47" spans="1:10" ht="15.75" customHeight="1" x14ac:dyDescent="0.2">
      <c r="B47" s="2"/>
      <c r="I47" s="59" t="s">
        <v>109</v>
      </c>
      <c r="J47" s="59" t="s">
        <v>110</v>
      </c>
    </row>
    <row r="48" spans="1:10" ht="15.75" customHeight="1" x14ac:dyDescent="0.2">
      <c r="A48" s="8" t="s">
        <v>111</v>
      </c>
      <c r="B48" s="2"/>
      <c r="I48" s="59" t="s">
        <v>112</v>
      </c>
      <c r="J48" s="59" t="s">
        <v>113</v>
      </c>
    </row>
    <row r="49" spans="1:10" ht="15.75" customHeight="1" x14ac:dyDescent="0.2">
      <c r="A49" s="9" t="s">
        <v>114</v>
      </c>
      <c r="B49" s="2"/>
      <c r="I49" s="59" t="s">
        <v>115</v>
      </c>
      <c r="J49" s="59" t="s">
        <v>116</v>
      </c>
    </row>
    <row r="50" spans="1:10" ht="15.75" customHeight="1" x14ac:dyDescent="0.2">
      <c r="A50" s="9" t="s">
        <v>117</v>
      </c>
      <c r="B50" s="2"/>
      <c r="I50" s="59" t="s">
        <v>118</v>
      </c>
      <c r="J50" s="59" t="s">
        <v>119</v>
      </c>
    </row>
    <row r="51" spans="1:10" ht="15.75" customHeight="1" x14ac:dyDescent="0.2">
      <c r="A51" s="9" t="s">
        <v>120</v>
      </c>
      <c r="B51" s="2"/>
      <c r="I51" s="59" t="s">
        <v>121</v>
      </c>
      <c r="J51" s="59" t="s">
        <v>122</v>
      </c>
    </row>
    <row r="52" spans="1:10" ht="15.75" customHeight="1" x14ac:dyDescent="0.2">
      <c r="A52" s="10" t="s">
        <v>123</v>
      </c>
      <c r="B52" s="2"/>
      <c r="I52" s="59" t="s">
        <v>124</v>
      </c>
      <c r="J52" s="59" t="s">
        <v>125</v>
      </c>
    </row>
    <row r="53" spans="1:10" ht="15.75" customHeight="1" x14ac:dyDescent="0.2">
      <c r="A53" s="11" t="s">
        <v>126</v>
      </c>
      <c r="B53" s="2"/>
      <c r="I53" s="59" t="s">
        <v>127</v>
      </c>
      <c r="J53" s="59" t="s">
        <v>128</v>
      </c>
    </row>
    <row r="54" spans="1:10" ht="15.75" customHeight="1" x14ac:dyDescent="0.2">
      <c r="B54" s="2"/>
      <c r="I54" s="59" t="s">
        <v>129</v>
      </c>
      <c r="J54" s="59" t="s">
        <v>130</v>
      </c>
    </row>
    <row r="55" spans="1:10" ht="15.75" customHeight="1" x14ac:dyDescent="0.2">
      <c r="A55" s="58" t="s">
        <v>131</v>
      </c>
      <c r="B55" s="2"/>
      <c r="I55" s="59" t="s">
        <v>132</v>
      </c>
      <c r="J55" s="59" t="s">
        <v>133</v>
      </c>
    </row>
    <row r="56" spans="1:10" ht="15.75" customHeight="1" x14ac:dyDescent="0.2">
      <c r="A56" s="58" t="s">
        <v>134</v>
      </c>
      <c r="B56" s="2"/>
      <c r="I56" s="59" t="s">
        <v>135</v>
      </c>
      <c r="J56" s="59" t="s">
        <v>136</v>
      </c>
    </row>
    <row r="57" spans="1:10" ht="15.75" customHeight="1" x14ac:dyDescent="0.2">
      <c r="B57" s="2"/>
      <c r="I57" s="59" t="s">
        <v>137</v>
      </c>
      <c r="J57" s="59" t="s">
        <v>138</v>
      </c>
    </row>
    <row r="58" spans="1:10" ht="15.75" customHeight="1" x14ac:dyDescent="0.2">
      <c r="B58" s="2"/>
      <c r="I58" s="59" t="s">
        <v>139</v>
      </c>
      <c r="J58" s="59" t="s">
        <v>140</v>
      </c>
    </row>
    <row r="59" spans="1:10" ht="15.75" customHeight="1" x14ac:dyDescent="0.2">
      <c r="B59" s="2"/>
      <c r="I59" s="59" t="s">
        <v>141</v>
      </c>
      <c r="J59" s="59" t="s">
        <v>142</v>
      </c>
    </row>
    <row r="60" spans="1:10" ht="15.75" customHeight="1" x14ac:dyDescent="0.2">
      <c r="B60" s="2"/>
    </row>
    <row r="61" spans="1:10" ht="15.75" customHeight="1" x14ac:dyDescent="0.2">
      <c r="B61" s="2"/>
    </row>
    <row r="62" spans="1:10" ht="15.75" customHeight="1" x14ac:dyDescent="0.2">
      <c r="B62" s="2"/>
    </row>
    <row r="63" spans="1:10" ht="15.75" customHeight="1" x14ac:dyDescent="0.2">
      <c r="B63" s="2"/>
    </row>
    <row r="64" spans="1:10" ht="15.75" customHeight="1" x14ac:dyDescent="0.2">
      <c r="B64" s="2"/>
    </row>
    <row r="65" spans="2:2" ht="15.75" customHeight="1" x14ac:dyDescent="0.2">
      <c r="B65" s="2"/>
    </row>
    <row r="66" spans="2:2" ht="15.75" customHeight="1" x14ac:dyDescent="0.2">
      <c r="B66" s="2"/>
    </row>
    <row r="67" spans="2:2" ht="15.75" customHeight="1" x14ac:dyDescent="0.2">
      <c r="B67" s="2"/>
    </row>
    <row r="68" spans="2:2" ht="15.75" customHeight="1" x14ac:dyDescent="0.2">
      <c r="B68" s="2"/>
    </row>
    <row r="69" spans="2:2" ht="15.75" customHeight="1" x14ac:dyDescent="0.2">
      <c r="B69" s="2"/>
    </row>
    <row r="70" spans="2:2" ht="15.75" customHeight="1" x14ac:dyDescent="0.2">
      <c r="B70" s="2"/>
    </row>
    <row r="71" spans="2:2" ht="15.75" customHeight="1" x14ac:dyDescent="0.2">
      <c r="B71" s="2"/>
    </row>
    <row r="72" spans="2:2" ht="15.75" customHeight="1" x14ac:dyDescent="0.2">
      <c r="B72" s="2"/>
    </row>
    <row r="73" spans="2:2" ht="15.75" customHeight="1" x14ac:dyDescent="0.2">
      <c r="B73" s="2"/>
    </row>
    <row r="74" spans="2:2" ht="15.75" customHeight="1" x14ac:dyDescent="0.2">
      <c r="B74" s="2"/>
    </row>
    <row r="75" spans="2:2" ht="15.75" customHeight="1" x14ac:dyDescent="0.2">
      <c r="B75" s="2"/>
    </row>
    <row r="76" spans="2:2" ht="15.75" customHeight="1" x14ac:dyDescent="0.2">
      <c r="B76" s="2"/>
    </row>
    <row r="77" spans="2:2" ht="15.75" customHeight="1" x14ac:dyDescent="0.2">
      <c r="B77" s="2"/>
    </row>
    <row r="78" spans="2:2" ht="15.75" customHeight="1" x14ac:dyDescent="0.2">
      <c r="B78" s="2"/>
    </row>
    <row r="79" spans="2:2" ht="15.75" customHeight="1" x14ac:dyDescent="0.2">
      <c r="B79" s="2"/>
    </row>
    <row r="80" spans="2:2" ht="15.75" customHeight="1" x14ac:dyDescent="0.2">
      <c r="B80" s="2"/>
    </row>
    <row r="81" spans="2:2" ht="15.75" customHeight="1" x14ac:dyDescent="0.2">
      <c r="B81" s="2"/>
    </row>
    <row r="82" spans="2:2" ht="15.75" customHeight="1" x14ac:dyDescent="0.2">
      <c r="B82" s="2"/>
    </row>
    <row r="83" spans="2:2" ht="15.75" customHeight="1" x14ac:dyDescent="0.2">
      <c r="B83" s="2"/>
    </row>
    <row r="84" spans="2:2" ht="15.75" customHeight="1" x14ac:dyDescent="0.2">
      <c r="B84" s="2"/>
    </row>
    <row r="85" spans="2:2" ht="15.75" customHeight="1" x14ac:dyDescent="0.2">
      <c r="B85" s="2"/>
    </row>
    <row r="86" spans="2:2" ht="15.75" customHeight="1" x14ac:dyDescent="0.2">
      <c r="B86" s="2"/>
    </row>
    <row r="87" spans="2:2" ht="15.75" customHeight="1" x14ac:dyDescent="0.2">
      <c r="B87" s="2"/>
    </row>
    <row r="88" spans="2:2" ht="15.75" customHeight="1" x14ac:dyDescent="0.2">
      <c r="B88" s="2"/>
    </row>
    <row r="89" spans="2:2" ht="15.75" customHeight="1" x14ac:dyDescent="0.2">
      <c r="B89" s="2"/>
    </row>
    <row r="90" spans="2:2" ht="15.75" customHeight="1" x14ac:dyDescent="0.2">
      <c r="B90" s="2"/>
    </row>
    <row r="91" spans="2:2" ht="15.75" customHeight="1" x14ac:dyDescent="0.2">
      <c r="B91" s="2"/>
    </row>
    <row r="92" spans="2:2" ht="15.75" customHeight="1" x14ac:dyDescent="0.2">
      <c r="B92" s="2"/>
    </row>
    <row r="93" spans="2:2" ht="15.75" customHeight="1" x14ac:dyDescent="0.2">
      <c r="B93" s="2"/>
    </row>
    <row r="94" spans="2:2" ht="15.75" customHeight="1" x14ac:dyDescent="0.2">
      <c r="B94" s="2"/>
    </row>
    <row r="95" spans="2:2" ht="15.75" customHeight="1" x14ac:dyDescent="0.2">
      <c r="B95" s="2"/>
    </row>
    <row r="96" spans="2:2" ht="15.75" customHeight="1" x14ac:dyDescent="0.2">
      <c r="B96" s="2"/>
    </row>
    <row r="97" spans="2:2" ht="15.75" customHeight="1" x14ac:dyDescent="0.2">
      <c r="B97" s="2"/>
    </row>
    <row r="98" spans="2:2" ht="15.75" customHeight="1" x14ac:dyDescent="0.2">
      <c r="B98" s="2"/>
    </row>
    <row r="99" spans="2:2" ht="15.75" customHeight="1" x14ac:dyDescent="0.2">
      <c r="B99" s="2"/>
    </row>
    <row r="100" spans="2:2" ht="15.75" customHeight="1" x14ac:dyDescent="0.2">
      <c r="B100" s="2"/>
    </row>
    <row r="101" spans="2:2" ht="15.75" customHeight="1" x14ac:dyDescent="0.2">
      <c r="B101" s="2"/>
    </row>
    <row r="102" spans="2:2" ht="15.75" customHeight="1" x14ac:dyDescent="0.2">
      <c r="B102" s="2"/>
    </row>
    <row r="103" spans="2:2" ht="15.75" customHeight="1" x14ac:dyDescent="0.2">
      <c r="B103" s="2"/>
    </row>
    <row r="104" spans="2:2" ht="15.75" customHeight="1" x14ac:dyDescent="0.2">
      <c r="B104" s="2"/>
    </row>
    <row r="105" spans="2:2" ht="15.75" customHeight="1" x14ac:dyDescent="0.2">
      <c r="B105" s="2"/>
    </row>
    <row r="106" spans="2:2" ht="15.75" customHeight="1" x14ac:dyDescent="0.2">
      <c r="B106" s="2"/>
    </row>
    <row r="107" spans="2:2" ht="15.75" customHeight="1" x14ac:dyDescent="0.2">
      <c r="B107" s="2"/>
    </row>
    <row r="108" spans="2:2" ht="15.75" customHeight="1" x14ac:dyDescent="0.2">
      <c r="B108" s="2"/>
    </row>
    <row r="109" spans="2:2" ht="15.75" customHeight="1" x14ac:dyDescent="0.2">
      <c r="B109" s="2"/>
    </row>
    <row r="110" spans="2:2" ht="15.75" customHeight="1" x14ac:dyDescent="0.2">
      <c r="B110" s="2"/>
    </row>
    <row r="111" spans="2:2" ht="15.75" customHeight="1" x14ac:dyDescent="0.2">
      <c r="B111" s="2"/>
    </row>
    <row r="112" spans="2:2" ht="15.75" customHeight="1" x14ac:dyDescent="0.2">
      <c r="B112" s="2"/>
    </row>
    <row r="113" spans="2:2" ht="15.75" customHeight="1" x14ac:dyDescent="0.2">
      <c r="B113" s="2"/>
    </row>
    <row r="114" spans="2:2" ht="15.75" customHeight="1" x14ac:dyDescent="0.2">
      <c r="B114" s="2"/>
    </row>
    <row r="115" spans="2:2" ht="15.75" customHeight="1" x14ac:dyDescent="0.2">
      <c r="B115" s="2"/>
    </row>
    <row r="116" spans="2:2" ht="15.75" customHeight="1" x14ac:dyDescent="0.2">
      <c r="B116" s="2"/>
    </row>
    <row r="117" spans="2:2" ht="15.75" customHeight="1" x14ac:dyDescent="0.2">
      <c r="B117" s="2"/>
    </row>
    <row r="118" spans="2:2" ht="15.75" customHeight="1" x14ac:dyDescent="0.2">
      <c r="B118" s="2"/>
    </row>
    <row r="119" spans="2:2" ht="15.75" customHeight="1" x14ac:dyDescent="0.2">
      <c r="B119" s="2"/>
    </row>
    <row r="120" spans="2:2" ht="15.75" customHeight="1" x14ac:dyDescent="0.2">
      <c r="B120" s="2"/>
    </row>
    <row r="121" spans="2:2" ht="15.75" customHeight="1" x14ac:dyDescent="0.2">
      <c r="B121" s="2"/>
    </row>
    <row r="122" spans="2:2" ht="15.75" customHeight="1" x14ac:dyDescent="0.2">
      <c r="B122" s="2"/>
    </row>
    <row r="123" spans="2:2" ht="15.75" customHeight="1" x14ac:dyDescent="0.2">
      <c r="B123" s="2"/>
    </row>
    <row r="124" spans="2:2" ht="15.75" customHeight="1" x14ac:dyDescent="0.2">
      <c r="B124" s="2"/>
    </row>
    <row r="125" spans="2:2" ht="15.75" customHeight="1" x14ac:dyDescent="0.2">
      <c r="B125" s="2"/>
    </row>
    <row r="126" spans="2:2" ht="15.75" customHeight="1" x14ac:dyDescent="0.2">
      <c r="B126" s="2"/>
    </row>
    <row r="127" spans="2:2" ht="15.75" customHeight="1" x14ac:dyDescent="0.2">
      <c r="B127" s="2"/>
    </row>
    <row r="128" spans="2:2" ht="15.75" customHeight="1" x14ac:dyDescent="0.2">
      <c r="B128" s="2"/>
    </row>
    <row r="129" spans="2:2" ht="15.75" customHeight="1" x14ac:dyDescent="0.2">
      <c r="B129" s="2"/>
    </row>
    <row r="130" spans="2:2" ht="15.75" customHeight="1" x14ac:dyDescent="0.2">
      <c r="B130" s="2"/>
    </row>
    <row r="131" spans="2:2" ht="15.75" customHeight="1" x14ac:dyDescent="0.2">
      <c r="B131" s="2"/>
    </row>
    <row r="132" spans="2:2" ht="15.75" customHeight="1" x14ac:dyDescent="0.2">
      <c r="B132" s="2"/>
    </row>
    <row r="133" spans="2:2" ht="15.75" customHeight="1" x14ac:dyDescent="0.2">
      <c r="B133" s="2"/>
    </row>
    <row r="134" spans="2:2" ht="15.75" customHeight="1" x14ac:dyDescent="0.2">
      <c r="B134" s="2"/>
    </row>
    <row r="135" spans="2:2" ht="15.75" customHeight="1" x14ac:dyDescent="0.2">
      <c r="B135" s="2"/>
    </row>
    <row r="136" spans="2:2" ht="15.75" customHeight="1" x14ac:dyDescent="0.2">
      <c r="B136" s="2"/>
    </row>
    <row r="137" spans="2:2" ht="15.75" customHeight="1" x14ac:dyDescent="0.2">
      <c r="B137" s="2"/>
    </row>
    <row r="138" spans="2:2" ht="15.75" customHeight="1" x14ac:dyDescent="0.2">
      <c r="B138" s="2"/>
    </row>
    <row r="139" spans="2:2" ht="15.75" customHeight="1" x14ac:dyDescent="0.2">
      <c r="B139" s="2"/>
    </row>
    <row r="140" spans="2:2" ht="15.75" customHeight="1" x14ac:dyDescent="0.2">
      <c r="B140" s="2"/>
    </row>
    <row r="141" spans="2:2" ht="15.75" customHeight="1" x14ac:dyDescent="0.2">
      <c r="B141" s="2"/>
    </row>
    <row r="142" spans="2:2" ht="15.75" customHeight="1" x14ac:dyDescent="0.2">
      <c r="B142" s="2"/>
    </row>
    <row r="143" spans="2:2" ht="15.75" customHeight="1" x14ac:dyDescent="0.2">
      <c r="B143" s="2"/>
    </row>
    <row r="144" spans="2:2" ht="15.75" customHeight="1" x14ac:dyDescent="0.2">
      <c r="B144" s="2"/>
    </row>
    <row r="145" spans="2:2" ht="15.75" customHeight="1" x14ac:dyDescent="0.2">
      <c r="B145" s="2"/>
    </row>
    <row r="146" spans="2:2" ht="15.75" customHeight="1" x14ac:dyDescent="0.2">
      <c r="B146" s="2"/>
    </row>
    <row r="147" spans="2:2" ht="15.75" customHeight="1" x14ac:dyDescent="0.2">
      <c r="B147" s="2"/>
    </row>
    <row r="148" spans="2:2" ht="15.75" customHeight="1" x14ac:dyDescent="0.2">
      <c r="B148" s="2"/>
    </row>
    <row r="149" spans="2:2" ht="15.75" customHeight="1" x14ac:dyDescent="0.2">
      <c r="B149" s="2"/>
    </row>
    <row r="150" spans="2:2" ht="15.75" customHeight="1" x14ac:dyDescent="0.2">
      <c r="B150" s="2"/>
    </row>
    <row r="151" spans="2:2" ht="15.75" customHeight="1" x14ac:dyDescent="0.2">
      <c r="B151" s="2"/>
    </row>
    <row r="152" spans="2:2" ht="15.75" customHeight="1" x14ac:dyDescent="0.2">
      <c r="B152" s="2"/>
    </row>
    <row r="153" spans="2:2" ht="15.75" customHeight="1" x14ac:dyDescent="0.2">
      <c r="B153" s="2"/>
    </row>
    <row r="154" spans="2:2" ht="15.75" customHeight="1" x14ac:dyDescent="0.2">
      <c r="B154" s="2"/>
    </row>
    <row r="155" spans="2:2" ht="15.75" customHeight="1" x14ac:dyDescent="0.2">
      <c r="B155" s="2"/>
    </row>
    <row r="156" spans="2:2" ht="15.75" customHeight="1" x14ac:dyDescent="0.2">
      <c r="B156" s="2"/>
    </row>
    <row r="157" spans="2:2" ht="15.75" customHeight="1" x14ac:dyDescent="0.2">
      <c r="B157" s="2"/>
    </row>
    <row r="158" spans="2:2" ht="15.75" customHeight="1" x14ac:dyDescent="0.2">
      <c r="B158" s="2"/>
    </row>
    <row r="159" spans="2:2" ht="15.75" customHeight="1" x14ac:dyDescent="0.2">
      <c r="B159" s="2"/>
    </row>
    <row r="160" spans="2:2" ht="15.75" customHeight="1" x14ac:dyDescent="0.2">
      <c r="B160" s="2"/>
    </row>
    <row r="161" spans="2:2" ht="15.75" customHeight="1" x14ac:dyDescent="0.2">
      <c r="B161" s="2"/>
    </row>
    <row r="162" spans="2:2" ht="15.75" customHeight="1" x14ac:dyDescent="0.2">
      <c r="B162" s="2"/>
    </row>
    <row r="163" spans="2:2" ht="15.75" customHeight="1" x14ac:dyDescent="0.2">
      <c r="B163" s="2"/>
    </row>
    <row r="164" spans="2:2" ht="15.75" customHeight="1" x14ac:dyDescent="0.2">
      <c r="B164" s="2"/>
    </row>
    <row r="165" spans="2:2" ht="15.75" customHeight="1" x14ac:dyDescent="0.2">
      <c r="B165" s="2"/>
    </row>
    <row r="166" spans="2:2" ht="15.75" customHeight="1" x14ac:dyDescent="0.2">
      <c r="B166" s="2"/>
    </row>
    <row r="167" spans="2:2" ht="15.75" customHeight="1" x14ac:dyDescent="0.2">
      <c r="B167" s="2"/>
    </row>
    <row r="168" spans="2:2" ht="15.75" customHeight="1" x14ac:dyDescent="0.2">
      <c r="B168" s="2"/>
    </row>
    <row r="169" spans="2:2" ht="15.75" customHeight="1" x14ac:dyDescent="0.2">
      <c r="B169" s="2"/>
    </row>
    <row r="170" spans="2:2" ht="15.75" customHeight="1" x14ac:dyDescent="0.2">
      <c r="B170" s="2"/>
    </row>
    <row r="171" spans="2:2" ht="15.75" customHeight="1" x14ac:dyDescent="0.2">
      <c r="B171" s="2"/>
    </row>
    <row r="172" spans="2:2" ht="15.75" customHeight="1" x14ac:dyDescent="0.2">
      <c r="B172" s="2"/>
    </row>
    <row r="173" spans="2:2" ht="15.75" customHeight="1" x14ac:dyDescent="0.2">
      <c r="B173" s="2"/>
    </row>
    <row r="174" spans="2:2" ht="15.75" customHeight="1" x14ac:dyDescent="0.2">
      <c r="B174" s="2"/>
    </row>
    <row r="175" spans="2:2" ht="15.75" customHeight="1" x14ac:dyDescent="0.2">
      <c r="B175" s="2"/>
    </row>
    <row r="176" spans="2:2" ht="15.75" customHeight="1" x14ac:dyDescent="0.2">
      <c r="B176" s="2"/>
    </row>
    <row r="177" spans="2:2" ht="15.75" customHeight="1" x14ac:dyDescent="0.2">
      <c r="B177" s="2"/>
    </row>
    <row r="178" spans="2:2" ht="15.75" customHeight="1" x14ac:dyDescent="0.2">
      <c r="B178" s="2"/>
    </row>
    <row r="179" spans="2:2" ht="15.75" customHeight="1" x14ac:dyDescent="0.2">
      <c r="B179" s="2"/>
    </row>
    <row r="180" spans="2:2" ht="15.75" customHeight="1" x14ac:dyDescent="0.2">
      <c r="B180" s="2"/>
    </row>
    <row r="181" spans="2:2" ht="15.75" customHeight="1" x14ac:dyDescent="0.2">
      <c r="B181" s="2"/>
    </row>
    <row r="182" spans="2:2" ht="15.75" customHeight="1" x14ac:dyDescent="0.2">
      <c r="B182" s="2"/>
    </row>
    <row r="183" spans="2:2" ht="15.75" customHeight="1" x14ac:dyDescent="0.2">
      <c r="B183" s="2"/>
    </row>
    <row r="184" spans="2:2" ht="15.75" customHeight="1" x14ac:dyDescent="0.2">
      <c r="B184" s="2"/>
    </row>
    <row r="185" spans="2:2" ht="15.75" customHeight="1" x14ac:dyDescent="0.2">
      <c r="B185" s="2"/>
    </row>
    <row r="186" spans="2:2" ht="15.75" customHeight="1" x14ac:dyDescent="0.2">
      <c r="B186" s="2"/>
    </row>
    <row r="187" spans="2:2" ht="15.75" customHeight="1" x14ac:dyDescent="0.2">
      <c r="B187" s="2"/>
    </row>
    <row r="188" spans="2:2" ht="15.75" customHeight="1" x14ac:dyDescent="0.2">
      <c r="B188" s="2"/>
    </row>
    <row r="189" spans="2:2" ht="15.75" customHeight="1" x14ac:dyDescent="0.2">
      <c r="B189" s="2"/>
    </row>
    <row r="190" spans="2:2" ht="15.75" customHeight="1" x14ac:dyDescent="0.2">
      <c r="B190" s="2"/>
    </row>
    <row r="191" spans="2:2" ht="15.75" customHeight="1" x14ac:dyDescent="0.2">
      <c r="B191" s="2"/>
    </row>
    <row r="192" spans="2:2" ht="15.75" customHeight="1" x14ac:dyDescent="0.2">
      <c r="B192" s="2"/>
    </row>
    <row r="193" spans="2:2" ht="15.75" customHeight="1" x14ac:dyDescent="0.2">
      <c r="B193" s="2"/>
    </row>
    <row r="194" spans="2:2" ht="15.75" customHeight="1" x14ac:dyDescent="0.2">
      <c r="B194" s="2"/>
    </row>
    <row r="195" spans="2:2" ht="15.75" customHeight="1" x14ac:dyDescent="0.2">
      <c r="B195" s="2"/>
    </row>
    <row r="196" spans="2:2" ht="15.75" customHeight="1" x14ac:dyDescent="0.2">
      <c r="B196" s="2"/>
    </row>
    <row r="197" spans="2:2" ht="15.75" customHeight="1" x14ac:dyDescent="0.2">
      <c r="B197" s="2"/>
    </row>
    <row r="198" spans="2:2" ht="15.75" customHeight="1" x14ac:dyDescent="0.2">
      <c r="B198" s="2"/>
    </row>
    <row r="199" spans="2:2" ht="15.75" customHeight="1" x14ac:dyDescent="0.2">
      <c r="B199" s="2"/>
    </row>
    <row r="200" spans="2:2" ht="15.75" customHeight="1" x14ac:dyDescent="0.2">
      <c r="B200" s="2"/>
    </row>
    <row r="201" spans="2:2" ht="15.75" customHeight="1" x14ac:dyDescent="0.2">
      <c r="B201" s="2"/>
    </row>
    <row r="202" spans="2:2" ht="15.75" customHeight="1" x14ac:dyDescent="0.2">
      <c r="B202" s="2"/>
    </row>
    <row r="203" spans="2:2" ht="15.75" customHeight="1" x14ac:dyDescent="0.2">
      <c r="B203" s="2"/>
    </row>
    <row r="204" spans="2:2" ht="15.75" customHeight="1" x14ac:dyDescent="0.2">
      <c r="B204" s="2"/>
    </row>
    <row r="205" spans="2:2" ht="15.75" customHeight="1" x14ac:dyDescent="0.2">
      <c r="B205" s="2"/>
    </row>
    <row r="206" spans="2:2" ht="15.75" customHeight="1" x14ac:dyDescent="0.2">
      <c r="B206" s="2"/>
    </row>
    <row r="207" spans="2:2" ht="15.75" customHeight="1" x14ac:dyDescent="0.2">
      <c r="B207" s="2"/>
    </row>
    <row r="208" spans="2:2" ht="15.75" customHeight="1" x14ac:dyDescent="0.2">
      <c r="B208" s="2"/>
    </row>
    <row r="209" spans="2:2" ht="15.75" customHeight="1" x14ac:dyDescent="0.2">
      <c r="B209" s="2"/>
    </row>
    <row r="210" spans="2:2" ht="15.75" customHeight="1" x14ac:dyDescent="0.2">
      <c r="B210" s="2"/>
    </row>
    <row r="211" spans="2:2" ht="15.75" customHeight="1" x14ac:dyDescent="0.2">
      <c r="B211" s="2"/>
    </row>
    <row r="212" spans="2:2" ht="15.75" customHeight="1" x14ac:dyDescent="0.2">
      <c r="B212" s="2"/>
    </row>
    <row r="213" spans="2:2" ht="15.75" customHeight="1" x14ac:dyDescent="0.2">
      <c r="B213" s="2"/>
    </row>
    <row r="214" spans="2:2" ht="15.75" customHeight="1" x14ac:dyDescent="0.2">
      <c r="B214" s="2"/>
    </row>
    <row r="215" spans="2:2" ht="15.75" customHeight="1" x14ac:dyDescent="0.2">
      <c r="B215" s="2"/>
    </row>
    <row r="216" spans="2:2" ht="15.75" customHeight="1" x14ac:dyDescent="0.2">
      <c r="B216" s="2"/>
    </row>
    <row r="217" spans="2:2" ht="15.75" customHeight="1" x14ac:dyDescent="0.2">
      <c r="B217" s="2"/>
    </row>
    <row r="218" spans="2:2" ht="15.75" customHeight="1" x14ac:dyDescent="0.2">
      <c r="B218" s="2"/>
    </row>
    <row r="219" spans="2:2" ht="15.75" customHeight="1" x14ac:dyDescent="0.2">
      <c r="B219" s="2"/>
    </row>
    <row r="220" spans="2:2" ht="15.75" customHeight="1" x14ac:dyDescent="0.2">
      <c r="B220" s="2"/>
    </row>
    <row r="221" spans="2:2" ht="15.75" customHeight="1" x14ac:dyDescent="0.2">
      <c r="B221" s="2"/>
    </row>
    <row r="222" spans="2:2" ht="15.75" customHeight="1" x14ac:dyDescent="0.2">
      <c r="B222" s="2"/>
    </row>
    <row r="223" spans="2:2" ht="15.75" customHeight="1" x14ac:dyDescent="0.2">
      <c r="B223" s="2"/>
    </row>
    <row r="224" spans="2:2" ht="15.75" customHeight="1" x14ac:dyDescent="0.2">
      <c r="B224" s="2"/>
    </row>
    <row r="225" spans="2:2" ht="15.75" customHeight="1" x14ac:dyDescent="0.2">
      <c r="B225" s="2"/>
    </row>
    <row r="226" spans="2:2" ht="15.75" customHeight="1" x14ac:dyDescent="0.2">
      <c r="B226" s="2"/>
    </row>
    <row r="227" spans="2:2" ht="15.75" customHeight="1" x14ac:dyDescent="0.2">
      <c r="B227" s="2"/>
    </row>
    <row r="228" spans="2:2" ht="15.75" customHeight="1" x14ac:dyDescent="0.2">
      <c r="B228" s="2"/>
    </row>
    <row r="229" spans="2:2" ht="15.75" customHeight="1" x14ac:dyDescent="0.2">
      <c r="B229" s="2"/>
    </row>
    <row r="230" spans="2:2" ht="15.75" customHeight="1" x14ac:dyDescent="0.2">
      <c r="B230" s="2"/>
    </row>
    <row r="231" spans="2:2" ht="15.75" customHeight="1" x14ac:dyDescent="0.2">
      <c r="B231" s="2"/>
    </row>
    <row r="232" spans="2:2" ht="15.75" customHeight="1" x14ac:dyDescent="0.2">
      <c r="B232" s="2"/>
    </row>
    <row r="233" spans="2:2" ht="15.75" customHeight="1" x14ac:dyDescent="0.2">
      <c r="B233" s="2"/>
    </row>
    <row r="234" spans="2:2" ht="15.75" customHeight="1" x14ac:dyDescent="0.2">
      <c r="B234" s="2"/>
    </row>
    <row r="235" spans="2:2" ht="15.75" customHeight="1" x14ac:dyDescent="0.2">
      <c r="B235" s="2"/>
    </row>
    <row r="236" spans="2:2" ht="15.75" customHeight="1" x14ac:dyDescent="0.2">
      <c r="B236" s="2"/>
    </row>
    <row r="237" spans="2:2" ht="15.75" customHeight="1" x14ac:dyDescent="0.2">
      <c r="B237" s="2"/>
    </row>
    <row r="238" spans="2:2" ht="15.75" customHeight="1" x14ac:dyDescent="0.2">
      <c r="B238" s="2"/>
    </row>
    <row r="239" spans="2:2" ht="15.75" customHeight="1" x14ac:dyDescent="0.2">
      <c r="B239" s="2"/>
    </row>
    <row r="240" spans="2:2" ht="15.75" customHeight="1" x14ac:dyDescent="0.2">
      <c r="B240" s="2"/>
    </row>
    <row r="241" spans="2:2" ht="15.75" customHeight="1" x14ac:dyDescent="0.2">
      <c r="B241" s="2"/>
    </row>
    <row r="242" spans="2:2" ht="15.75" customHeight="1" x14ac:dyDescent="0.2">
      <c r="B242" s="2"/>
    </row>
    <row r="243" spans="2:2" ht="15.75" customHeight="1" x14ac:dyDescent="0.2">
      <c r="B243" s="2"/>
    </row>
    <row r="244" spans="2:2" ht="15.75" customHeight="1" x14ac:dyDescent="0.2">
      <c r="B244" s="2"/>
    </row>
    <row r="245" spans="2:2" ht="15.75" customHeight="1" x14ac:dyDescent="0.2">
      <c r="B245" s="2"/>
    </row>
    <row r="246" spans="2:2" ht="15.75" customHeight="1" x14ac:dyDescent="0.2">
      <c r="B246" s="2"/>
    </row>
    <row r="247" spans="2:2" ht="15.75" customHeight="1" x14ac:dyDescent="0.2">
      <c r="B247" s="2"/>
    </row>
    <row r="248" spans="2:2" ht="15.75" customHeight="1" x14ac:dyDescent="0.2">
      <c r="B248" s="2"/>
    </row>
    <row r="249" spans="2:2" ht="15.75" customHeight="1" x14ac:dyDescent="0.2">
      <c r="B249" s="2"/>
    </row>
    <row r="250" spans="2:2" ht="15.75" customHeight="1" x14ac:dyDescent="0.2">
      <c r="B250" s="2"/>
    </row>
    <row r="251" spans="2:2" ht="15.75" customHeight="1" x14ac:dyDescent="0.2">
      <c r="B251" s="2"/>
    </row>
    <row r="252" spans="2:2" ht="15.75" customHeight="1" x14ac:dyDescent="0.2">
      <c r="B252" s="2"/>
    </row>
    <row r="253" spans="2:2" ht="15.75" customHeight="1" x14ac:dyDescent="0.2">
      <c r="B253" s="2"/>
    </row>
    <row r="254" spans="2:2" ht="15.75" customHeight="1" x14ac:dyDescent="0.2">
      <c r="B254" s="2"/>
    </row>
    <row r="255" spans="2:2" ht="15.75" customHeight="1" x14ac:dyDescent="0.2">
      <c r="B255" s="2"/>
    </row>
    <row r="256" spans="2:2" ht="15.75" customHeight="1" x14ac:dyDescent="0.2">
      <c r="B256" s="2"/>
    </row>
    <row r="257" spans="2:2" ht="15.75" customHeight="1" x14ac:dyDescent="0.2">
      <c r="B257" s="2"/>
    </row>
    <row r="258" spans="2:2" ht="15.75" customHeight="1" x14ac:dyDescent="0.2">
      <c r="B258" s="2"/>
    </row>
    <row r="259" spans="2:2" ht="15.75" customHeight="1" x14ac:dyDescent="0.2">
      <c r="B259" s="2"/>
    </row>
    <row r="260" spans="2:2" ht="15.75" customHeight="1" x14ac:dyDescent="0.2">
      <c r="B260" s="2"/>
    </row>
    <row r="261" spans="2:2" ht="15.75" customHeight="1" x14ac:dyDescent="0.2">
      <c r="B261" s="2"/>
    </row>
    <row r="262" spans="2:2" ht="15.75" customHeight="1" x14ac:dyDescent="0.2">
      <c r="B262" s="2"/>
    </row>
    <row r="263" spans="2:2" ht="15.75" customHeight="1" x14ac:dyDescent="0.2">
      <c r="B263" s="2"/>
    </row>
    <row r="264" spans="2:2" ht="15.75" customHeight="1" x14ac:dyDescent="0.2">
      <c r="B264" s="2"/>
    </row>
    <row r="265" spans="2:2" ht="15.75" customHeight="1" x14ac:dyDescent="0.2">
      <c r="B265" s="2"/>
    </row>
    <row r="266" spans="2:2" ht="15.75" customHeight="1" x14ac:dyDescent="0.2">
      <c r="B266" s="2"/>
    </row>
    <row r="267" spans="2:2" ht="15.75" customHeight="1" x14ac:dyDescent="0.2">
      <c r="B267" s="2"/>
    </row>
    <row r="268" spans="2:2" ht="15.75" customHeight="1" x14ac:dyDescent="0.2">
      <c r="B268" s="2"/>
    </row>
    <row r="269" spans="2:2" ht="15.75" customHeight="1" x14ac:dyDescent="0.2">
      <c r="B269" s="2"/>
    </row>
    <row r="270" spans="2:2" ht="15.75" customHeight="1" x14ac:dyDescent="0.2">
      <c r="B270" s="2"/>
    </row>
    <row r="271" spans="2:2" ht="15.75" customHeight="1" x14ac:dyDescent="0.2">
      <c r="B271" s="2"/>
    </row>
    <row r="272" spans="2:2" ht="15.75" customHeight="1" x14ac:dyDescent="0.2">
      <c r="B272" s="2"/>
    </row>
    <row r="273" spans="2:2" ht="15.75" customHeight="1" x14ac:dyDescent="0.2">
      <c r="B273" s="2"/>
    </row>
    <row r="274" spans="2:2" ht="15.75" customHeight="1" x14ac:dyDescent="0.2">
      <c r="B274" s="2"/>
    </row>
    <row r="275" spans="2:2" ht="15.75" customHeight="1" x14ac:dyDescent="0.2">
      <c r="B275" s="2"/>
    </row>
    <row r="276" spans="2:2" ht="15.75" customHeight="1" x14ac:dyDescent="0.2">
      <c r="B276" s="2"/>
    </row>
    <row r="277" spans="2:2" ht="15.75" customHeight="1" x14ac:dyDescent="0.2">
      <c r="B277" s="2"/>
    </row>
    <row r="278" spans="2:2" ht="15.75" customHeight="1" x14ac:dyDescent="0.2">
      <c r="B278" s="2"/>
    </row>
    <row r="279" spans="2:2" ht="15.75" customHeight="1" x14ac:dyDescent="0.2">
      <c r="B279" s="2"/>
    </row>
    <row r="280" spans="2:2" ht="15.75" customHeight="1" x14ac:dyDescent="0.2">
      <c r="B280" s="2"/>
    </row>
    <row r="281" spans="2:2" ht="15.75" customHeight="1" x14ac:dyDescent="0.2">
      <c r="B281" s="2"/>
    </row>
    <row r="282" spans="2:2" ht="15.75" customHeight="1" x14ac:dyDescent="0.2">
      <c r="B282" s="2"/>
    </row>
    <row r="283" spans="2:2" ht="15.75" customHeight="1" x14ac:dyDescent="0.2">
      <c r="B283" s="2"/>
    </row>
    <row r="284" spans="2:2" ht="15.75" customHeight="1" x14ac:dyDescent="0.2">
      <c r="B284" s="2"/>
    </row>
    <row r="285" spans="2:2" ht="15.75" customHeight="1" x14ac:dyDescent="0.2">
      <c r="B285" s="2"/>
    </row>
    <row r="286" spans="2:2" ht="15.75" customHeight="1" x14ac:dyDescent="0.2">
      <c r="B286" s="2"/>
    </row>
    <row r="287" spans="2:2" ht="15.75" customHeight="1" x14ac:dyDescent="0.2">
      <c r="B287" s="2"/>
    </row>
    <row r="288" spans="2:2" ht="15.75" customHeight="1" x14ac:dyDescent="0.2">
      <c r="B288" s="2"/>
    </row>
    <row r="289" spans="2:2" ht="15.75" customHeight="1" x14ac:dyDescent="0.2">
      <c r="B289" s="2"/>
    </row>
    <row r="290" spans="2:2" ht="15.75" customHeight="1" x14ac:dyDescent="0.2">
      <c r="B290" s="2"/>
    </row>
    <row r="291" spans="2:2" ht="15.75" customHeight="1" x14ac:dyDescent="0.2">
      <c r="B291" s="2"/>
    </row>
    <row r="292" spans="2:2" ht="15.75" customHeight="1" x14ac:dyDescent="0.2">
      <c r="B292" s="2"/>
    </row>
    <row r="293" spans="2:2" ht="15.75" customHeight="1" x14ac:dyDescent="0.2">
      <c r="B293" s="2"/>
    </row>
    <row r="294" spans="2:2" ht="15.75" customHeight="1" x14ac:dyDescent="0.2">
      <c r="B294" s="2"/>
    </row>
    <row r="295" spans="2:2" ht="15.75" customHeight="1" x14ac:dyDescent="0.2">
      <c r="B295" s="2"/>
    </row>
    <row r="296" spans="2:2" ht="15.75" customHeight="1" x14ac:dyDescent="0.2">
      <c r="B296" s="2"/>
    </row>
    <row r="297" spans="2:2" ht="15.75" customHeight="1" x14ac:dyDescent="0.2">
      <c r="B297" s="2"/>
    </row>
    <row r="298" spans="2:2" ht="15.75" customHeight="1" x14ac:dyDescent="0.2">
      <c r="B298" s="2"/>
    </row>
    <row r="299" spans="2:2" ht="15.75" customHeight="1" x14ac:dyDescent="0.2">
      <c r="B299" s="2"/>
    </row>
    <row r="300" spans="2:2" ht="15.75" customHeight="1" x14ac:dyDescent="0.2">
      <c r="B300" s="2"/>
    </row>
    <row r="301" spans="2:2" ht="15.75" customHeight="1" x14ac:dyDescent="0.2">
      <c r="B301" s="2"/>
    </row>
    <row r="302" spans="2:2" ht="15.75" customHeight="1" x14ac:dyDescent="0.2">
      <c r="B302" s="2"/>
    </row>
    <row r="303" spans="2:2" ht="15.75" customHeight="1" x14ac:dyDescent="0.2">
      <c r="B303" s="2"/>
    </row>
    <row r="304" spans="2:2" ht="15.75" customHeight="1" x14ac:dyDescent="0.2">
      <c r="B304" s="2"/>
    </row>
    <row r="305" spans="2:2" ht="15.75" customHeight="1" x14ac:dyDescent="0.2">
      <c r="B305" s="2"/>
    </row>
    <row r="306" spans="2:2" ht="15.75" customHeight="1" x14ac:dyDescent="0.2">
      <c r="B306" s="2"/>
    </row>
    <row r="307" spans="2:2" ht="15.75" customHeight="1" x14ac:dyDescent="0.2">
      <c r="B307" s="2"/>
    </row>
    <row r="308" spans="2:2" ht="15.75" customHeight="1" x14ac:dyDescent="0.2">
      <c r="B308" s="2"/>
    </row>
    <row r="309" spans="2:2" ht="15.75" customHeight="1" x14ac:dyDescent="0.2">
      <c r="B309" s="2"/>
    </row>
    <row r="310" spans="2:2" ht="15.75" customHeight="1" x14ac:dyDescent="0.2">
      <c r="B310" s="2"/>
    </row>
    <row r="311" spans="2:2" ht="15.75" customHeight="1" x14ac:dyDescent="0.2">
      <c r="B311" s="2"/>
    </row>
    <row r="312" spans="2:2" ht="15.75" customHeight="1" x14ac:dyDescent="0.2">
      <c r="B312" s="2"/>
    </row>
    <row r="313" spans="2:2" ht="15.75" customHeight="1" x14ac:dyDescent="0.2">
      <c r="B313" s="2"/>
    </row>
    <row r="314" spans="2:2" ht="15.75" customHeight="1" x14ac:dyDescent="0.2">
      <c r="B314" s="2"/>
    </row>
    <row r="315" spans="2:2" ht="15.75" customHeight="1" x14ac:dyDescent="0.2">
      <c r="B315" s="2"/>
    </row>
    <row r="316" spans="2:2" ht="15.75" customHeight="1" x14ac:dyDescent="0.2">
      <c r="B316" s="2"/>
    </row>
    <row r="317" spans="2:2" ht="15.75" customHeight="1" x14ac:dyDescent="0.2">
      <c r="B317" s="2"/>
    </row>
    <row r="318" spans="2:2" ht="15.75" customHeight="1" x14ac:dyDescent="0.2">
      <c r="B318" s="2"/>
    </row>
    <row r="319" spans="2:2" ht="15.75" customHeight="1" x14ac:dyDescent="0.2">
      <c r="B319" s="2"/>
    </row>
    <row r="320" spans="2:2" ht="15.75" customHeight="1" x14ac:dyDescent="0.2">
      <c r="B320" s="2"/>
    </row>
    <row r="321" spans="2:2" ht="15.75" customHeight="1" x14ac:dyDescent="0.2">
      <c r="B321" s="2"/>
    </row>
    <row r="322" spans="2:2" ht="15.75" customHeight="1" x14ac:dyDescent="0.2">
      <c r="B322" s="2"/>
    </row>
    <row r="323" spans="2:2" ht="15.75" customHeight="1" x14ac:dyDescent="0.2">
      <c r="B323" s="2"/>
    </row>
    <row r="324" spans="2:2" ht="15.75" customHeight="1" x14ac:dyDescent="0.2">
      <c r="B324" s="2"/>
    </row>
    <row r="325" spans="2:2" ht="15.75" customHeight="1" x14ac:dyDescent="0.2">
      <c r="B325" s="2"/>
    </row>
    <row r="326" spans="2:2" ht="15.75" customHeight="1" x14ac:dyDescent="0.2">
      <c r="B326" s="2"/>
    </row>
    <row r="327" spans="2:2" ht="15.75" customHeight="1" x14ac:dyDescent="0.2">
      <c r="B327" s="2"/>
    </row>
    <row r="328" spans="2:2" ht="15.75" customHeight="1" x14ac:dyDescent="0.2">
      <c r="B328" s="2"/>
    </row>
    <row r="329" spans="2:2" ht="15.75" customHeight="1" x14ac:dyDescent="0.2">
      <c r="B329" s="2"/>
    </row>
    <row r="330" spans="2:2" ht="15.75" customHeight="1" x14ac:dyDescent="0.2">
      <c r="B330" s="2"/>
    </row>
    <row r="331" spans="2:2" ht="15.75" customHeight="1" x14ac:dyDescent="0.2">
      <c r="B331" s="2"/>
    </row>
    <row r="332" spans="2:2" ht="15.75" customHeight="1" x14ac:dyDescent="0.2">
      <c r="B332" s="2"/>
    </row>
    <row r="333" spans="2:2" ht="15.75" customHeight="1" x14ac:dyDescent="0.2">
      <c r="B333" s="2"/>
    </row>
    <row r="334" spans="2:2" ht="15.75" customHeight="1" x14ac:dyDescent="0.2">
      <c r="B334" s="2"/>
    </row>
    <row r="335" spans="2:2" ht="15.75" customHeight="1" x14ac:dyDescent="0.2">
      <c r="B335" s="2"/>
    </row>
    <row r="336" spans="2:2" ht="15.75" customHeight="1" x14ac:dyDescent="0.2">
      <c r="B336" s="2"/>
    </row>
    <row r="337" spans="2:2" ht="15.75" customHeight="1" x14ac:dyDescent="0.2">
      <c r="B337" s="2"/>
    </row>
    <row r="338" spans="2:2" ht="15.75" customHeight="1" x14ac:dyDescent="0.2">
      <c r="B338" s="2"/>
    </row>
    <row r="339" spans="2:2" ht="15.75" customHeight="1" x14ac:dyDescent="0.2">
      <c r="B339" s="2"/>
    </row>
    <row r="340" spans="2:2" ht="15.75" customHeight="1" x14ac:dyDescent="0.2">
      <c r="B340" s="2"/>
    </row>
    <row r="341" spans="2:2" ht="15.75" customHeight="1" x14ac:dyDescent="0.2">
      <c r="B341" s="2"/>
    </row>
    <row r="342" spans="2:2" ht="15.75" customHeight="1" x14ac:dyDescent="0.2">
      <c r="B342" s="2"/>
    </row>
    <row r="343" spans="2:2" ht="15.75" customHeight="1" x14ac:dyDescent="0.2">
      <c r="B343" s="2"/>
    </row>
    <row r="344" spans="2:2" ht="15.75" customHeight="1" x14ac:dyDescent="0.2">
      <c r="B344" s="2"/>
    </row>
    <row r="345" spans="2:2" ht="15.75" customHeight="1" x14ac:dyDescent="0.2">
      <c r="B345" s="2"/>
    </row>
    <row r="346" spans="2:2" ht="15.75" customHeight="1" x14ac:dyDescent="0.2">
      <c r="B346" s="2"/>
    </row>
    <row r="347" spans="2:2" ht="15.75" customHeight="1" x14ac:dyDescent="0.2">
      <c r="B347" s="2"/>
    </row>
    <row r="348" spans="2:2" ht="15.75" customHeight="1" x14ac:dyDescent="0.2">
      <c r="B348" s="2"/>
    </row>
    <row r="349" spans="2:2" ht="15.75" customHeight="1" x14ac:dyDescent="0.2">
      <c r="B349" s="2"/>
    </row>
    <row r="350" spans="2:2" ht="15.75" customHeight="1" x14ac:dyDescent="0.2">
      <c r="B350" s="2"/>
    </row>
    <row r="351" spans="2:2" ht="15.75" customHeight="1" x14ac:dyDescent="0.2">
      <c r="B351" s="2"/>
    </row>
    <row r="352" spans="2:2" ht="15.75" customHeight="1" x14ac:dyDescent="0.2">
      <c r="B352" s="2"/>
    </row>
    <row r="353" spans="2:2" ht="15.75" customHeight="1" x14ac:dyDescent="0.2">
      <c r="B353" s="2"/>
    </row>
    <row r="354" spans="2:2" ht="15.75" customHeight="1" x14ac:dyDescent="0.2">
      <c r="B354" s="2"/>
    </row>
    <row r="355" spans="2:2" ht="15.75" customHeight="1" x14ac:dyDescent="0.2">
      <c r="B355" s="2"/>
    </row>
    <row r="356" spans="2:2" ht="15.75" customHeight="1" x14ac:dyDescent="0.2">
      <c r="B356" s="2"/>
    </row>
    <row r="357" spans="2:2" ht="15.75" customHeight="1" x14ac:dyDescent="0.2">
      <c r="B357" s="2"/>
    </row>
    <row r="358" spans="2:2" ht="15.75" customHeight="1" x14ac:dyDescent="0.2">
      <c r="B358" s="2"/>
    </row>
    <row r="359" spans="2:2" ht="15.75" customHeight="1" x14ac:dyDescent="0.2">
      <c r="B359" s="2"/>
    </row>
    <row r="360" spans="2:2" ht="15.75" customHeight="1" x14ac:dyDescent="0.2">
      <c r="B360" s="2"/>
    </row>
    <row r="361" spans="2:2" ht="15.75" customHeight="1" x14ac:dyDescent="0.2">
      <c r="B361" s="2"/>
    </row>
    <row r="362" spans="2:2" ht="15.75" customHeight="1" x14ac:dyDescent="0.2">
      <c r="B362" s="2"/>
    </row>
    <row r="363" spans="2:2" ht="15.75" customHeight="1" x14ac:dyDescent="0.2">
      <c r="B363" s="2"/>
    </row>
    <row r="364" spans="2:2" ht="15.75" customHeight="1" x14ac:dyDescent="0.2">
      <c r="B364" s="2"/>
    </row>
    <row r="365" spans="2:2" ht="15.75" customHeight="1" x14ac:dyDescent="0.2">
      <c r="B365" s="2"/>
    </row>
    <row r="366" spans="2:2" ht="15.75" customHeight="1" x14ac:dyDescent="0.2">
      <c r="B366" s="2"/>
    </row>
    <row r="367" spans="2:2" ht="15.75" customHeight="1" x14ac:dyDescent="0.2">
      <c r="B367" s="2"/>
    </row>
    <row r="368" spans="2:2" ht="15.75" customHeight="1" x14ac:dyDescent="0.2">
      <c r="B368" s="2"/>
    </row>
    <row r="369" spans="2:2" ht="15.75" customHeight="1" x14ac:dyDescent="0.2">
      <c r="B369" s="2"/>
    </row>
    <row r="370" spans="2:2" ht="15.75" customHeight="1" x14ac:dyDescent="0.2">
      <c r="B370" s="2"/>
    </row>
    <row r="371" spans="2:2" ht="15.75" customHeight="1" x14ac:dyDescent="0.2">
      <c r="B371" s="2"/>
    </row>
    <row r="372" spans="2:2" ht="15.75" customHeight="1" x14ac:dyDescent="0.2">
      <c r="B372" s="2"/>
    </row>
    <row r="373" spans="2:2" ht="15.75" customHeight="1" x14ac:dyDescent="0.2">
      <c r="B373" s="2"/>
    </row>
    <row r="374" spans="2:2" ht="15.75" customHeight="1" x14ac:dyDescent="0.2">
      <c r="B374" s="2"/>
    </row>
    <row r="375" spans="2:2" ht="15.75" customHeight="1" x14ac:dyDescent="0.2">
      <c r="B375" s="2"/>
    </row>
    <row r="376" spans="2:2" ht="15.75" customHeight="1" x14ac:dyDescent="0.2">
      <c r="B376" s="2"/>
    </row>
    <row r="377" spans="2:2" ht="15.75" customHeight="1" x14ac:dyDescent="0.2">
      <c r="B377" s="2"/>
    </row>
    <row r="378" spans="2:2" ht="15.75" customHeight="1" x14ac:dyDescent="0.2">
      <c r="B378" s="2"/>
    </row>
    <row r="379" spans="2:2" ht="15.75" customHeight="1" x14ac:dyDescent="0.2">
      <c r="B379" s="2"/>
    </row>
    <row r="380" spans="2:2" ht="15.75" customHeight="1" x14ac:dyDescent="0.2">
      <c r="B380" s="2"/>
    </row>
    <row r="381" spans="2:2" ht="15.75" customHeight="1" x14ac:dyDescent="0.2">
      <c r="B381" s="2"/>
    </row>
    <row r="382" spans="2:2" ht="15.75" customHeight="1" x14ac:dyDescent="0.2">
      <c r="B382" s="2"/>
    </row>
    <row r="383" spans="2:2" ht="15.75" customHeight="1" x14ac:dyDescent="0.2">
      <c r="B383" s="2"/>
    </row>
    <row r="384" spans="2:2" ht="15.75" customHeight="1" x14ac:dyDescent="0.2">
      <c r="B384" s="2"/>
    </row>
    <row r="385" spans="2:2" ht="15.75" customHeight="1" x14ac:dyDescent="0.2">
      <c r="B385" s="2"/>
    </row>
    <row r="386" spans="2:2" ht="15.75" customHeight="1" x14ac:dyDescent="0.2">
      <c r="B386" s="2"/>
    </row>
    <row r="387" spans="2:2" ht="15.75" customHeight="1" x14ac:dyDescent="0.2">
      <c r="B387" s="2"/>
    </row>
    <row r="388" spans="2:2" ht="15.75" customHeight="1" x14ac:dyDescent="0.2">
      <c r="B388" s="2"/>
    </row>
    <row r="389" spans="2:2" ht="15.75" customHeight="1" x14ac:dyDescent="0.2">
      <c r="B389" s="2"/>
    </row>
    <row r="390" spans="2:2" ht="15.75" customHeight="1" x14ac:dyDescent="0.2">
      <c r="B390" s="2"/>
    </row>
    <row r="391" spans="2:2" ht="15.75" customHeight="1" x14ac:dyDescent="0.2">
      <c r="B391" s="2"/>
    </row>
    <row r="392" spans="2:2" ht="15.75" customHeight="1" x14ac:dyDescent="0.2">
      <c r="B392" s="2"/>
    </row>
    <row r="393" spans="2:2" ht="15.75" customHeight="1" x14ac:dyDescent="0.2">
      <c r="B393" s="2"/>
    </row>
    <row r="394" spans="2:2" ht="15.75" customHeight="1" x14ac:dyDescent="0.2">
      <c r="B394" s="2"/>
    </row>
    <row r="395" spans="2:2" ht="15.75" customHeight="1" x14ac:dyDescent="0.2">
      <c r="B395" s="2"/>
    </row>
    <row r="396" spans="2:2" ht="15.75" customHeight="1" x14ac:dyDescent="0.2">
      <c r="B396" s="2"/>
    </row>
    <row r="397" spans="2:2" ht="15.75" customHeight="1" x14ac:dyDescent="0.2">
      <c r="B397" s="2"/>
    </row>
    <row r="398" spans="2:2" ht="15.75" customHeight="1" x14ac:dyDescent="0.2">
      <c r="B398" s="2"/>
    </row>
    <row r="399" spans="2:2" ht="15.75" customHeight="1" x14ac:dyDescent="0.2">
      <c r="B399" s="2"/>
    </row>
    <row r="400" spans="2:2" ht="15.75" customHeight="1" x14ac:dyDescent="0.2">
      <c r="B400" s="2"/>
    </row>
    <row r="401" spans="2:2" ht="15.75" customHeight="1" x14ac:dyDescent="0.2">
      <c r="B401" s="2"/>
    </row>
    <row r="402" spans="2:2" ht="15.75" customHeight="1" x14ac:dyDescent="0.2">
      <c r="B402" s="2"/>
    </row>
    <row r="403" spans="2:2" ht="15.75" customHeight="1" x14ac:dyDescent="0.2">
      <c r="B403" s="2"/>
    </row>
    <row r="404" spans="2:2" ht="15.75" customHeight="1" x14ac:dyDescent="0.2">
      <c r="B404" s="2"/>
    </row>
    <row r="405" spans="2:2" ht="15.75" customHeight="1" x14ac:dyDescent="0.2">
      <c r="B405" s="2"/>
    </row>
    <row r="406" spans="2:2" ht="15.75" customHeight="1" x14ac:dyDescent="0.2">
      <c r="B406" s="2"/>
    </row>
    <row r="407" spans="2:2" ht="15.75" customHeight="1" x14ac:dyDescent="0.2">
      <c r="B407" s="2"/>
    </row>
    <row r="408" spans="2:2" ht="15.75" customHeight="1" x14ac:dyDescent="0.2">
      <c r="B408" s="2"/>
    </row>
    <row r="409" spans="2:2" ht="15.75" customHeight="1" x14ac:dyDescent="0.2">
      <c r="B409" s="2"/>
    </row>
    <row r="410" spans="2:2" ht="15.75" customHeight="1" x14ac:dyDescent="0.2">
      <c r="B410" s="2"/>
    </row>
    <row r="411" spans="2:2" ht="15.75" customHeight="1" x14ac:dyDescent="0.2">
      <c r="B411" s="2"/>
    </row>
    <row r="412" spans="2:2" ht="15.75" customHeight="1" x14ac:dyDescent="0.2">
      <c r="B412" s="2"/>
    </row>
    <row r="413" spans="2:2" ht="15.75" customHeight="1" x14ac:dyDescent="0.2">
      <c r="B413" s="2"/>
    </row>
    <row r="414" spans="2:2" ht="15.75" customHeight="1" x14ac:dyDescent="0.2">
      <c r="B414" s="2"/>
    </row>
    <row r="415" spans="2:2" ht="15.75" customHeight="1" x14ac:dyDescent="0.2">
      <c r="B415" s="2"/>
    </row>
    <row r="416" spans="2:2" ht="15.75" customHeight="1" x14ac:dyDescent="0.2">
      <c r="B416" s="2"/>
    </row>
    <row r="417" spans="2:2" ht="15.75" customHeight="1" x14ac:dyDescent="0.2">
      <c r="B417" s="2"/>
    </row>
    <row r="418" spans="2:2" ht="15.75" customHeight="1" x14ac:dyDescent="0.2">
      <c r="B418" s="2"/>
    </row>
    <row r="419" spans="2:2" ht="15.75" customHeight="1" x14ac:dyDescent="0.2">
      <c r="B419" s="2"/>
    </row>
    <row r="420" spans="2:2" ht="15.75" customHeight="1" x14ac:dyDescent="0.2">
      <c r="B420" s="2"/>
    </row>
    <row r="421" spans="2:2" ht="15.75" customHeight="1" x14ac:dyDescent="0.2">
      <c r="B421" s="2"/>
    </row>
    <row r="422" spans="2:2" ht="15.75" customHeight="1" x14ac:dyDescent="0.2">
      <c r="B422" s="2"/>
    </row>
    <row r="423" spans="2:2" ht="15.75" customHeight="1" x14ac:dyDescent="0.2">
      <c r="B423" s="2"/>
    </row>
    <row r="424" spans="2:2" ht="15.75" customHeight="1" x14ac:dyDescent="0.2">
      <c r="B424" s="2"/>
    </row>
    <row r="425" spans="2:2" ht="15.75" customHeight="1" x14ac:dyDescent="0.2">
      <c r="B425" s="2"/>
    </row>
    <row r="426" spans="2:2" ht="15.75" customHeight="1" x14ac:dyDescent="0.2">
      <c r="B426" s="2"/>
    </row>
    <row r="427" spans="2:2" ht="15.75" customHeight="1" x14ac:dyDescent="0.2">
      <c r="B427" s="2"/>
    </row>
    <row r="428" spans="2:2" ht="15.75" customHeight="1" x14ac:dyDescent="0.2">
      <c r="B428" s="2"/>
    </row>
    <row r="429" spans="2:2" ht="15.75" customHeight="1" x14ac:dyDescent="0.2">
      <c r="B429" s="2"/>
    </row>
    <row r="430" spans="2:2" ht="15.75" customHeight="1" x14ac:dyDescent="0.2">
      <c r="B430" s="2"/>
    </row>
    <row r="431" spans="2:2" ht="15.75" customHeight="1" x14ac:dyDescent="0.2">
      <c r="B431" s="2"/>
    </row>
    <row r="432" spans="2:2" ht="15.75" customHeight="1" x14ac:dyDescent="0.2">
      <c r="B432" s="2"/>
    </row>
    <row r="433" spans="2:2" ht="15.75" customHeight="1" x14ac:dyDescent="0.2">
      <c r="B433" s="2"/>
    </row>
    <row r="434" spans="2:2" ht="15.75" customHeight="1" x14ac:dyDescent="0.2">
      <c r="B434" s="2"/>
    </row>
    <row r="435" spans="2:2" ht="15.75" customHeight="1" x14ac:dyDescent="0.2">
      <c r="B435" s="2"/>
    </row>
    <row r="436" spans="2:2" ht="15.75" customHeight="1" x14ac:dyDescent="0.2">
      <c r="B436" s="2"/>
    </row>
    <row r="437" spans="2:2" ht="15.75" customHeight="1" x14ac:dyDescent="0.2">
      <c r="B437" s="2"/>
    </row>
    <row r="438" spans="2:2" ht="15.75" customHeight="1" x14ac:dyDescent="0.2">
      <c r="B438" s="2"/>
    </row>
    <row r="439" spans="2:2" ht="15.75" customHeight="1" x14ac:dyDescent="0.2">
      <c r="B439" s="2"/>
    </row>
    <row r="440" spans="2:2" ht="15.75" customHeight="1" x14ac:dyDescent="0.2">
      <c r="B440" s="2"/>
    </row>
    <row r="441" spans="2:2" ht="15.75" customHeight="1" x14ac:dyDescent="0.2">
      <c r="B441" s="2"/>
    </row>
    <row r="442" spans="2:2" ht="15.75" customHeight="1" x14ac:dyDescent="0.2">
      <c r="B442" s="2"/>
    </row>
    <row r="443" spans="2:2" ht="15.75" customHeight="1" x14ac:dyDescent="0.2">
      <c r="B443" s="2"/>
    </row>
    <row r="444" spans="2:2" ht="15.75" customHeight="1" x14ac:dyDescent="0.2">
      <c r="B444" s="2"/>
    </row>
    <row r="445" spans="2:2" ht="15.75" customHeight="1" x14ac:dyDescent="0.2">
      <c r="B445" s="2"/>
    </row>
    <row r="446" spans="2:2" ht="15.75" customHeight="1" x14ac:dyDescent="0.2">
      <c r="B446" s="2"/>
    </row>
    <row r="447" spans="2:2" ht="15.75" customHeight="1" x14ac:dyDescent="0.2">
      <c r="B447" s="2"/>
    </row>
    <row r="448" spans="2:2" ht="15.75" customHeight="1" x14ac:dyDescent="0.2">
      <c r="B448" s="2"/>
    </row>
    <row r="449" spans="2:2" ht="15.75" customHeight="1" x14ac:dyDescent="0.2">
      <c r="B449" s="2"/>
    </row>
    <row r="450" spans="2:2" ht="15.75" customHeight="1" x14ac:dyDescent="0.2">
      <c r="B450" s="2"/>
    </row>
    <row r="451" spans="2:2" ht="15.75" customHeight="1" x14ac:dyDescent="0.2">
      <c r="B451" s="2"/>
    </row>
    <row r="452" spans="2:2" ht="15.75" customHeight="1" x14ac:dyDescent="0.2">
      <c r="B452" s="2"/>
    </row>
    <row r="453" spans="2:2" ht="15.75" customHeight="1" x14ac:dyDescent="0.2">
      <c r="B453" s="2"/>
    </row>
    <row r="454" spans="2:2" ht="15.75" customHeight="1" x14ac:dyDescent="0.2">
      <c r="B454" s="2"/>
    </row>
    <row r="455" spans="2:2" ht="15.75" customHeight="1" x14ac:dyDescent="0.2">
      <c r="B455" s="2"/>
    </row>
    <row r="456" spans="2:2" ht="15.75" customHeight="1" x14ac:dyDescent="0.2">
      <c r="B456" s="2"/>
    </row>
    <row r="457" spans="2:2" ht="15.75" customHeight="1" x14ac:dyDescent="0.2">
      <c r="B457" s="2"/>
    </row>
    <row r="458" spans="2:2" ht="15.75" customHeight="1" x14ac:dyDescent="0.2">
      <c r="B458" s="2"/>
    </row>
    <row r="459" spans="2:2" ht="15.75" customHeight="1" x14ac:dyDescent="0.2">
      <c r="B459" s="2"/>
    </row>
    <row r="460" spans="2:2" ht="15.75" customHeight="1" x14ac:dyDescent="0.2">
      <c r="B460" s="2"/>
    </row>
    <row r="461" spans="2:2" ht="15.75" customHeight="1" x14ac:dyDescent="0.2">
      <c r="B461" s="2"/>
    </row>
    <row r="462" spans="2:2" ht="15.75" customHeight="1" x14ac:dyDescent="0.2">
      <c r="B462" s="2"/>
    </row>
    <row r="463" spans="2:2" ht="15.75" customHeight="1" x14ac:dyDescent="0.2">
      <c r="B463" s="2"/>
    </row>
    <row r="464" spans="2:2" ht="15.75" customHeight="1" x14ac:dyDescent="0.2">
      <c r="B464" s="2"/>
    </row>
    <row r="465" spans="2:2" ht="15.75" customHeight="1" x14ac:dyDescent="0.2">
      <c r="B465" s="2"/>
    </row>
    <row r="466" spans="2:2" ht="15.75" customHeight="1" x14ac:dyDescent="0.2">
      <c r="B466" s="2"/>
    </row>
    <row r="467" spans="2:2" ht="15.75" customHeight="1" x14ac:dyDescent="0.2">
      <c r="B467" s="2"/>
    </row>
    <row r="468" spans="2:2" ht="15.75" customHeight="1" x14ac:dyDescent="0.2">
      <c r="B468" s="2"/>
    </row>
    <row r="469" spans="2:2" ht="15.75" customHeight="1" x14ac:dyDescent="0.2">
      <c r="B469" s="2"/>
    </row>
    <row r="470" spans="2:2" ht="15.75" customHeight="1" x14ac:dyDescent="0.2">
      <c r="B470" s="2"/>
    </row>
    <row r="471" spans="2:2" ht="15.75" customHeight="1" x14ac:dyDescent="0.2">
      <c r="B471" s="2"/>
    </row>
    <row r="472" spans="2:2" ht="15.75" customHeight="1" x14ac:dyDescent="0.2">
      <c r="B472" s="2"/>
    </row>
    <row r="473" spans="2:2" ht="15.75" customHeight="1" x14ac:dyDescent="0.2">
      <c r="B473" s="2"/>
    </row>
    <row r="474" spans="2:2" ht="15.75" customHeight="1" x14ac:dyDescent="0.2">
      <c r="B474" s="2"/>
    </row>
    <row r="475" spans="2:2" ht="15.75" customHeight="1" x14ac:dyDescent="0.2">
      <c r="B475" s="2"/>
    </row>
    <row r="476" spans="2:2" ht="15.75" customHeight="1" x14ac:dyDescent="0.2">
      <c r="B476" s="2"/>
    </row>
    <row r="477" spans="2:2" ht="15.75" customHeight="1" x14ac:dyDescent="0.2">
      <c r="B477" s="2"/>
    </row>
    <row r="478" spans="2:2" ht="15.75" customHeight="1" x14ac:dyDescent="0.2">
      <c r="B478" s="2"/>
    </row>
    <row r="479" spans="2:2" ht="15.75" customHeight="1" x14ac:dyDescent="0.2">
      <c r="B479" s="2"/>
    </row>
    <row r="480" spans="2:2" ht="15.75" customHeight="1" x14ac:dyDescent="0.2">
      <c r="B480" s="2"/>
    </row>
    <row r="481" spans="2:2" ht="15.75" customHeight="1" x14ac:dyDescent="0.2">
      <c r="B481" s="2"/>
    </row>
    <row r="482" spans="2:2" ht="15.75" customHeight="1" x14ac:dyDescent="0.2">
      <c r="B482" s="2"/>
    </row>
    <row r="483" spans="2:2" ht="15.75" customHeight="1" x14ac:dyDescent="0.2">
      <c r="B483" s="2"/>
    </row>
    <row r="484" spans="2:2" ht="15.75" customHeight="1" x14ac:dyDescent="0.2">
      <c r="B484" s="2"/>
    </row>
    <row r="485" spans="2:2" ht="15.75" customHeight="1" x14ac:dyDescent="0.2">
      <c r="B485" s="2"/>
    </row>
    <row r="486" spans="2:2" ht="15.75" customHeight="1" x14ac:dyDescent="0.2">
      <c r="B486" s="2"/>
    </row>
    <row r="487" spans="2:2" ht="15.75" customHeight="1" x14ac:dyDescent="0.2">
      <c r="B487" s="2"/>
    </row>
    <row r="488" spans="2:2" ht="15.75" customHeight="1" x14ac:dyDescent="0.2">
      <c r="B488" s="2"/>
    </row>
    <row r="489" spans="2:2" ht="15.75" customHeight="1" x14ac:dyDescent="0.2">
      <c r="B489" s="2"/>
    </row>
    <row r="490" spans="2:2" ht="15.75" customHeight="1" x14ac:dyDescent="0.2">
      <c r="B490" s="2"/>
    </row>
    <row r="491" spans="2:2" ht="15.75" customHeight="1" x14ac:dyDescent="0.2">
      <c r="B491" s="2"/>
    </row>
    <row r="492" spans="2:2" ht="15.75" customHeight="1" x14ac:dyDescent="0.2">
      <c r="B492" s="2"/>
    </row>
    <row r="493" spans="2:2" ht="15.75" customHeight="1" x14ac:dyDescent="0.2">
      <c r="B493" s="2"/>
    </row>
    <row r="494" spans="2:2" ht="15.75" customHeight="1" x14ac:dyDescent="0.2">
      <c r="B494" s="2"/>
    </row>
    <row r="495" spans="2:2" ht="15.75" customHeight="1" x14ac:dyDescent="0.2">
      <c r="B495" s="2"/>
    </row>
    <row r="496" spans="2:2" ht="15.75" customHeight="1" x14ac:dyDescent="0.2">
      <c r="B496" s="2"/>
    </row>
    <row r="497" spans="2:2" ht="15.75" customHeight="1" x14ac:dyDescent="0.2">
      <c r="B497" s="2"/>
    </row>
    <row r="498" spans="2:2" ht="15.75" customHeight="1" x14ac:dyDescent="0.2">
      <c r="B498" s="2"/>
    </row>
    <row r="499" spans="2:2" ht="15.75" customHeight="1" x14ac:dyDescent="0.2">
      <c r="B499" s="2"/>
    </row>
    <row r="500" spans="2:2" ht="15.75" customHeight="1" x14ac:dyDescent="0.2">
      <c r="B500" s="2"/>
    </row>
    <row r="501" spans="2:2" ht="15.75" customHeight="1" x14ac:dyDescent="0.2">
      <c r="B501" s="2"/>
    </row>
    <row r="502" spans="2:2" ht="15.75" customHeight="1" x14ac:dyDescent="0.2">
      <c r="B502" s="2"/>
    </row>
    <row r="503" spans="2:2" ht="15.75" customHeight="1" x14ac:dyDescent="0.2">
      <c r="B503" s="2"/>
    </row>
    <row r="504" spans="2:2" ht="15.75" customHeight="1" x14ac:dyDescent="0.2">
      <c r="B504" s="2"/>
    </row>
    <row r="505" spans="2:2" ht="15.75" customHeight="1" x14ac:dyDescent="0.2">
      <c r="B505" s="2"/>
    </row>
    <row r="506" spans="2:2" ht="15.75" customHeight="1" x14ac:dyDescent="0.2">
      <c r="B506" s="2"/>
    </row>
    <row r="507" spans="2:2" ht="15.75" customHeight="1" x14ac:dyDescent="0.2">
      <c r="B507" s="2"/>
    </row>
    <row r="508" spans="2:2" ht="15.75" customHeight="1" x14ac:dyDescent="0.2">
      <c r="B508" s="2"/>
    </row>
    <row r="509" spans="2:2" ht="15.75" customHeight="1" x14ac:dyDescent="0.2">
      <c r="B509" s="2"/>
    </row>
    <row r="510" spans="2:2" ht="15.75" customHeight="1" x14ac:dyDescent="0.2">
      <c r="B510" s="2"/>
    </row>
    <row r="511" spans="2:2" ht="15.75" customHeight="1" x14ac:dyDescent="0.2">
      <c r="B511" s="2"/>
    </row>
    <row r="512" spans="2:2" ht="15.75" customHeight="1" x14ac:dyDescent="0.2">
      <c r="B512" s="2"/>
    </row>
    <row r="513" spans="2:2" ht="15.75" customHeight="1" x14ac:dyDescent="0.2">
      <c r="B513" s="2"/>
    </row>
    <row r="514" spans="2:2" ht="15.75" customHeight="1" x14ac:dyDescent="0.2">
      <c r="B514" s="2"/>
    </row>
    <row r="515" spans="2:2" ht="15.75" customHeight="1" x14ac:dyDescent="0.2">
      <c r="B515" s="2"/>
    </row>
    <row r="516" spans="2:2" ht="15.75" customHeight="1" x14ac:dyDescent="0.2">
      <c r="B516" s="2"/>
    </row>
    <row r="517" spans="2:2" ht="15.75" customHeight="1" x14ac:dyDescent="0.2">
      <c r="B517" s="2"/>
    </row>
    <row r="518" spans="2:2" ht="15.75" customHeight="1" x14ac:dyDescent="0.2">
      <c r="B518" s="2"/>
    </row>
    <row r="519" spans="2:2" ht="15.75" customHeight="1" x14ac:dyDescent="0.2">
      <c r="B519" s="2"/>
    </row>
    <row r="520" spans="2:2" ht="15.75" customHeight="1" x14ac:dyDescent="0.2">
      <c r="B520" s="2"/>
    </row>
    <row r="521" spans="2:2" ht="15.75" customHeight="1" x14ac:dyDescent="0.2">
      <c r="B521" s="2"/>
    </row>
    <row r="522" spans="2:2" ht="15.75" customHeight="1" x14ac:dyDescent="0.2">
      <c r="B522" s="2"/>
    </row>
    <row r="523" spans="2:2" ht="15.75" customHeight="1" x14ac:dyDescent="0.2">
      <c r="B523" s="2"/>
    </row>
    <row r="524" spans="2:2" ht="15.75" customHeight="1" x14ac:dyDescent="0.2">
      <c r="B524" s="2"/>
    </row>
    <row r="525" spans="2:2" ht="15.75" customHeight="1" x14ac:dyDescent="0.2">
      <c r="B525" s="2"/>
    </row>
    <row r="526" spans="2:2" ht="15.75" customHeight="1" x14ac:dyDescent="0.2">
      <c r="B526" s="2"/>
    </row>
    <row r="527" spans="2:2" ht="15.75" customHeight="1" x14ac:dyDescent="0.2">
      <c r="B527" s="2"/>
    </row>
    <row r="528" spans="2:2" ht="15.75" customHeight="1" x14ac:dyDescent="0.2">
      <c r="B528" s="2"/>
    </row>
    <row r="529" spans="2:2" ht="15.75" customHeight="1" x14ac:dyDescent="0.2">
      <c r="B529" s="2"/>
    </row>
    <row r="530" spans="2:2" ht="15.75" customHeight="1" x14ac:dyDescent="0.2">
      <c r="B530" s="2"/>
    </row>
    <row r="531" spans="2:2" ht="15.75" customHeight="1" x14ac:dyDescent="0.2">
      <c r="B531" s="2"/>
    </row>
    <row r="532" spans="2:2" ht="15.75" customHeight="1" x14ac:dyDescent="0.2">
      <c r="B532" s="2"/>
    </row>
    <row r="533" spans="2:2" ht="15.75" customHeight="1" x14ac:dyDescent="0.2">
      <c r="B533" s="2"/>
    </row>
    <row r="534" spans="2:2" ht="15.75" customHeight="1" x14ac:dyDescent="0.2">
      <c r="B534" s="2"/>
    </row>
    <row r="535" spans="2:2" ht="15.75" customHeight="1" x14ac:dyDescent="0.2">
      <c r="B535" s="2"/>
    </row>
    <row r="536" spans="2:2" ht="15.75" customHeight="1" x14ac:dyDescent="0.2">
      <c r="B536" s="2"/>
    </row>
    <row r="537" spans="2:2" ht="15.75" customHeight="1" x14ac:dyDescent="0.2">
      <c r="B537" s="2"/>
    </row>
    <row r="538" spans="2:2" ht="15.75" customHeight="1" x14ac:dyDescent="0.2">
      <c r="B538" s="2"/>
    </row>
    <row r="539" spans="2:2" ht="15.75" customHeight="1" x14ac:dyDescent="0.2">
      <c r="B539" s="2"/>
    </row>
    <row r="540" spans="2:2" ht="15.75" customHeight="1" x14ac:dyDescent="0.2">
      <c r="B540" s="2"/>
    </row>
    <row r="541" spans="2:2" ht="15.75" customHeight="1" x14ac:dyDescent="0.2">
      <c r="B541" s="2"/>
    </row>
    <row r="542" spans="2:2" ht="15.75" customHeight="1" x14ac:dyDescent="0.2">
      <c r="B542" s="2"/>
    </row>
    <row r="543" spans="2:2" ht="15.75" customHeight="1" x14ac:dyDescent="0.2">
      <c r="B543" s="2"/>
    </row>
    <row r="544" spans="2:2" ht="15.75" customHeight="1" x14ac:dyDescent="0.2">
      <c r="B544" s="2"/>
    </row>
    <row r="545" spans="2:2" ht="15.75" customHeight="1" x14ac:dyDescent="0.2">
      <c r="B545" s="2"/>
    </row>
    <row r="546" spans="2:2" ht="15.75" customHeight="1" x14ac:dyDescent="0.2">
      <c r="B546" s="2"/>
    </row>
    <row r="547" spans="2:2" ht="15.75" customHeight="1" x14ac:dyDescent="0.2">
      <c r="B547" s="2"/>
    </row>
    <row r="548" spans="2:2" ht="15.75" customHeight="1" x14ac:dyDescent="0.2">
      <c r="B548" s="2"/>
    </row>
    <row r="549" spans="2:2" ht="15.75" customHeight="1" x14ac:dyDescent="0.2">
      <c r="B549" s="2"/>
    </row>
    <row r="550" spans="2:2" ht="15.75" customHeight="1" x14ac:dyDescent="0.2">
      <c r="B550" s="2"/>
    </row>
    <row r="551" spans="2:2" ht="15.75" customHeight="1" x14ac:dyDescent="0.2">
      <c r="B551" s="2"/>
    </row>
    <row r="552" spans="2:2" ht="15.75" customHeight="1" x14ac:dyDescent="0.2">
      <c r="B552" s="2"/>
    </row>
    <row r="553" spans="2:2" ht="15.75" customHeight="1" x14ac:dyDescent="0.2">
      <c r="B553" s="2"/>
    </row>
    <row r="554" spans="2:2" ht="15.75" customHeight="1" x14ac:dyDescent="0.2">
      <c r="B554" s="2"/>
    </row>
    <row r="555" spans="2:2" ht="15.75" customHeight="1" x14ac:dyDescent="0.2">
      <c r="B555" s="2"/>
    </row>
    <row r="556" spans="2:2" ht="15.75" customHeight="1" x14ac:dyDescent="0.2">
      <c r="B556" s="2"/>
    </row>
    <row r="557" spans="2:2" ht="15.75" customHeight="1" x14ac:dyDescent="0.2">
      <c r="B557" s="2"/>
    </row>
    <row r="558" spans="2:2" ht="15.75" customHeight="1" x14ac:dyDescent="0.2">
      <c r="B558" s="2"/>
    </row>
    <row r="559" spans="2:2" ht="15.75" customHeight="1" x14ac:dyDescent="0.2">
      <c r="B559" s="2"/>
    </row>
    <row r="560" spans="2:2" ht="15.75" customHeight="1" x14ac:dyDescent="0.2">
      <c r="B560" s="2"/>
    </row>
    <row r="561" spans="2:2" ht="15.75" customHeight="1" x14ac:dyDescent="0.2">
      <c r="B561" s="2"/>
    </row>
    <row r="562" spans="2:2" ht="15.75" customHeight="1" x14ac:dyDescent="0.2">
      <c r="B562" s="2"/>
    </row>
    <row r="563" spans="2:2" ht="15.75" customHeight="1" x14ac:dyDescent="0.2">
      <c r="B563" s="2"/>
    </row>
    <row r="564" spans="2:2" ht="15.75" customHeight="1" x14ac:dyDescent="0.2">
      <c r="B564" s="2"/>
    </row>
    <row r="565" spans="2:2" ht="15.75" customHeight="1" x14ac:dyDescent="0.2">
      <c r="B565" s="2"/>
    </row>
    <row r="566" spans="2:2" ht="15.75" customHeight="1" x14ac:dyDescent="0.2">
      <c r="B566" s="2"/>
    </row>
    <row r="567" spans="2:2" ht="15.75" customHeight="1" x14ac:dyDescent="0.2">
      <c r="B567" s="2"/>
    </row>
    <row r="568" spans="2:2" ht="15.75" customHeight="1" x14ac:dyDescent="0.2">
      <c r="B568" s="2"/>
    </row>
    <row r="569" spans="2:2" ht="15.75" customHeight="1" x14ac:dyDescent="0.2">
      <c r="B569" s="2"/>
    </row>
    <row r="570" spans="2:2" ht="15.75" customHeight="1" x14ac:dyDescent="0.2">
      <c r="B570" s="2"/>
    </row>
    <row r="571" spans="2:2" ht="15.75" customHeight="1" x14ac:dyDescent="0.2">
      <c r="B571" s="2"/>
    </row>
    <row r="572" spans="2:2" ht="15.75" customHeight="1" x14ac:dyDescent="0.2">
      <c r="B572" s="2"/>
    </row>
    <row r="573" spans="2:2" ht="15.75" customHeight="1" x14ac:dyDescent="0.2">
      <c r="B573" s="2"/>
    </row>
    <row r="574" spans="2:2" ht="15.75" customHeight="1" x14ac:dyDescent="0.2">
      <c r="B574" s="2"/>
    </row>
    <row r="575" spans="2:2" ht="15.75" customHeight="1" x14ac:dyDescent="0.2">
      <c r="B575" s="2"/>
    </row>
    <row r="576" spans="2:2" ht="15.75" customHeight="1" x14ac:dyDescent="0.2">
      <c r="B576" s="2"/>
    </row>
    <row r="577" spans="2:2" ht="15.75" customHeight="1" x14ac:dyDescent="0.2">
      <c r="B577" s="2"/>
    </row>
    <row r="578" spans="2:2" ht="15.75" customHeight="1" x14ac:dyDescent="0.2">
      <c r="B578" s="2"/>
    </row>
    <row r="579" spans="2:2" ht="15.75" customHeight="1" x14ac:dyDescent="0.2">
      <c r="B579" s="2"/>
    </row>
    <row r="580" spans="2:2" ht="15.75" customHeight="1" x14ac:dyDescent="0.2">
      <c r="B580" s="2"/>
    </row>
    <row r="581" spans="2:2" ht="15.75" customHeight="1" x14ac:dyDescent="0.2">
      <c r="B581" s="2"/>
    </row>
    <row r="582" spans="2:2" ht="15.75" customHeight="1" x14ac:dyDescent="0.2">
      <c r="B582" s="2"/>
    </row>
    <row r="583" spans="2:2" ht="15.75" customHeight="1" x14ac:dyDescent="0.2">
      <c r="B583" s="2"/>
    </row>
    <row r="584" spans="2:2" ht="15.75" customHeight="1" x14ac:dyDescent="0.2">
      <c r="B584" s="2"/>
    </row>
    <row r="585" spans="2:2" ht="15.75" customHeight="1" x14ac:dyDescent="0.2">
      <c r="B585" s="2"/>
    </row>
    <row r="586" spans="2:2" ht="15.75" customHeight="1" x14ac:dyDescent="0.2">
      <c r="B586" s="2"/>
    </row>
    <row r="587" spans="2:2" ht="15.75" customHeight="1" x14ac:dyDescent="0.2">
      <c r="B587" s="2"/>
    </row>
    <row r="588" spans="2:2" ht="15.75" customHeight="1" x14ac:dyDescent="0.2">
      <c r="B588" s="2"/>
    </row>
    <row r="589" spans="2:2" ht="15.75" customHeight="1" x14ac:dyDescent="0.2">
      <c r="B589" s="2"/>
    </row>
    <row r="590" spans="2:2" ht="15.75" customHeight="1" x14ac:dyDescent="0.2">
      <c r="B590" s="2"/>
    </row>
    <row r="591" spans="2:2" ht="15.75" customHeight="1" x14ac:dyDescent="0.2">
      <c r="B591" s="2"/>
    </row>
    <row r="592" spans="2:2" ht="15.75" customHeight="1" x14ac:dyDescent="0.2">
      <c r="B592" s="2"/>
    </row>
    <row r="593" spans="2:2" ht="15.75" customHeight="1" x14ac:dyDescent="0.2">
      <c r="B593" s="2"/>
    </row>
    <row r="594" spans="2:2" ht="15.75" customHeight="1" x14ac:dyDescent="0.2">
      <c r="B594" s="2"/>
    </row>
    <row r="595" spans="2:2" ht="15.75" customHeight="1" x14ac:dyDescent="0.2">
      <c r="B595" s="2"/>
    </row>
    <row r="596" spans="2:2" ht="15.75" customHeight="1" x14ac:dyDescent="0.2">
      <c r="B596" s="2"/>
    </row>
    <row r="597" spans="2:2" ht="15.75" customHeight="1" x14ac:dyDescent="0.2">
      <c r="B597" s="2"/>
    </row>
    <row r="598" spans="2:2" ht="15.75" customHeight="1" x14ac:dyDescent="0.2">
      <c r="B598" s="2"/>
    </row>
    <row r="599" spans="2:2" ht="15.75" customHeight="1" x14ac:dyDescent="0.2">
      <c r="B599" s="2"/>
    </row>
    <row r="600" spans="2:2" ht="15.75" customHeight="1" x14ac:dyDescent="0.2">
      <c r="B600" s="2"/>
    </row>
    <row r="601" spans="2:2" ht="15.75" customHeight="1" x14ac:dyDescent="0.2">
      <c r="B601" s="2"/>
    </row>
    <row r="602" spans="2:2" ht="15.75" customHeight="1" x14ac:dyDescent="0.2">
      <c r="B602" s="2"/>
    </row>
    <row r="603" spans="2:2" ht="15.75" customHeight="1" x14ac:dyDescent="0.2">
      <c r="B603" s="2"/>
    </row>
    <row r="604" spans="2:2" ht="15.75" customHeight="1" x14ac:dyDescent="0.2">
      <c r="B604" s="2"/>
    </row>
    <row r="605" spans="2:2" ht="15.75" customHeight="1" x14ac:dyDescent="0.2">
      <c r="B605" s="2"/>
    </row>
    <row r="606" spans="2:2" ht="15.75" customHeight="1" x14ac:dyDescent="0.2">
      <c r="B606" s="2"/>
    </row>
    <row r="607" spans="2:2" ht="15.75" customHeight="1" x14ac:dyDescent="0.2">
      <c r="B607" s="2"/>
    </row>
    <row r="608" spans="2:2" ht="15.75" customHeight="1" x14ac:dyDescent="0.2">
      <c r="B608" s="2"/>
    </row>
    <row r="609" spans="2:2" ht="15.75" customHeight="1" x14ac:dyDescent="0.2">
      <c r="B609" s="2"/>
    </row>
    <row r="610" spans="2:2" ht="15.75" customHeight="1" x14ac:dyDescent="0.2">
      <c r="B610" s="2"/>
    </row>
    <row r="611" spans="2:2" ht="15.75" customHeight="1" x14ac:dyDescent="0.2">
      <c r="B611" s="2"/>
    </row>
    <row r="612" spans="2:2" ht="15.75" customHeight="1" x14ac:dyDescent="0.2">
      <c r="B612" s="2"/>
    </row>
    <row r="613" spans="2:2" ht="15.75" customHeight="1" x14ac:dyDescent="0.2">
      <c r="B613" s="2"/>
    </row>
    <row r="614" spans="2:2" ht="15.75" customHeight="1" x14ac:dyDescent="0.2">
      <c r="B614" s="2"/>
    </row>
    <row r="615" spans="2:2" ht="15.75" customHeight="1" x14ac:dyDescent="0.2">
      <c r="B615" s="2"/>
    </row>
    <row r="616" spans="2:2" ht="15.75" customHeight="1" x14ac:dyDescent="0.2">
      <c r="B616" s="2"/>
    </row>
    <row r="617" spans="2:2" ht="15.75" customHeight="1" x14ac:dyDescent="0.2">
      <c r="B617" s="2"/>
    </row>
    <row r="618" spans="2:2" ht="15.75" customHeight="1" x14ac:dyDescent="0.2">
      <c r="B618" s="2"/>
    </row>
    <row r="619" spans="2:2" ht="15.75" customHeight="1" x14ac:dyDescent="0.2">
      <c r="B619" s="2"/>
    </row>
    <row r="620" spans="2:2" ht="15.75" customHeight="1" x14ac:dyDescent="0.2">
      <c r="B620" s="2"/>
    </row>
    <row r="621" spans="2:2" ht="15.75" customHeight="1" x14ac:dyDescent="0.2">
      <c r="B621" s="2"/>
    </row>
    <row r="622" spans="2:2" ht="15.75" customHeight="1" x14ac:dyDescent="0.2">
      <c r="B622" s="2"/>
    </row>
    <row r="623" spans="2:2" ht="15.75" customHeight="1" x14ac:dyDescent="0.2">
      <c r="B623" s="2"/>
    </row>
    <row r="624" spans="2:2" ht="15.75" customHeight="1" x14ac:dyDescent="0.2">
      <c r="B624" s="2"/>
    </row>
    <row r="625" spans="2:2" ht="15.75" customHeight="1" x14ac:dyDescent="0.2">
      <c r="B625" s="2"/>
    </row>
    <row r="626" spans="2:2" ht="15.75" customHeight="1" x14ac:dyDescent="0.2">
      <c r="B626" s="2"/>
    </row>
    <row r="627" spans="2:2" ht="15.75" customHeight="1" x14ac:dyDescent="0.2">
      <c r="B627" s="2"/>
    </row>
    <row r="628" spans="2:2" ht="15.75" customHeight="1" x14ac:dyDescent="0.2">
      <c r="B628" s="2"/>
    </row>
    <row r="629" spans="2:2" ht="15.75" customHeight="1" x14ac:dyDescent="0.2">
      <c r="B629" s="2"/>
    </row>
    <row r="630" spans="2:2" ht="15.75" customHeight="1" x14ac:dyDescent="0.2">
      <c r="B630" s="2"/>
    </row>
    <row r="631" spans="2:2" ht="15.75" customHeight="1" x14ac:dyDescent="0.2">
      <c r="B631" s="2"/>
    </row>
    <row r="632" spans="2:2" ht="15.75" customHeight="1" x14ac:dyDescent="0.2">
      <c r="B632" s="2"/>
    </row>
    <row r="633" spans="2:2" ht="15.75" customHeight="1" x14ac:dyDescent="0.2">
      <c r="B633" s="2"/>
    </row>
    <row r="634" spans="2:2" ht="15.75" customHeight="1" x14ac:dyDescent="0.2">
      <c r="B634" s="2"/>
    </row>
    <row r="635" spans="2:2" ht="15.75" customHeight="1" x14ac:dyDescent="0.2">
      <c r="B635" s="2"/>
    </row>
    <row r="636" spans="2:2" ht="15.75" customHeight="1" x14ac:dyDescent="0.2">
      <c r="B636" s="2"/>
    </row>
    <row r="637" spans="2:2" ht="15.75" customHeight="1" x14ac:dyDescent="0.2">
      <c r="B637" s="2"/>
    </row>
    <row r="638" spans="2:2" ht="15.75" customHeight="1" x14ac:dyDescent="0.2">
      <c r="B638" s="2"/>
    </row>
    <row r="639" spans="2:2" ht="15.75" customHeight="1" x14ac:dyDescent="0.2">
      <c r="B639" s="2"/>
    </row>
    <row r="640" spans="2:2" ht="15.75" customHeight="1" x14ac:dyDescent="0.2">
      <c r="B640" s="2"/>
    </row>
    <row r="641" spans="2:2" ht="15.75" customHeight="1" x14ac:dyDescent="0.2">
      <c r="B641" s="2"/>
    </row>
    <row r="642" spans="2:2" ht="15.75" customHeight="1" x14ac:dyDescent="0.2">
      <c r="B642" s="2"/>
    </row>
    <row r="643" spans="2:2" ht="15.75" customHeight="1" x14ac:dyDescent="0.2">
      <c r="B643" s="2"/>
    </row>
    <row r="644" spans="2:2" ht="15.75" customHeight="1" x14ac:dyDescent="0.2">
      <c r="B644" s="2"/>
    </row>
    <row r="645" spans="2:2" ht="15.75" customHeight="1" x14ac:dyDescent="0.2">
      <c r="B645" s="2"/>
    </row>
    <row r="646" spans="2:2" ht="15.75" customHeight="1" x14ac:dyDescent="0.2">
      <c r="B646" s="2"/>
    </row>
    <row r="647" spans="2:2" ht="15.75" customHeight="1" x14ac:dyDescent="0.2">
      <c r="B647" s="2"/>
    </row>
    <row r="648" spans="2:2" ht="15.75" customHeight="1" x14ac:dyDescent="0.2">
      <c r="B648" s="2"/>
    </row>
    <row r="649" spans="2:2" ht="15.75" customHeight="1" x14ac:dyDescent="0.2">
      <c r="B649" s="2"/>
    </row>
    <row r="650" spans="2:2" ht="15.75" customHeight="1" x14ac:dyDescent="0.2">
      <c r="B650" s="2"/>
    </row>
    <row r="651" spans="2:2" ht="15.75" customHeight="1" x14ac:dyDescent="0.2">
      <c r="B651" s="2"/>
    </row>
    <row r="652" spans="2:2" ht="15.75" customHeight="1" x14ac:dyDescent="0.2">
      <c r="B652" s="2"/>
    </row>
    <row r="653" spans="2:2" ht="15.75" customHeight="1" x14ac:dyDescent="0.2">
      <c r="B653" s="2"/>
    </row>
    <row r="654" spans="2:2" ht="15.75" customHeight="1" x14ac:dyDescent="0.2">
      <c r="B654" s="2"/>
    </row>
    <row r="655" spans="2:2" ht="15.75" customHeight="1" x14ac:dyDescent="0.2">
      <c r="B655" s="2"/>
    </row>
    <row r="656" spans="2:2" ht="15.75" customHeight="1" x14ac:dyDescent="0.2">
      <c r="B656" s="2"/>
    </row>
    <row r="657" spans="2:2" ht="15.75" customHeight="1" x14ac:dyDescent="0.2">
      <c r="B657" s="2"/>
    </row>
    <row r="658" spans="2:2" ht="15.75" customHeight="1" x14ac:dyDescent="0.2">
      <c r="B658" s="2"/>
    </row>
    <row r="659" spans="2:2" ht="15.75" customHeight="1" x14ac:dyDescent="0.2">
      <c r="B659" s="2"/>
    </row>
    <row r="660" spans="2:2" ht="15.75" customHeight="1" x14ac:dyDescent="0.2">
      <c r="B660" s="2"/>
    </row>
    <row r="661" spans="2:2" ht="15.75" customHeight="1" x14ac:dyDescent="0.2">
      <c r="B661" s="2"/>
    </row>
    <row r="662" spans="2:2" ht="15.75" customHeight="1" x14ac:dyDescent="0.2">
      <c r="B662" s="2"/>
    </row>
    <row r="663" spans="2:2" ht="15.75" customHeight="1" x14ac:dyDescent="0.2">
      <c r="B663" s="2"/>
    </row>
    <row r="664" spans="2:2" ht="15.75" customHeight="1" x14ac:dyDescent="0.2">
      <c r="B664" s="2"/>
    </row>
    <row r="665" spans="2:2" ht="15.75" customHeight="1" x14ac:dyDescent="0.2">
      <c r="B665" s="2"/>
    </row>
    <row r="666" spans="2:2" ht="15.75" customHeight="1" x14ac:dyDescent="0.2">
      <c r="B666" s="2"/>
    </row>
    <row r="667" spans="2:2" ht="15.75" customHeight="1" x14ac:dyDescent="0.2">
      <c r="B667" s="2"/>
    </row>
    <row r="668" spans="2:2" ht="15.75" customHeight="1" x14ac:dyDescent="0.2">
      <c r="B668" s="2"/>
    </row>
    <row r="669" spans="2:2" ht="15.75" customHeight="1" x14ac:dyDescent="0.2">
      <c r="B669" s="2"/>
    </row>
    <row r="670" spans="2:2" ht="15.75" customHeight="1" x14ac:dyDescent="0.2">
      <c r="B670" s="2"/>
    </row>
    <row r="671" spans="2:2" ht="15.75" customHeight="1" x14ac:dyDescent="0.2">
      <c r="B671" s="2"/>
    </row>
    <row r="672" spans="2:2" ht="15.75" customHeight="1" x14ac:dyDescent="0.2">
      <c r="B672" s="2"/>
    </row>
    <row r="673" spans="2:2" ht="15.75" customHeight="1" x14ac:dyDescent="0.2">
      <c r="B673" s="2"/>
    </row>
    <row r="674" spans="2:2" ht="15.75" customHeight="1" x14ac:dyDescent="0.2">
      <c r="B674" s="2"/>
    </row>
    <row r="675" spans="2:2" ht="15.75" customHeight="1" x14ac:dyDescent="0.2">
      <c r="B675" s="2"/>
    </row>
    <row r="676" spans="2:2" ht="15.75" customHeight="1" x14ac:dyDescent="0.2">
      <c r="B676" s="2"/>
    </row>
    <row r="677" spans="2:2" ht="15.75" customHeight="1" x14ac:dyDescent="0.2">
      <c r="B677" s="2"/>
    </row>
    <row r="678" spans="2:2" ht="15.75" customHeight="1" x14ac:dyDescent="0.2">
      <c r="B678" s="2"/>
    </row>
    <row r="679" spans="2:2" ht="15.75" customHeight="1" x14ac:dyDescent="0.2">
      <c r="B679" s="2"/>
    </row>
    <row r="680" spans="2:2" ht="15.75" customHeight="1" x14ac:dyDescent="0.2">
      <c r="B680" s="2"/>
    </row>
    <row r="681" spans="2:2" ht="15.75" customHeight="1" x14ac:dyDescent="0.2">
      <c r="B681" s="2"/>
    </row>
    <row r="682" spans="2:2" ht="15.75" customHeight="1" x14ac:dyDescent="0.2">
      <c r="B682" s="2"/>
    </row>
    <row r="683" spans="2:2" ht="15.75" customHeight="1" x14ac:dyDescent="0.2">
      <c r="B683" s="2"/>
    </row>
    <row r="684" spans="2:2" ht="15.75" customHeight="1" x14ac:dyDescent="0.2">
      <c r="B684" s="2"/>
    </row>
    <row r="685" spans="2:2" ht="15.75" customHeight="1" x14ac:dyDescent="0.2">
      <c r="B685" s="2"/>
    </row>
    <row r="686" spans="2:2" ht="15.75" customHeight="1" x14ac:dyDescent="0.2">
      <c r="B686" s="2"/>
    </row>
    <row r="687" spans="2:2" ht="15.75" customHeight="1" x14ac:dyDescent="0.2">
      <c r="B687" s="2"/>
    </row>
    <row r="688" spans="2:2" ht="15.75" customHeight="1" x14ac:dyDescent="0.2">
      <c r="B688" s="2"/>
    </row>
    <row r="689" spans="2:2" ht="15.75" customHeight="1" x14ac:dyDescent="0.2">
      <c r="B689" s="2"/>
    </row>
    <row r="690" spans="2:2" ht="15.75" customHeight="1" x14ac:dyDescent="0.2">
      <c r="B690" s="2"/>
    </row>
    <row r="691" spans="2:2" ht="15.75" customHeight="1" x14ac:dyDescent="0.2">
      <c r="B691" s="2"/>
    </row>
    <row r="692" spans="2:2" ht="15.75" customHeight="1" x14ac:dyDescent="0.2">
      <c r="B692" s="2"/>
    </row>
    <row r="693" spans="2:2" ht="15.75" customHeight="1" x14ac:dyDescent="0.2">
      <c r="B693" s="2"/>
    </row>
    <row r="694" spans="2:2" ht="15.75" customHeight="1" x14ac:dyDescent="0.2">
      <c r="B694" s="2"/>
    </row>
    <row r="695" spans="2:2" ht="15.75" customHeight="1" x14ac:dyDescent="0.2">
      <c r="B695" s="2"/>
    </row>
    <row r="696" spans="2:2" ht="15.75" customHeight="1" x14ac:dyDescent="0.2">
      <c r="B696" s="2"/>
    </row>
    <row r="697" spans="2:2" ht="15.75" customHeight="1" x14ac:dyDescent="0.2">
      <c r="B697" s="2"/>
    </row>
    <row r="698" spans="2:2" ht="15.75" customHeight="1" x14ac:dyDescent="0.2">
      <c r="B698" s="2"/>
    </row>
    <row r="699" spans="2:2" ht="15.75" customHeight="1" x14ac:dyDescent="0.2">
      <c r="B699" s="2"/>
    </row>
    <row r="700" spans="2:2" ht="15.75" customHeight="1" x14ac:dyDescent="0.2">
      <c r="B700" s="2"/>
    </row>
    <row r="701" spans="2:2" ht="15.75" customHeight="1" x14ac:dyDescent="0.2">
      <c r="B701" s="2"/>
    </row>
    <row r="702" spans="2:2" ht="15.75" customHeight="1" x14ac:dyDescent="0.2">
      <c r="B702" s="2"/>
    </row>
    <row r="703" spans="2:2" ht="15.75" customHeight="1" x14ac:dyDescent="0.2">
      <c r="B703" s="2"/>
    </row>
    <row r="704" spans="2:2" ht="15.75" customHeight="1" x14ac:dyDescent="0.2">
      <c r="B704" s="2"/>
    </row>
    <row r="705" spans="2:2" ht="15.75" customHeight="1" x14ac:dyDescent="0.2">
      <c r="B705" s="2"/>
    </row>
    <row r="706" spans="2:2" ht="15.75" customHeight="1" x14ac:dyDescent="0.2">
      <c r="B706" s="2"/>
    </row>
    <row r="707" spans="2:2" ht="15.75" customHeight="1" x14ac:dyDescent="0.2">
      <c r="B707" s="2"/>
    </row>
    <row r="708" spans="2:2" ht="15.75" customHeight="1" x14ac:dyDescent="0.2">
      <c r="B708" s="2"/>
    </row>
    <row r="709" spans="2:2" ht="15.75" customHeight="1" x14ac:dyDescent="0.2">
      <c r="B709" s="2"/>
    </row>
    <row r="710" spans="2:2" ht="15.75" customHeight="1" x14ac:dyDescent="0.2">
      <c r="B710" s="2"/>
    </row>
    <row r="711" spans="2:2" ht="15.75" customHeight="1" x14ac:dyDescent="0.2">
      <c r="B711" s="2"/>
    </row>
    <row r="712" spans="2:2" ht="15.75" customHeight="1" x14ac:dyDescent="0.2">
      <c r="B712" s="2"/>
    </row>
    <row r="713" spans="2:2" ht="15.75" customHeight="1" x14ac:dyDescent="0.2">
      <c r="B713" s="2"/>
    </row>
    <row r="714" spans="2:2" ht="15.75" customHeight="1" x14ac:dyDescent="0.2">
      <c r="B714" s="2"/>
    </row>
    <row r="715" spans="2:2" ht="15.75" customHeight="1" x14ac:dyDescent="0.2">
      <c r="B715" s="2"/>
    </row>
    <row r="716" spans="2:2" ht="15.75" customHeight="1" x14ac:dyDescent="0.2">
      <c r="B716" s="2"/>
    </row>
    <row r="717" spans="2:2" ht="15.75" customHeight="1" x14ac:dyDescent="0.2">
      <c r="B717" s="2"/>
    </row>
    <row r="718" spans="2:2" ht="15.75" customHeight="1" x14ac:dyDescent="0.2">
      <c r="B718" s="2"/>
    </row>
    <row r="719" spans="2:2" ht="15.75" customHeight="1" x14ac:dyDescent="0.2">
      <c r="B719" s="2"/>
    </row>
    <row r="720" spans="2:2" ht="15.75" customHeight="1" x14ac:dyDescent="0.2">
      <c r="B720" s="2"/>
    </row>
    <row r="721" spans="2:2" ht="15.75" customHeight="1" x14ac:dyDescent="0.2">
      <c r="B721" s="2"/>
    </row>
    <row r="722" spans="2:2" ht="15.75" customHeight="1" x14ac:dyDescent="0.2">
      <c r="B722" s="2"/>
    </row>
    <row r="723" spans="2:2" ht="15.75" customHeight="1" x14ac:dyDescent="0.2">
      <c r="B723" s="2"/>
    </row>
    <row r="724" spans="2:2" ht="15.75" customHeight="1" x14ac:dyDescent="0.2">
      <c r="B724" s="2"/>
    </row>
    <row r="725" spans="2:2" ht="15.75" customHeight="1" x14ac:dyDescent="0.2">
      <c r="B725" s="2"/>
    </row>
    <row r="726" spans="2:2" ht="15.75" customHeight="1" x14ac:dyDescent="0.2">
      <c r="B726" s="2"/>
    </row>
    <row r="727" spans="2:2" ht="15.75" customHeight="1" x14ac:dyDescent="0.2">
      <c r="B727" s="2"/>
    </row>
    <row r="728" spans="2:2" ht="15.75" customHeight="1" x14ac:dyDescent="0.2">
      <c r="B728" s="2"/>
    </row>
    <row r="729" spans="2:2" ht="15.75" customHeight="1" x14ac:dyDescent="0.2">
      <c r="B729" s="2"/>
    </row>
    <row r="730" spans="2:2" ht="15.75" customHeight="1" x14ac:dyDescent="0.2">
      <c r="B730" s="2"/>
    </row>
    <row r="731" spans="2:2" ht="15.75" customHeight="1" x14ac:dyDescent="0.2">
      <c r="B731" s="2"/>
    </row>
    <row r="732" spans="2:2" ht="15.75" customHeight="1" x14ac:dyDescent="0.2">
      <c r="B732" s="2"/>
    </row>
    <row r="733" spans="2:2" ht="15.75" customHeight="1" x14ac:dyDescent="0.2">
      <c r="B733" s="2"/>
    </row>
    <row r="734" spans="2:2" ht="15.75" customHeight="1" x14ac:dyDescent="0.2">
      <c r="B734" s="2"/>
    </row>
    <row r="735" spans="2:2" ht="15.75" customHeight="1" x14ac:dyDescent="0.2">
      <c r="B735" s="2"/>
    </row>
    <row r="736" spans="2:2" ht="15.75" customHeight="1" x14ac:dyDescent="0.2">
      <c r="B736" s="2"/>
    </row>
    <row r="737" spans="2:2" ht="15.75" customHeight="1" x14ac:dyDescent="0.2">
      <c r="B737" s="2"/>
    </row>
    <row r="738" spans="2:2" ht="15.75" customHeight="1" x14ac:dyDescent="0.2">
      <c r="B738" s="2"/>
    </row>
    <row r="739" spans="2:2" ht="15.75" customHeight="1" x14ac:dyDescent="0.2">
      <c r="B739" s="2"/>
    </row>
    <row r="740" spans="2:2" ht="15.75" customHeight="1" x14ac:dyDescent="0.2">
      <c r="B740" s="2"/>
    </row>
    <row r="741" spans="2:2" ht="15.75" customHeight="1" x14ac:dyDescent="0.2">
      <c r="B741" s="2"/>
    </row>
    <row r="742" spans="2:2" ht="15.75" customHeight="1" x14ac:dyDescent="0.2">
      <c r="B742" s="2"/>
    </row>
    <row r="743" spans="2:2" ht="15.75" customHeight="1" x14ac:dyDescent="0.2">
      <c r="B743" s="2"/>
    </row>
    <row r="744" spans="2:2" ht="15.75" customHeight="1" x14ac:dyDescent="0.2">
      <c r="B744" s="2"/>
    </row>
    <row r="745" spans="2:2" ht="15.75" customHeight="1" x14ac:dyDescent="0.2">
      <c r="B745" s="2"/>
    </row>
    <row r="746" spans="2:2" ht="15.75" customHeight="1" x14ac:dyDescent="0.2">
      <c r="B746" s="2"/>
    </row>
    <row r="747" spans="2:2" ht="15.75" customHeight="1" x14ac:dyDescent="0.2">
      <c r="B747" s="2"/>
    </row>
    <row r="748" spans="2:2" ht="15.75" customHeight="1" x14ac:dyDescent="0.2">
      <c r="B748" s="2"/>
    </row>
    <row r="749" spans="2:2" ht="15.75" customHeight="1" x14ac:dyDescent="0.2">
      <c r="B749" s="2"/>
    </row>
    <row r="750" spans="2:2" ht="15.75" customHeight="1" x14ac:dyDescent="0.2">
      <c r="B750" s="2"/>
    </row>
    <row r="751" spans="2:2" ht="15.75" customHeight="1" x14ac:dyDescent="0.2">
      <c r="B751" s="2"/>
    </row>
    <row r="752" spans="2:2" ht="15.75" customHeight="1" x14ac:dyDescent="0.2">
      <c r="B752" s="2"/>
    </row>
    <row r="753" spans="2:2" ht="15.75" customHeight="1" x14ac:dyDescent="0.2">
      <c r="B753" s="2"/>
    </row>
    <row r="754" spans="2:2" ht="15.75" customHeight="1" x14ac:dyDescent="0.2">
      <c r="B754" s="2"/>
    </row>
    <row r="755" spans="2:2" ht="15.75" customHeight="1" x14ac:dyDescent="0.2">
      <c r="B755" s="2"/>
    </row>
    <row r="756" spans="2:2" ht="15.75" customHeight="1" x14ac:dyDescent="0.2">
      <c r="B756" s="2"/>
    </row>
    <row r="757" spans="2:2" ht="15.75" customHeight="1" x14ac:dyDescent="0.2">
      <c r="B757" s="2"/>
    </row>
    <row r="758" spans="2:2" ht="15.75" customHeight="1" x14ac:dyDescent="0.2">
      <c r="B758" s="2"/>
    </row>
    <row r="759" spans="2:2" ht="15.75" customHeight="1" x14ac:dyDescent="0.2">
      <c r="B759" s="2"/>
    </row>
    <row r="760" spans="2:2" ht="15.75" customHeight="1" x14ac:dyDescent="0.2">
      <c r="B760" s="2"/>
    </row>
    <row r="761" spans="2:2" ht="15.75" customHeight="1" x14ac:dyDescent="0.2">
      <c r="B761" s="2"/>
    </row>
    <row r="762" spans="2:2" ht="15.75" customHeight="1" x14ac:dyDescent="0.2">
      <c r="B762" s="2"/>
    </row>
    <row r="763" spans="2:2" ht="15.75" customHeight="1" x14ac:dyDescent="0.2">
      <c r="B763" s="2"/>
    </row>
    <row r="764" spans="2:2" ht="15.75" customHeight="1" x14ac:dyDescent="0.2">
      <c r="B764" s="2"/>
    </row>
    <row r="765" spans="2:2" ht="15.75" customHeight="1" x14ac:dyDescent="0.2">
      <c r="B765" s="2"/>
    </row>
    <row r="766" spans="2:2" ht="15.75" customHeight="1" x14ac:dyDescent="0.2">
      <c r="B766" s="2"/>
    </row>
    <row r="767" spans="2:2" ht="15.75" customHeight="1" x14ac:dyDescent="0.2">
      <c r="B767" s="2"/>
    </row>
    <row r="768" spans="2:2" ht="15.75" customHeight="1" x14ac:dyDescent="0.2">
      <c r="B768" s="2"/>
    </row>
    <row r="769" spans="2:2" ht="15.75" customHeight="1" x14ac:dyDescent="0.2">
      <c r="B769" s="2"/>
    </row>
    <row r="770" spans="2:2" ht="15.75" customHeight="1" x14ac:dyDescent="0.2">
      <c r="B770" s="2"/>
    </row>
    <row r="771" spans="2:2" ht="15.75" customHeight="1" x14ac:dyDescent="0.2">
      <c r="B771" s="2"/>
    </row>
    <row r="772" spans="2:2" ht="15.75" customHeight="1" x14ac:dyDescent="0.2">
      <c r="B772" s="2"/>
    </row>
    <row r="773" spans="2:2" ht="15.75" customHeight="1" x14ac:dyDescent="0.2">
      <c r="B773" s="2"/>
    </row>
    <row r="774" spans="2:2" ht="15.75" customHeight="1" x14ac:dyDescent="0.2">
      <c r="B774" s="2"/>
    </row>
    <row r="775" spans="2:2" ht="15.75" customHeight="1" x14ac:dyDescent="0.2">
      <c r="B775" s="2"/>
    </row>
    <row r="776" spans="2:2" ht="15.75" customHeight="1" x14ac:dyDescent="0.2">
      <c r="B776" s="2"/>
    </row>
    <row r="777" spans="2:2" ht="15.75" customHeight="1" x14ac:dyDescent="0.2">
      <c r="B777" s="2"/>
    </row>
    <row r="778" spans="2:2" ht="15.75" customHeight="1" x14ac:dyDescent="0.2">
      <c r="B778" s="2"/>
    </row>
    <row r="779" spans="2:2" ht="15.75" customHeight="1" x14ac:dyDescent="0.2">
      <c r="B779" s="2"/>
    </row>
    <row r="780" spans="2:2" ht="15.75" customHeight="1" x14ac:dyDescent="0.2">
      <c r="B780" s="2"/>
    </row>
    <row r="781" spans="2:2" ht="15.75" customHeight="1" x14ac:dyDescent="0.2">
      <c r="B781" s="2"/>
    </row>
    <row r="782" spans="2:2" ht="15.75" customHeight="1" x14ac:dyDescent="0.2">
      <c r="B782" s="2"/>
    </row>
    <row r="783" spans="2:2" ht="15.75" customHeight="1" x14ac:dyDescent="0.2">
      <c r="B783" s="2"/>
    </row>
    <row r="784" spans="2:2" ht="15.75" customHeight="1" x14ac:dyDescent="0.2">
      <c r="B784" s="2"/>
    </row>
    <row r="785" spans="2:2" ht="15.75" customHeight="1" x14ac:dyDescent="0.2">
      <c r="B785" s="2"/>
    </row>
    <row r="786" spans="2:2" ht="15.75" customHeight="1" x14ac:dyDescent="0.2">
      <c r="B786" s="2"/>
    </row>
    <row r="787" spans="2:2" ht="15.75" customHeight="1" x14ac:dyDescent="0.2">
      <c r="B787" s="2"/>
    </row>
    <row r="788" spans="2:2" ht="15.75" customHeight="1" x14ac:dyDescent="0.2">
      <c r="B788" s="2"/>
    </row>
    <row r="789" spans="2:2" ht="15.75" customHeight="1" x14ac:dyDescent="0.2">
      <c r="B789" s="2"/>
    </row>
    <row r="790" spans="2:2" ht="15.75" customHeight="1" x14ac:dyDescent="0.2">
      <c r="B790" s="2"/>
    </row>
    <row r="791" spans="2:2" ht="15.75" customHeight="1" x14ac:dyDescent="0.2">
      <c r="B791" s="2"/>
    </row>
    <row r="792" spans="2:2" ht="15.75" customHeight="1" x14ac:dyDescent="0.2">
      <c r="B792" s="2"/>
    </row>
    <row r="793" spans="2:2" ht="15.75" customHeight="1" x14ac:dyDescent="0.2">
      <c r="B793" s="2"/>
    </row>
    <row r="794" spans="2:2" ht="15.75" customHeight="1" x14ac:dyDescent="0.2">
      <c r="B794" s="2"/>
    </row>
    <row r="795" spans="2:2" ht="15.75" customHeight="1" x14ac:dyDescent="0.2">
      <c r="B795" s="2"/>
    </row>
    <row r="796" spans="2:2" ht="15.75" customHeight="1" x14ac:dyDescent="0.2">
      <c r="B796" s="2"/>
    </row>
    <row r="797" spans="2:2" ht="15.75" customHeight="1" x14ac:dyDescent="0.2">
      <c r="B797" s="2"/>
    </row>
    <row r="798" spans="2:2" ht="15.75" customHeight="1" x14ac:dyDescent="0.2">
      <c r="B798" s="2"/>
    </row>
    <row r="799" spans="2:2" ht="15.75" customHeight="1" x14ac:dyDescent="0.2">
      <c r="B799" s="2"/>
    </row>
    <row r="800" spans="2:2" ht="15.75" customHeight="1" x14ac:dyDescent="0.2">
      <c r="B800" s="2"/>
    </row>
    <row r="801" spans="2:2" ht="15.75" customHeight="1" x14ac:dyDescent="0.2">
      <c r="B801" s="2"/>
    </row>
    <row r="802" spans="2:2" ht="15.75" customHeight="1" x14ac:dyDescent="0.2">
      <c r="B802" s="2"/>
    </row>
    <row r="803" spans="2:2" ht="15.75" customHeight="1" x14ac:dyDescent="0.2">
      <c r="B803" s="2"/>
    </row>
    <row r="804" spans="2:2" ht="15.75" customHeight="1" x14ac:dyDescent="0.2">
      <c r="B804" s="2"/>
    </row>
    <row r="805" spans="2:2" ht="15.75" customHeight="1" x14ac:dyDescent="0.2">
      <c r="B805" s="2"/>
    </row>
    <row r="806" spans="2:2" ht="15.75" customHeight="1" x14ac:dyDescent="0.2">
      <c r="B806" s="2"/>
    </row>
    <row r="807" spans="2:2" ht="15.75" customHeight="1" x14ac:dyDescent="0.2">
      <c r="B807" s="2"/>
    </row>
    <row r="808" spans="2:2" ht="15.75" customHeight="1" x14ac:dyDescent="0.2">
      <c r="B808" s="2"/>
    </row>
    <row r="809" spans="2:2" ht="15.75" customHeight="1" x14ac:dyDescent="0.2">
      <c r="B809" s="2"/>
    </row>
    <row r="810" spans="2:2" ht="15.75" customHeight="1" x14ac:dyDescent="0.2">
      <c r="B810" s="2"/>
    </row>
    <row r="811" spans="2:2" ht="15.75" customHeight="1" x14ac:dyDescent="0.2">
      <c r="B811" s="2"/>
    </row>
    <row r="812" spans="2:2" ht="15.75" customHeight="1" x14ac:dyDescent="0.2">
      <c r="B812" s="2"/>
    </row>
    <row r="813" spans="2:2" ht="15.75" customHeight="1" x14ac:dyDescent="0.2">
      <c r="B813" s="2"/>
    </row>
    <row r="814" spans="2:2" ht="15.75" customHeight="1" x14ac:dyDescent="0.2">
      <c r="B814" s="2"/>
    </row>
    <row r="815" spans="2:2" ht="15.75" customHeight="1" x14ac:dyDescent="0.2">
      <c r="B815" s="2"/>
    </row>
    <row r="816" spans="2:2" ht="15.75" customHeight="1" x14ac:dyDescent="0.2">
      <c r="B816" s="2"/>
    </row>
    <row r="817" spans="2:2" ht="15.75" customHeight="1" x14ac:dyDescent="0.2">
      <c r="B817" s="2"/>
    </row>
    <row r="818" spans="2:2" ht="15.75" customHeight="1" x14ac:dyDescent="0.2">
      <c r="B818" s="2"/>
    </row>
    <row r="819" spans="2:2" ht="15.75" customHeight="1" x14ac:dyDescent="0.2">
      <c r="B819" s="2"/>
    </row>
    <row r="820" spans="2:2" ht="15.75" customHeight="1" x14ac:dyDescent="0.2">
      <c r="B820" s="2"/>
    </row>
    <row r="821" spans="2:2" ht="15.75" customHeight="1" x14ac:dyDescent="0.2">
      <c r="B821" s="2"/>
    </row>
    <row r="822" spans="2:2" ht="15.75" customHeight="1" x14ac:dyDescent="0.2">
      <c r="B822" s="2"/>
    </row>
    <row r="823" spans="2:2" ht="15.75" customHeight="1" x14ac:dyDescent="0.2">
      <c r="B823" s="2"/>
    </row>
    <row r="824" spans="2:2" ht="15.75" customHeight="1" x14ac:dyDescent="0.2">
      <c r="B824" s="2"/>
    </row>
    <row r="825" spans="2:2" ht="15.75" customHeight="1" x14ac:dyDescent="0.2">
      <c r="B825" s="2"/>
    </row>
    <row r="826" spans="2:2" ht="15.75" customHeight="1" x14ac:dyDescent="0.2">
      <c r="B826" s="2"/>
    </row>
    <row r="827" spans="2:2" ht="15.75" customHeight="1" x14ac:dyDescent="0.2">
      <c r="B827" s="2"/>
    </row>
    <row r="828" spans="2:2" ht="15.75" customHeight="1" x14ac:dyDescent="0.2">
      <c r="B828" s="2"/>
    </row>
    <row r="829" spans="2:2" ht="15.75" customHeight="1" x14ac:dyDescent="0.2">
      <c r="B829" s="2"/>
    </row>
    <row r="830" spans="2:2" ht="15.75" customHeight="1" x14ac:dyDescent="0.2">
      <c r="B830" s="2"/>
    </row>
    <row r="831" spans="2:2" ht="15.75" customHeight="1" x14ac:dyDescent="0.2">
      <c r="B831" s="2"/>
    </row>
    <row r="832" spans="2:2" ht="15.75" customHeight="1" x14ac:dyDescent="0.2">
      <c r="B832" s="2"/>
    </row>
    <row r="833" spans="2:2" ht="15.75" customHeight="1" x14ac:dyDescent="0.2">
      <c r="B833" s="2"/>
    </row>
    <row r="834" spans="2:2" ht="15.75" customHeight="1" x14ac:dyDescent="0.2">
      <c r="B834" s="2"/>
    </row>
    <row r="835" spans="2:2" ht="15.75" customHeight="1" x14ac:dyDescent="0.2">
      <c r="B835" s="2"/>
    </row>
    <row r="836" spans="2:2" ht="15.75" customHeight="1" x14ac:dyDescent="0.2">
      <c r="B836" s="2"/>
    </row>
    <row r="837" spans="2:2" ht="15.75" customHeight="1" x14ac:dyDescent="0.2">
      <c r="B837" s="2"/>
    </row>
    <row r="838" spans="2:2" ht="15.75" customHeight="1" x14ac:dyDescent="0.2">
      <c r="B838" s="2"/>
    </row>
    <row r="839" spans="2:2" ht="15.75" customHeight="1" x14ac:dyDescent="0.2">
      <c r="B839" s="2"/>
    </row>
    <row r="840" spans="2:2" ht="15.75" customHeight="1" x14ac:dyDescent="0.2">
      <c r="B840" s="2"/>
    </row>
    <row r="841" spans="2:2" ht="15.75" customHeight="1" x14ac:dyDescent="0.2">
      <c r="B841" s="2"/>
    </row>
    <row r="842" spans="2:2" ht="15.75" customHeight="1" x14ac:dyDescent="0.2">
      <c r="B842" s="2"/>
    </row>
    <row r="843" spans="2:2" ht="15.75" customHeight="1" x14ac:dyDescent="0.2">
      <c r="B843" s="2"/>
    </row>
    <row r="844" spans="2:2" ht="15.75" customHeight="1" x14ac:dyDescent="0.2">
      <c r="B844" s="2"/>
    </row>
    <row r="845" spans="2:2" ht="15.75" customHeight="1" x14ac:dyDescent="0.2">
      <c r="B845" s="2"/>
    </row>
    <row r="846" spans="2:2" ht="15.75" customHeight="1" x14ac:dyDescent="0.2">
      <c r="B846" s="2"/>
    </row>
    <row r="847" spans="2:2" ht="15.75" customHeight="1" x14ac:dyDescent="0.2">
      <c r="B847" s="2"/>
    </row>
    <row r="848" spans="2:2" ht="15.75" customHeight="1" x14ac:dyDescent="0.2">
      <c r="B848" s="2"/>
    </row>
    <row r="849" spans="2:2" ht="15.75" customHeight="1" x14ac:dyDescent="0.2">
      <c r="B849" s="2"/>
    </row>
    <row r="850" spans="2:2" ht="15.75" customHeight="1" x14ac:dyDescent="0.2">
      <c r="B850" s="2"/>
    </row>
    <row r="851" spans="2:2" ht="15.75" customHeight="1" x14ac:dyDescent="0.2">
      <c r="B851" s="2"/>
    </row>
    <row r="852" spans="2:2" ht="15.75" customHeight="1" x14ac:dyDescent="0.2">
      <c r="B852" s="2"/>
    </row>
    <row r="853" spans="2:2" ht="15.75" customHeight="1" x14ac:dyDescent="0.2">
      <c r="B853" s="2"/>
    </row>
    <row r="854" spans="2:2" ht="15.75" customHeight="1" x14ac:dyDescent="0.2">
      <c r="B854" s="2"/>
    </row>
    <row r="855" spans="2:2" ht="15.75" customHeight="1" x14ac:dyDescent="0.2">
      <c r="B855" s="2"/>
    </row>
    <row r="856" spans="2:2" ht="15.75" customHeight="1" x14ac:dyDescent="0.2">
      <c r="B856" s="2"/>
    </row>
    <row r="857" spans="2:2" ht="15.75" customHeight="1" x14ac:dyDescent="0.2">
      <c r="B857" s="2"/>
    </row>
    <row r="858" spans="2:2" ht="15.75" customHeight="1" x14ac:dyDescent="0.2">
      <c r="B858" s="2"/>
    </row>
    <row r="859" spans="2:2" ht="15.75" customHeight="1" x14ac:dyDescent="0.2">
      <c r="B859" s="2"/>
    </row>
    <row r="860" spans="2:2" ht="15.75" customHeight="1" x14ac:dyDescent="0.2">
      <c r="B860" s="2"/>
    </row>
    <row r="861" spans="2:2" ht="15.75" customHeight="1" x14ac:dyDescent="0.2">
      <c r="B861" s="2"/>
    </row>
    <row r="862" spans="2:2" ht="15.75" customHeight="1" x14ac:dyDescent="0.2">
      <c r="B862" s="2"/>
    </row>
    <row r="863" spans="2:2" ht="15.75" customHeight="1" x14ac:dyDescent="0.2">
      <c r="B863" s="2"/>
    </row>
    <row r="864" spans="2:2" ht="15.75" customHeight="1" x14ac:dyDescent="0.2">
      <c r="B864" s="2"/>
    </row>
    <row r="865" spans="2:2" ht="15.75" customHeight="1" x14ac:dyDescent="0.2">
      <c r="B865" s="2"/>
    </row>
    <row r="866" spans="2:2" ht="15.75" customHeight="1" x14ac:dyDescent="0.2">
      <c r="B866" s="2"/>
    </row>
    <row r="867" spans="2:2" ht="15.75" customHeight="1" x14ac:dyDescent="0.2">
      <c r="B867" s="2"/>
    </row>
    <row r="868" spans="2:2" ht="15.75" customHeight="1" x14ac:dyDescent="0.2">
      <c r="B868" s="2"/>
    </row>
    <row r="869" spans="2:2" ht="15.75" customHeight="1" x14ac:dyDescent="0.2">
      <c r="B869" s="2"/>
    </row>
    <row r="870" spans="2:2" ht="15.75" customHeight="1" x14ac:dyDescent="0.2">
      <c r="B870" s="2"/>
    </row>
    <row r="871" spans="2:2" ht="15.75" customHeight="1" x14ac:dyDescent="0.2">
      <c r="B871" s="2"/>
    </row>
    <row r="872" spans="2:2" ht="15.75" customHeight="1" x14ac:dyDescent="0.2">
      <c r="B872" s="2"/>
    </row>
    <row r="873" spans="2:2" ht="15.75" customHeight="1" x14ac:dyDescent="0.2">
      <c r="B873" s="2"/>
    </row>
    <row r="874" spans="2:2" ht="15.75" customHeight="1" x14ac:dyDescent="0.2">
      <c r="B874" s="2"/>
    </row>
    <row r="875" spans="2:2" ht="15.75" customHeight="1" x14ac:dyDescent="0.2">
      <c r="B875" s="2"/>
    </row>
    <row r="876" spans="2:2" ht="15.75" customHeight="1" x14ac:dyDescent="0.2">
      <c r="B876" s="2"/>
    </row>
    <row r="877" spans="2:2" ht="15.75" customHeight="1" x14ac:dyDescent="0.2">
      <c r="B877" s="2"/>
    </row>
    <row r="878" spans="2:2" ht="15.75" customHeight="1" x14ac:dyDescent="0.2">
      <c r="B878" s="2"/>
    </row>
    <row r="879" spans="2:2" ht="15.75" customHeight="1" x14ac:dyDescent="0.2">
      <c r="B879" s="2"/>
    </row>
    <row r="880" spans="2:2" ht="15.75" customHeight="1" x14ac:dyDescent="0.2">
      <c r="B880" s="2"/>
    </row>
    <row r="881" spans="2:2" ht="15.75" customHeight="1" x14ac:dyDescent="0.2">
      <c r="B881" s="2"/>
    </row>
    <row r="882" spans="2:2" ht="15.75" customHeight="1" x14ac:dyDescent="0.2">
      <c r="B882" s="2"/>
    </row>
    <row r="883" spans="2:2" ht="15.75" customHeight="1" x14ac:dyDescent="0.2">
      <c r="B883" s="2"/>
    </row>
    <row r="884" spans="2:2" ht="15.75" customHeight="1" x14ac:dyDescent="0.2">
      <c r="B884" s="2"/>
    </row>
    <row r="885" spans="2:2" ht="15.75" customHeight="1" x14ac:dyDescent="0.2">
      <c r="B885" s="2"/>
    </row>
    <row r="886" spans="2:2" ht="15.75" customHeight="1" x14ac:dyDescent="0.2">
      <c r="B886" s="2"/>
    </row>
    <row r="887" spans="2:2" ht="15.75" customHeight="1" x14ac:dyDescent="0.2">
      <c r="B887" s="2"/>
    </row>
    <row r="888" spans="2:2" ht="15.75" customHeight="1" x14ac:dyDescent="0.2">
      <c r="B888" s="2"/>
    </row>
    <row r="889" spans="2:2" ht="15.75" customHeight="1" x14ac:dyDescent="0.2">
      <c r="B889" s="2"/>
    </row>
    <row r="890" spans="2:2" ht="15.75" customHeight="1" x14ac:dyDescent="0.2">
      <c r="B890" s="2"/>
    </row>
    <row r="891" spans="2:2" ht="15.75" customHeight="1" x14ac:dyDescent="0.2">
      <c r="B891" s="2"/>
    </row>
    <row r="892" spans="2:2" ht="15.75" customHeight="1" x14ac:dyDescent="0.2">
      <c r="B892" s="2"/>
    </row>
    <row r="893" spans="2:2" ht="15.75" customHeight="1" x14ac:dyDescent="0.2">
      <c r="B893" s="2"/>
    </row>
    <row r="894" spans="2:2" ht="15.75" customHeight="1" x14ac:dyDescent="0.2">
      <c r="B894" s="2"/>
    </row>
    <row r="895" spans="2:2" ht="15.75" customHeight="1" x14ac:dyDescent="0.2">
      <c r="B895" s="2"/>
    </row>
    <row r="896" spans="2:2" ht="15.75" customHeight="1" x14ac:dyDescent="0.2">
      <c r="B896" s="2"/>
    </row>
    <row r="897" spans="2:2" ht="15.75" customHeight="1" x14ac:dyDescent="0.2">
      <c r="B897" s="2"/>
    </row>
    <row r="898" spans="2:2" ht="15.75" customHeight="1" x14ac:dyDescent="0.2">
      <c r="B898" s="2"/>
    </row>
    <row r="899" spans="2:2" ht="15.75" customHeight="1" x14ac:dyDescent="0.2">
      <c r="B899" s="2"/>
    </row>
    <row r="900" spans="2:2" ht="15.75" customHeight="1" x14ac:dyDescent="0.2">
      <c r="B900" s="2"/>
    </row>
    <row r="901" spans="2:2" ht="15.75" customHeight="1" x14ac:dyDescent="0.2">
      <c r="B901" s="2"/>
    </row>
    <row r="902" spans="2:2" ht="15.75" customHeight="1" x14ac:dyDescent="0.2">
      <c r="B902" s="2"/>
    </row>
    <row r="903" spans="2:2" ht="15.75" customHeight="1" x14ac:dyDescent="0.2">
      <c r="B903" s="2"/>
    </row>
    <row r="904" spans="2:2" ht="15.75" customHeight="1" x14ac:dyDescent="0.2">
      <c r="B904" s="2"/>
    </row>
    <row r="905" spans="2:2" ht="15.75" customHeight="1" x14ac:dyDescent="0.2">
      <c r="B905" s="2"/>
    </row>
    <row r="906" spans="2:2" ht="15.75" customHeight="1" x14ac:dyDescent="0.2">
      <c r="B906" s="2"/>
    </row>
    <row r="907" spans="2:2" ht="15.75" customHeight="1" x14ac:dyDescent="0.2">
      <c r="B907" s="2"/>
    </row>
    <row r="908" spans="2:2" ht="15.75" customHeight="1" x14ac:dyDescent="0.2">
      <c r="B908" s="2"/>
    </row>
    <row r="909" spans="2:2" ht="15.75" customHeight="1" x14ac:dyDescent="0.2">
      <c r="B909" s="2"/>
    </row>
    <row r="910" spans="2:2" ht="15.75" customHeight="1" x14ac:dyDescent="0.2">
      <c r="B910" s="2"/>
    </row>
    <row r="911" spans="2:2" ht="15.75" customHeight="1" x14ac:dyDescent="0.2">
      <c r="B911" s="2"/>
    </row>
    <row r="912" spans="2:2" ht="15.75" customHeight="1" x14ac:dyDescent="0.2">
      <c r="B912" s="2"/>
    </row>
    <row r="913" spans="2:2" ht="15.75" customHeight="1" x14ac:dyDescent="0.2">
      <c r="B913" s="2"/>
    </row>
    <row r="914" spans="2:2" ht="15.75" customHeight="1" x14ac:dyDescent="0.2">
      <c r="B914" s="2"/>
    </row>
    <row r="915" spans="2:2" ht="15.75" customHeight="1" x14ac:dyDescent="0.2">
      <c r="B915" s="2"/>
    </row>
    <row r="916" spans="2:2" ht="15.75" customHeight="1" x14ac:dyDescent="0.2">
      <c r="B916" s="2"/>
    </row>
    <row r="917" spans="2:2" ht="15.75" customHeight="1" x14ac:dyDescent="0.2">
      <c r="B917" s="2"/>
    </row>
    <row r="918" spans="2:2" ht="15.75" customHeight="1" x14ac:dyDescent="0.2">
      <c r="B918" s="2"/>
    </row>
    <row r="919" spans="2:2" ht="15.75" customHeight="1" x14ac:dyDescent="0.2">
      <c r="B919" s="2"/>
    </row>
    <row r="920" spans="2:2" ht="15.75" customHeight="1" x14ac:dyDescent="0.2">
      <c r="B920" s="2"/>
    </row>
    <row r="921" spans="2:2" ht="15.75" customHeight="1" x14ac:dyDescent="0.2">
      <c r="B921" s="2"/>
    </row>
    <row r="922" spans="2:2" ht="15.75" customHeight="1" x14ac:dyDescent="0.2">
      <c r="B922" s="2"/>
    </row>
    <row r="923" spans="2:2" ht="15.75" customHeight="1" x14ac:dyDescent="0.2">
      <c r="B923" s="2"/>
    </row>
    <row r="924" spans="2:2" ht="15.75" customHeight="1" x14ac:dyDescent="0.2">
      <c r="B924" s="2"/>
    </row>
    <row r="925" spans="2:2" ht="15.75" customHeight="1" x14ac:dyDescent="0.2">
      <c r="B925" s="2"/>
    </row>
    <row r="926" spans="2:2" ht="15.75" customHeight="1" x14ac:dyDescent="0.2">
      <c r="B926" s="2"/>
    </row>
    <row r="927" spans="2:2" ht="15.75" customHeight="1" x14ac:dyDescent="0.2">
      <c r="B927" s="2"/>
    </row>
    <row r="928" spans="2:2" ht="15.75" customHeight="1" x14ac:dyDescent="0.2">
      <c r="B928" s="2"/>
    </row>
    <row r="929" spans="2:2" ht="15.75" customHeight="1" x14ac:dyDescent="0.2">
      <c r="B929" s="2"/>
    </row>
    <row r="930" spans="2:2" ht="15.75" customHeight="1" x14ac:dyDescent="0.2">
      <c r="B930" s="2"/>
    </row>
    <row r="931" spans="2:2" ht="15.75" customHeight="1" x14ac:dyDescent="0.2">
      <c r="B931" s="2"/>
    </row>
    <row r="932" spans="2:2" ht="15.75" customHeight="1" x14ac:dyDescent="0.2">
      <c r="B932" s="2"/>
    </row>
    <row r="933" spans="2:2" ht="15.75" customHeight="1" x14ac:dyDescent="0.2">
      <c r="B933" s="2"/>
    </row>
    <row r="934" spans="2:2" ht="15.75" customHeight="1" x14ac:dyDescent="0.2">
      <c r="B934" s="2"/>
    </row>
    <row r="935" spans="2:2" ht="15.75" customHeight="1" x14ac:dyDescent="0.2">
      <c r="B935" s="2"/>
    </row>
    <row r="936" spans="2:2" ht="15.75" customHeight="1" x14ac:dyDescent="0.2">
      <c r="B936" s="2"/>
    </row>
    <row r="937" spans="2:2" ht="15.75" customHeight="1" x14ac:dyDescent="0.2">
      <c r="B937" s="2"/>
    </row>
    <row r="938" spans="2:2" ht="15.75" customHeight="1" x14ac:dyDescent="0.2">
      <c r="B938" s="2"/>
    </row>
    <row r="939" spans="2:2" ht="15.75" customHeight="1" x14ac:dyDescent="0.2">
      <c r="B939" s="2"/>
    </row>
    <row r="940" spans="2:2" ht="15.75" customHeight="1" x14ac:dyDescent="0.2">
      <c r="B940" s="2"/>
    </row>
    <row r="941" spans="2:2" ht="15.75" customHeight="1" x14ac:dyDescent="0.2">
      <c r="B941" s="2"/>
    </row>
    <row r="942" spans="2:2" ht="15.75" customHeight="1" x14ac:dyDescent="0.2">
      <c r="B942" s="2"/>
    </row>
    <row r="943" spans="2:2" ht="15.75" customHeight="1" x14ac:dyDescent="0.2">
      <c r="B943" s="2"/>
    </row>
    <row r="944" spans="2:2" ht="15.75" customHeight="1" x14ac:dyDescent="0.2">
      <c r="B944" s="2"/>
    </row>
    <row r="945" spans="2:2" ht="15.75" customHeight="1" x14ac:dyDescent="0.2">
      <c r="B945" s="2"/>
    </row>
    <row r="946" spans="2:2" ht="15.75" customHeight="1" x14ac:dyDescent="0.2">
      <c r="B946" s="2"/>
    </row>
    <row r="947" spans="2:2" ht="15.75" customHeight="1" x14ac:dyDescent="0.2">
      <c r="B947" s="2"/>
    </row>
    <row r="948" spans="2:2" ht="15.75" customHeight="1" x14ac:dyDescent="0.2">
      <c r="B948" s="2"/>
    </row>
    <row r="949" spans="2:2" ht="15.75" customHeight="1" x14ac:dyDescent="0.2">
      <c r="B949" s="2"/>
    </row>
    <row r="950" spans="2:2" ht="15.75" customHeight="1" x14ac:dyDescent="0.2">
      <c r="B950" s="2"/>
    </row>
    <row r="951" spans="2:2" ht="15.75" customHeight="1" x14ac:dyDescent="0.2">
      <c r="B951" s="2"/>
    </row>
    <row r="952" spans="2:2" ht="15.75" customHeight="1" x14ac:dyDescent="0.2">
      <c r="B952" s="2"/>
    </row>
    <row r="953" spans="2:2" ht="15.75" customHeight="1" x14ac:dyDescent="0.2">
      <c r="B953" s="2"/>
    </row>
    <row r="954" spans="2:2" ht="15.75" customHeight="1" x14ac:dyDescent="0.2">
      <c r="B954" s="2"/>
    </row>
    <row r="955" spans="2:2" ht="15.75" customHeight="1" x14ac:dyDescent="0.2">
      <c r="B955" s="2"/>
    </row>
    <row r="956" spans="2:2" ht="15.75" customHeight="1" x14ac:dyDescent="0.2">
      <c r="B956" s="2"/>
    </row>
    <row r="957" spans="2:2" ht="15.75" customHeight="1" x14ac:dyDescent="0.2">
      <c r="B957" s="2"/>
    </row>
    <row r="958" spans="2:2" ht="15.75" customHeight="1" x14ac:dyDescent="0.2">
      <c r="B958" s="2"/>
    </row>
    <row r="959" spans="2:2" ht="15.75" customHeight="1" x14ac:dyDescent="0.2">
      <c r="B959" s="2"/>
    </row>
    <row r="960" spans="2:2" ht="15.75" customHeight="1" x14ac:dyDescent="0.2">
      <c r="B960" s="2"/>
    </row>
    <row r="961" spans="2:2" ht="15.75" customHeight="1" x14ac:dyDescent="0.2">
      <c r="B961" s="2"/>
    </row>
    <row r="962" spans="2:2" ht="15.75" customHeight="1" x14ac:dyDescent="0.2">
      <c r="B962" s="2"/>
    </row>
    <row r="963" spans="2:2" ht="15.75" customHeight="1" x14ac:dyDescent="0.2">
      <c r="B963" s="2"/>
    </row>
    <row r="964" spans="2:2" ht="15.75" customHeight="1" x14ac:dyDescent="0.2">
      <c r="B964" s="2"/>
    </row>
    <row r="965" spans="2:2" ht="15.75" customHeight="1" x14ac:dyDescent="0.2">
      <c r="B965" s="2"/>
    </row>
    <row r="966" spans="2:2" ht="15.75" customHeight="1" x14ac:dyDescent="0.2">
      <c r="B966" s="2"/>
    </row>
    <row r="967" spans="2:2" ht="15.75" customHeight="1" x14ac:dyDescent="0.2">
      <c r="B967" s="2"/>
    </row>
    <row r="968" spans="2:2" ht="15.75" customHeight="1" x14ac:dyDescent="0.2">
      <c r="B968" s="2"/>
    </row>
    <row r="969" spans="2:2" ht="15.75" customHeight="1" x14ac:dyDescent="0.2">
      <c r="B969" s="2"/>
    </row>
    <row r="970" spans="2:2" ht="15.75" customHeight="1" x14ac:dyDescent="0.2">
      <c r="B970" s="2"/>
    </row>
    <row r="971" spans="2:2" ht="15.75" customHeight="1" x14ac:dyDescent="0.2">
      <c r="B971" s="2"/>
    </row>
    <row r="972" spans="2:2" ht="15.75" customHeight="1" x14ac:dyDescent="0.2">
      <c r="B972" s="2"/>
    </row>
    <row r="973" spans="2:2" ht="15.75" customHeight="1" x14ac:dyDescent="0.2">
      <c r="B973" s="2"/>
    </row>
    <row r="974" spans="2:2" ht="15.75" customHeight="1" x14ac:dyDescent="0.2">
      <c r="B974" s="2"/>
    </row>
    <row r="975" spans="2:2" ht="15.75" customHeight="1" x14ac:dyDescent="0.2">
      <c r="B975" s="2"/>
    </row>
    <row r="976" spans="2:2" ht="15.75" customHeight="1" x14ac:dyDescent="0.2">
      <c r="B976" s="2"/>
    </row>
    <row r="977" spans="2:2" ht="15.75" customHeight="1" x14ac:dyDescent="0.2">
      <c r="B977" s="2"/>
    </row>
    <row r="978" spans="2:2" ht="15.75" customHeight="1" x14ac:dyDescent="0.2">
      <c r="B978" s="2"/>
    </row>
    <row r="979" spans="2:2" ht="15.75" customHeight="1" x14ac:dyDescent="0.2">
      <c r="B979" s="2"/>
    </row>
    <row r="980" spans="2:2" ht="15.75" customHeight="1" x14ac:dyDescent="0.2">
      <c r="B980" s="2"/>
    </row>
    <row r="981" spans="2:2" ht="15.75" customHeight="1" x14ac:dyDescent="0.2">
      <c r="B981" s="2"/>
    </row>
    <row r="982" spans="2:2" ht="15.75" customHeight="1" x14ac:dyDescent="0.2">
      <c r="B982" s="2"/>
    </row>
    <row r="983" spans="2:2" ht="15.75" customHeight="1" x14ac:dyDescent="0.2">
      <c r="B983" s="2"/>
    </row>
    <row r="984" spans="2:2" ht="15.75" customHeight="1" x14ac:dyDescent="0.2">
      <c r="B984" s="2"/>
    </row>
    <row r="985" spans="2:2" ht="15.75" customHeight="1" x14ac:dyDescent="0.2">
      <c r="B985" s="2"/>
    </row>
    <row r="986" spans="2:2" ht="15.75" customHeight="1" x14ac:dyDescent="0.2">
      <c r="B986" s="2"/>
    </row>
    <row r="987" spans="2:2" ht="15.75" customHeight="1" x14ac:dyDescent="0.2">
      <c r="B987" s="2"/>
    </row>
    <row r="988" spans="2:2" ht="15.75" customHeight="1" x14ac:dyDescent="0.2">
      <c r="B988" s="2"/>
    </row>
    <row r="989" spans="2:2" ht="15.75" customHeight="1" x14ac:dyDescent="0.2">
      <c r="B989" s="2"/>
    </row>
    <row r="990" spans="2:2" ht="15.75" customHeight="1" x14ac:dyDescent="0.2">
      <c r="B990" s="2"/>
    </row>
    <row r="991" spans="2:2" ht="15.75" customHeight="1" x14ac:dyDescent="0.2">
      <c r="B991" s="2"/>
    </row>
    <row r="992" spans="2:2" ht="15.75" customHeight="1" x14ac:dyDescent="0.2">
      <c r="B992" s="2"/>
    </row>
    <row r="993" spans="2:2" ht="15.75" customHeight="1" x14ac:dyDescent="0.2">
      <c r="B993" s="2"/>
    </row>
    <row r="994" spans="2:2" ht="15.75" customHeight="1" x14ac:dyDescent="0.2">
      <c r="B994" s="2"/>
    </row>
    <row r="995" spans="2:2" ht="15.75" customHeight="1" x14ac:dyDescent="0.2">
      <c r="B995" s="2"/>
    </row>
    <row r="996" spans="2:2" ht="15.75" customHeight="1" x14ac:dyDescent="0.2">
      <c r="B996" s="2"/>
    </row>
    <row r="997" spans="2:2" ht="15.75" customHeight="1" x14ac:dyDescent="0.2">
      <c r="B997" s="2"/>
    </row>
    <row r="998" spans="2:2" ht="15.75" customHeight="1" x14ac:dyDescent="0.2">
      <c r="B998" s="2"/>
    </row>
    <row r="999" spans="2:2" ht="15.75" customHeight="1" x14ac:dyDescent="0.2">
      <c r="B999" s="2"/>
    </row>
    <row r="1000" spans="2:2" ht="15.75" customHeight="1" x14ac:dyDescent="0.2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53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 x14ac:dyDescent="0.15"/>
  <cols>
    <col min="1" max="1" width="29.83203125" style="75" customWidth="1"/>
    <col min="2" max="5" width="7.6640625" style="75" customWidth="1"/>
    <col min="6" max="6" width="13.33203125" style="75" customWidth="1"/>
    <col min="7" max="54" width="7.6640625" style="75" customWidth="1"/>
  </cols>
  <sheetData>
    <row r="1" spans="1:54" ht="14.5" customHeight="1" x14ac:dyDescent="0.2">
      <c r="A1" s="3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15">
      <c r="A2" s="12"/>
      <c r="B2" s="12" t="s">
        <v>144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15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15">
      <c r="A4" s="14" t="s">
        <v>145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15">
      <c r="A5" s="12" t="s">
        <v>146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15">
      <c r="A6" s="17" t="s">
        <v>147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15">
      <c r="A7" s="14" t="s">
        <v>148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15">
      <c r="A8" s="12" t="s">
        <v>149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15">
      <c r="A9" s="17" t="s">
        <v>150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15">
      <c r="A10" s="14" t="s">
        <v>151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15">
      <c r="A11" s="12" t="s">
        <v>152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15">
      <c r="A12" s="17" t="s">
        <v>153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15">
      <c r="A13" s="14" t="s">
        <v>154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15">
      <c r="A14" s="12" t="s">
        <v>155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15">
      <c r="A15" s="17" t="s">
        <v>156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15">
      <c r="A16" s="14" t="s">
        <v>157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15">
      <c r="A17" s="12" t="s">
        <v>158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15">
      <c r="A18" s="17" t="s">
        <v>159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2">
      <c r="A19" s="2"/>
      <c r="F19" s="2"/>
    </row>
    <row r="20" spans="1:54" ht="14.5" customHeight="1" x14ac:dyDescent="0.2">
      <c r="A20" s="19" t="s">
        <v>160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2">
      <c r="A21" s="2"/>
      <c r="F21" s="2"/>
    </row>
    <row r="22" spans="1:54" ht="15.75" customHeight="1" x14ac:dyDescent="0.2">
      <c r="A22" s="3" t="s">
        <v>161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15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15">
      <c r="A24" s="14" t="s">
        <v>162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15">
      <c r="A25" s="12" t="s">
        <v>163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15">
      <c r="A26" s="17" t="s">
        <v>164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15">
      <c r="A27" s="14" t="s">
        <v>165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15">
      <c r="A28" s="12" t="s">
        <v>166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15">
      <c r="A29" s="17" t="s">
        <v>167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15">
      <c r="A30" s="14" t="s">
        <v>168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15">
      <c r="A31" s="12" t="s">
        <v>169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15">
      <c r="A32" s="17" t="s">
        <v>170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2">
      <c r="A33" s="2"/>
      <c r="F33" s="2"/>
    </row>
    <row r="34" spans="1:54" ht="15.75" customHeight="1" x14ac:dyDescent="0.2">
      <c r="A34" s="2"/>
      <c r="F34" s="2"/>
    </row>
    <row r="35" spans="1:54" ht="15.75" customHeight="1" x14ac:dyDescent="0.2">
      <c r="A35" s="21" t="s">
        <v>171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15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15">
      <c r="A37" s="14" t="s">
        <v>172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15">
      <c r="A38" s="12" t="s">
        <v>173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15">
      <c r="A39" s="17" t="s">
        <v>174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15">
      <c r="A40" s="14" t="s">
        <v>175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15">
      <c r="A41" s="12" t="s">
        <v>176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15">
      <c r="A42" s="17" t="s">
        <v>177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15">
      <c r="A43" s="14" t="s">
        <v>178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15">
      <c r="A44" s="12" t="s">
        <v>179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15">
      <c r="A45" s="17" t="s">
        <v>180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15">
      <c r="A46" s="14" t="s">
        <v>181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15">
      <c r="A47" s="12" t="s">
        <v>182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15">
      <c r="A48" s="17" t="s">
        <v>183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15">
      <c r="A49" s="14" t="s">
        <v>184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15">
      <c r="A50" s="12" t="s">
        <v>185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15">
      <c r="A51" s="17" t="s">
        <v>186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15">
      <c r="A52" s="14" t="s">
        <v>187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15">
      <c r="A53" s="12" t="s">
        <v>188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15">
      <c r="A54" s="17" t="s">
        <v>189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15">
      <c r="A55" s="14" t="s">
        <v>190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15">
      <c r="A56" s="12" t="s">
        <v>191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15">
      <c r="A57" s="17" t="s">
        <v>192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15">
      <c r="A58" s="14" t="s">
        <v>193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15">
      <c r="A59" s="12" t="s">
        <v>194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15">
      <c r="A60" s="17" t="s">
        <v>195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15">
      <c r="A61" s="14" t="s">
        <v>196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15">
      <c r="A62" s="12" t="s">
        <v>197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15">
      <c r="A63" s="17" t="s">
        <v>198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15">
      <c r="A64" s="14" t="s">
        <v>199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15">
      <c r="A65" s="12" t="s">
        <v>200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15">
      <c r="A66" s="17" t="s">
        <v>201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2">
      <c r="A67" s="2"/>
      <c r="F67" s="2"/>
    </row>
    <row r="68" spans="1:54" ht="15.75" customHeight="1" x14ac:dyDescent="0.2">
      <c r="A68" s="26" t="s">
        <v>202</v>
      </c>
      <c r="B68" s="27"/>
      <c r="C68" s="27"/>
      <c r="D68" s="27"/>
      <c r="F68" s="2"/>
    </row>
    <row r="69" spans="1:54" ht="15.75" customHeight="1" x14ac:dyDescent="0.2">
      <c r="A69" s="78" t="s">
        <v>203</v>
      </c>
      <c r="B69" s="78" t="s">
        <v>204</v>
      </c>
      <c r="C69" s="78" t="s">
        <v>205</v>
      </c>
      <c r="D69" s="78" t="s">
        <v>206</v>
      </c>
      <c r="F69" s="2"/>
    </row>
    <row r="70" spans="1:54" ht="50.25" customHeight="1" x14ac:dyDescent="0.2">
      <c r="A70" s="79"/>
      <c r="B70" s="79"/>
      <c r="C70" s="79"/>
      <c r="D70" s="79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2">
      <c r="A71" s="28" t="s">
        <v>207</v>
      </c>
      <c r="B71" s="28" t="s">
        <v>208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2">
      <c r="A72" s="32" t="s">
        <v>209</v>
      </c>
      <c r="B72" s="32" t="s">
        <v>210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2">
      <c r="A73" s="35" t="s">
        <v>211</v>
      </c>
      <c r="B73" s="35" t="s">
        <v>212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2">
      <c r="A74" s="32" t="s">
        <v>213</v>
      </c>
      <c r="B74" s="32" t="s">
        <v>214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2">
      <c r="A75" s="35" t="s">
        <v>215</v>
      </c>
      <c r="B75" s="35" t="s">
        <v>216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2">
      <c r="A76" s="32" t="s">
        <v>217</v>
      </c>
      <c r="B76" s="33" t="s">
        <v>218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2">
      <c r="A77" s="35" t="s">
        <v>219</v>
      </c>
      <c r="B77" s="35" t="s">
        <v>220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2">
      <c r="A78" s="32" t="s">
        <v>221</v>
      </c>
      <c r="B78" s="32" t="s">
        <v>222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2">
      <c r="A79" s="35" t="s">
        <v>223</v>
      </c>
      <c r="B79" s="35" t="s">
        <v>224</v>
      </c>
      <c r="C79" s="36">
        <v>6.2</v>
      </c>
      <c r="D79" s="37">
        <v>2406</v>
      </c>
      <c r="F79" s="38" t="s">
        <v>225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2">
      <c r="A80" s="39" t="s">
        <v>226</v>
      </c>
      <c r="B80" s="39" t="s">
        <v>227</v>
      </c>
      <c r="C80" s="40">
        <v>5.2</v>
      </c>
      <c r="D80" s="41">
        <v>3044</v>
      </c>
      <c r="F80" s="2"/>
    </row>
    <row r="81" spans="1:34" ht="15.75" customHeight="1" x14ac:dyDescent="0.2">
      <c r="A81" s="42" t="s">
        <v>228</v>
      </c>
      <c r="B81" s="43"/>
      <c r="C81" s="43"/>
      <c r="D81" s="44">
        <v>15176</v>
      </c>
      <c r="F81" s="2"/>
    </row>
    <row r="82" spans="1:34" ht="15.75" customHeight="1" x14ac:dyDescent="0.2">
      <c r="A82" s="2"/>
      <c r="F82" s="2"/>
    </row>
    <row r="83" spans="1:34" ht="15.75" customHeight="1" x14ac:dyDescent="0.2">
      <c r="A83" s="21" t="s">
        <v>229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15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15">
      <c r="A85" s="14" t="s">
        <v>172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15">
      <c r="A86" s="12" t="s">
        <v>173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15">
      <c r="A87" s="17" t="s">
        <v>174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15">
      <c r="A88" s="14" t="s">
        <v>175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15">
      <c r="A89" s="12" t="s">
        <v>176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15">
      <c r="A90" s="17" t="s">
        <v>177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15">
      <c r="A91" s="14" t="s">
        <v>178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15">
      <c r="A92" s="12" t="s">
        <v>179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15">
      <c r="A93" s="17" t="s">
        <v>180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15">
      <c r="A94" s="14" t="s">
        <v>181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15">
      <c r="A95" s="12" t="s">
        <v>182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15">
      <c r="A96" s="17" t="s">
        <v>183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15">
      <c r="A97" s="14" t="s">
        <v>184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15">
      <c r="A98" s="12" t="s">
        <v>185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15">
      <c r="A99" s="17" t="s">
        <v>186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15">
      <c r="A100" s="14" t="s">
        <v>187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15">
      <c r="A101" s="12" t="s">
        <v>188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15">
      <c r="A102" s="17" t="s">
        <v>189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15">
      <c r="A103" s="14" t="s">
        <v>190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15">
      <c r="A104" s="12" t="s">
        <v>191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15">
      <c r="A105" s="17" t="s">
        <v>192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15">
      <c r="A106" s="14" t="s">
        <v>193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15">
      <c r="A107" s="12" t="s">
        <v>194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15">
      <c r="A108" s="17" t="s">
        <v>195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15">
      <c r="A109" s="14" t="s">
        <v>196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15">
      <c r="A110" s="12" t="s">
        <v>197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15">
      <c r="A111" s="17" t="s">
        <v>198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15">
      <c r="A112" s="14" t="s">
        <v>199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15">
      <c r="A113" s="12" t="s">
        <v>200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15">
      <c r="A114" s="17" t="s">
        <v>201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15">
      <c r="A115" s="14" t="s">
        <v>230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15">
      <c r="A116" s="12" t="s">
        <v>231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15">
      <c r="A117" s="17" t="s">
        <v>232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15">
      <c r="A118" s="14" t="s">
        <v>233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15">
      <c r="A119" s="12" t="s">
        <v>234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15">
      <c r="A120" s="17" t="s">
        <v>235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15">
      <c r="A121" s="14" t="s">
        <v>236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15">
      <c r="A122" s="12" t="s">
        <v>237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15">
      <c r="A123" s="17" t="s">
        <v>238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15">
      <c r="A124" s="14" t="s">
        <v>239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15">
      <c r="A125" s="12" t="s">
        <v>240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15">
      <c r="A126" s="17" t="s">
        <v>241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2">
      <c r="A127" s="2"/>
      <c r="F127" s="2"/>
    </row>
    <row r="128" spans="1:34" ht="15.75" customHeight="1" x14ac:dyDescent="0.2">
      <c r="A128" s="2"/>
      <c r="F128" s="2"/>
    </row>
    <row r="129" spans="1:38" ht="15.75" customHeight="1" x14ac:dyDescent="0.2">
      <c r="A129" s="2"/>
      <c r="F129" s="2"/>
    </row>
    <row r="130" spans="1:38" ht="15.75" customHeight="1" x14ac:dyDescent="0.2">
      <c r="A130" s="2"/>
      <c r="F130" s="2"/>
    </row>
    <row r="131" spans="1:38" ht="15.75" customHeight="1" x14ac:dyDescent="0.2">
      <c r="A131" s="2"/>
      <c r="B131" s="10" t="s">
        <v>242</v>
      </c>
      <c r="F131" s="2"/>
    </row>
    <row r="132" spans="1:38" ht="15.75" customHeight="1" x14ac:dyDescent="0.2">
      <c r="A132" s="10" t="s">
        <v>243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2">
      <c r="A133" s="10" t="s">
        <v>244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2">
      <c r="A134" s="10" t="s">
        <v>245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2">
      <c r="A135" s="10" t="s">
        <v>246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2">
      <c r="A136" s="2"/>
      <c r="F136" s="2"/>
    </row>
    <row r="137" spans="1:38" ht="70.5" customHeight="1" x14ac:dyDescent="0.2">
      <c r="A137" s="2"/>
      <c r="D137" s="49" t="s">
        <v>247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2">
      <c r="A138" s="2"/>
      <c r="F138" s="2"/>
    </row>
    <row r="139" spans="1:38" ht="15.75" customHeight="1" x14ac:dyDescent="0.2">
      <c r="A139" s="2"/>
      <c r="F139" s="2"/>
    </row>
    <row r="140" spans="1:38" ht="15.75" customHeight="1" x14ac:dyDescent="0.2">
      <c r="A140" s="2"/>
      <c r="F140" s="2"/>
    </row>
    <row r="141" spans="1:38" ht="15.75" customHeight="1" x14ac:dyDescent="0.2">
      <c r="A141" s="2"/>
      <c r="F141" s="2"/>
    </row>
    <row r="142" spans="1:38" ht="15.75" customHeight="1" x14ac:dyDescent="0.2">
      <c r="A142" s="2"/>
      <c r="F142" s="2"/>
    </row>
    <row r="143" spans="1:38" ht="15.75" customHeight="1" x14ac:dyDescent="0.2">
      <c r="A143" s="2"/>
      <c r="F143" s="2"/>
    </row>
    <row r="144" spans="1:38" ht="15.75" customHeight="1" x14ac:dyDescent="0.2">
      <c r="A144" s="2"/>
      <c r="F144" s="2"/>
    </row>
    <row r="145" spans="1:6" ht="15.75" customHeight="1" x14ac:dyDescent="0.2">
      <c r="A145" s="2"/>
      <c r="F145" s="2"/>
    </row>
    <row r="146" spans="1:6" ht="15.75" customHeight="1" x14ac:dyDescent="0.2">
      <c r="A146" s="2"/>
      <c r="F146" s="2"/>
    </row>
    <row r="147" spans="1:6" ht="15.75" customHeight="1" x14ac:dyDescent="0.2">
      <c r="A147" s="2"/>
      <c r="F147" s="2"/>
    </row>
    <row r="148" spans="1:6" ht="15.75" customHeight="1" x14ac:dyDescent="0.2">
      <c r="A148" s="2"/>
      <c r="F148" s="2"/>
    </row>
    <row r="149" spans="1:6" ht="15.75" customHeight="1" x14ac:dyDescent="0.2">
      <c r="A149" s="2"/>
      <c r="F149" s="2"/>
    </row>
    <row r="150" spans="1:6" ht="15.75" customHeight="1" x14ac:dyDescent="0.2">
      <c r="A150" s="2"/>
      <c r="F150" s="2"/>
    </row>
    <row r="151" spans="1:6" ht="15.75" customHeight="1" x14ac:dyDescent="0.2">
      <c r="A151" s="2"/>
      <c r="F151" s="2"/>
    </row>
    <row r="152" spans="1:6" ht="15.75" customHeight="1" x14ac:dyDescent="0.2">
      <c r="A152" s="2"/>
      <c r="F152" s="2"/>
    </row>
    <row r="153" spans="1:6" ht="15.75" customHeight="1" x14ac:dyDescent="0.2">
      <c r="A153" s="2"/>
      <c r="F153" s="2"/>
    </row>
    <row r="154" spans="1:6" ht="15.75" customHeight="1" x14ac:dyDescent="0.2">
      <c r="A154" s="2"/>
      <c r="F154" s="2"/>
    </row>
    <row r="155" spans="1:6" ht="15.75" customHeight="1" x14ac:dyDescent="0.2">
      <c r="A155" s="2"/>
      <c r="F155" s="2"/>
    </row>
    <row r="156" spans="1:6" ht="15.75" customHeight="1" x14ac:dyDescent="0.2">
      <c r="A156" s="2"/>
      <c r="F156" s="2"/>
    </row>
    <row r="157" spans="1:6" ht="15.75" customHeight="1" x14ac:dyDescent="0.2">
      <c r="A157" s="2"/>
      <c r="F157" s="2"/>
    </row>
    <row r="158" spans="1:6" ht="15.75" customHeight="1" x14ac:dyDescent="0.2">
      <c r="A158" s="2"/>
      <c r="F158" s="2"/>
    </row>
    <row r="159" spans="1:6" ht="15.75" customHeight="1" x14ac:dyDescent="0.2">
      <c r="A159" s="2"/>
      <c r="F159" s="2"/>
    </row>
    <row r="160" spans="1:6" ht="15.75" customHeight="1" x14ac:dyDescent="0.2">
      <c r="A160" s="2"/>
      <c r="F160" s="2"/>
    </row>
    <row r="161" spans="1:6" ht="15.75" customHeight="1" x14ac:dyDescent="0.2">
      <c r="A161" s="2"/>
      <c r="F161" s="2"/>
    </row>
    <row r="162" spans="1:6" ht="15.75" customHeight="1" x14ac:dyDescent="0.2">
      <c r="A162" s="2"/>
      <c r="F162" s="2"/>
    </row>
    <row r="163" spans="1:6" ht="15.75" customHeight="1" x14ac:dyDescent="0.2">
      <c r="A163" s="2"/>
      <c r="F163" s="2"/>
    </row>
    <row r="164" spans="1:6" ht="15.75" customHeight="1" x14ac:dyDescent="0.2">
      <c r="A164" s="2"/>
      <c r="F164" s="2"/>
    </row>
    <row r="165" spans="1:6" ht="15.75" customHeight="1" x14ac:dyDescent="0.2">
      <c r="A165" s="2"/>
      <c r="F165" s="2"/>
    </row>
    <row r="166" spans="1:6" ht="15.75" customHeight="1" x14ac:dyDescent="0.2">
      <c r="A166" s="2"/>
      <c r="F166" s="2"/>
    </row>
    <row r="167" spans="1:6" ht="15.75" customHeight="1" x14ac:dyDescent="0.2">
      <c r="A167" s="2"/>
      <c r="F167" s="2"/>
    </row>
    <row r="168" spans="1:6" ht="15.75" customHeight="1" x14ac:dyDescent="0.2">
      <c r="A168" s="2"/>
      <c r="F168" s="2"/>
    </row>
    <row r="169" spans="1:6" ht="15.75" customHeight="1" x14ac:dyDescent="0.2">
      <c r="A169" s="2"/>
      <c r="F169" s="2"/>
    </row>
    <row r="170" spans="1:6" ht="15.75" customHeight="1" x14ac:dyDescent="0.2">
      <c r="A170" s="2"/>
      <c r="F170" s="2"/>
    </row>
    <row r="171" spans="1:6" ht="15.75" customHeight="1" x14ac:dyDescent="0.2">
      <c r="A171" s="2"/>
      <c r="F171" s="2"/>
    </row>
    <row r="172" spans="1:6" ht="15.75" customHeight="1" x14ac:dyDescent="0.2">
      <c r="A172" s="2"/>
      <c r="F172" s="2"/>
    </row>
    <row r="173" spans="1:6" ht="15.75" customHeight="1" x14ac:dyDescent="0.2">
      <c r="A173" s="2"/>
      <c r="F173" s="2"/>
    </row>
    <row r="174" spans="1:6" ht="15.75" customHeight="1" x14ac:dyDescent="0.2">
      <c r="A174" s="2"/>
      <c r="F174" s="2"/>
    </row>
    <row r="175" spans="1:6" ht="15.75" customHeight="1" x14ac:dyDescent="0.2">
      <c r="A175" s="2"/>
      <c r="F175" s="2"/>
    </row>
    <row r="176" spans="1:6" ht="15.75" customHeight="1" x14ac:dyDescent="0.2">
      <c r="A176" s="2"/>
      <c r="F176" s="2"/>
    </row>
    <row r="177" spans="1:6" ht="15.75" customHeight="1" x14ac:dyDescent="0.2">
      <c r="A177" s="2"/>
      <c r="F177" s="2"/>
    </row>
    <row r="178" spans="1:6" ht="15.75" customHeight="1" x14ac:dyDescent="0.2">
      <c r="A178" s="2"/>
      <c r="F178" s="2"/>
    </row>
    <row r="179" spans="1:6" ht="15.75" customHeight="1" x14ac:dyDescent="0.2">
      <c r="A179" s="2"/>
      <c r="F179" s="2"/>
    </row>
    <row r="180" spans="1:6" ht="15.75" customHeight="1" x14ac:dyDescent="0.2">
      <c r="A180" s="2"/>
      <c r="F180" s="2"/>
    </row>
    <row r="181" spans="1:6" ht="15.75" customHeight="1" x14ac:dyDescent="0.2">
      <c r="A181" s="2"/>
      <c r="F181" s="2"/>
    </row>
    <row r="182" spans="1:6" ht="15.75" customHeight="1" x14ac:dyDescent="0.2">
      <c r="A182" s="2"/>
      <c r="F182" s="2"/>
    </row>
    <row r="183" spans="1:6" ht="15.75" customHeight="1" x14ac:dyDescent="0.2">
      <c r="A183" s="2"/>
      <c r="F183" s="2"/>
    </row>
    <row r="184" spans="1:6" ht="15.75" customHeight="1" x14ac:dyDescent="0.2">
      <c r="A184" s="2"/>
      <c r="F184" s="2"/>
    </row>
    <row r="185" spans="1:6" ht="15.75" customHeight="1" x14ac:dyDescent="0.2">
      <c r="A185" s="2"/>
      <c r="F185" s="2"/>
    </row>
    <row r="186" spans="1:6" ht="15.75" customHeight="1" x14ac:dyDescent="0.2">
      <c r="A186" s="2"/>
      <c r="F186" s="2"/>
    </row>
    <row r="187" spans="1:6" ht="15.75" customHeight="1" x14ac:dyDescent="0.2">
      <c r="A187" s="2"/>
      <c r="F187" s="2"/>
    </row>
    <row r="188" spans="1:6" ht="15.75" customHeight="1" x14ac:dyDescent="0.2">
      <c r="A188" s="2"/>
      <c r="F188" s="2"/>
    </row>
    <row r="189" spans="1:6" ht="15.75" customHeight="1" x14ac:dyDescent="0.2">
      <c r="A189" s="2"/>
      <c r="F189" s="2"/>
    </row>
    <row r="190" spans="1:6" ht="15.75" customHeight="1" x14ac:dyDescent="0.2">
      <c r="A190" s="2"/>
      <c r="F190" s="2"/>
    </row>
    <row r="191" spans="1:6" ht="15.75" customHeight="1" x14ac:dyDescent="0.2">
      <c r="A191" s="2"/>
      <c r="F191" s="2"/>
    </row>
    <row r="192" spans="1:6" ht="15.75" customHeight="1" x14ac:dyDescent="0.2">
      <c r="A192" s="2"/>
      <c r="F192" s="2"/>
    </row>
    <row r="193" spans="1:6" ht="15.75" customHeight="1" x14ac:dyDescent="0.2">
      <c r="A193" s="2"/>
      <c r="F193" s="2"/>
    </row>
    <row r="194" spans="1:6" ht="15.75" customHeight="1" x14ac:dyDescent="0.2">
      <c r="A194" s="2"/>
      <c r="F194" s="2"/>
    </row>
    <row r="195" spans="1:6" ht="15.75" customHeight="1" x14ac:dyDescent="0.2">
      <c r="A195" s="2"/>
      <c r="F195" s="2"/>
    </row>
    <row r="196" spans="1:6" ht="15.75" customHeight="1" x14ac:dyDescent="0.2">
      <c r="A196" s="2"/>
      <c r="F196" s="2"/>
    </row>
    <row r="197" spans="1:6" ht="15.75" customHeight="1" x14ac:dyDescent="0.2">
      <c r="A197" s="2"/>
      <c r="F197" s="2"/>
    </row>
    <row r="198" spans="1:6" ht="15.75" customHeight="1" x14ac:dyDescent="0.2">
      <c r="A198" s="2"/>
      <c r="F198" s="2"/>
    </row>
    <row r="199" spans="1:6" ht="15.75" customHeight="1" x14ac:dyDescent="0.2">
      <c r="A199" s="2"/>
      <c r="F199" s="2"/>
    </row>
    <row r="200" spans="1:6" ht="15.75" customHeight="1" x14ac:dyDescent="0.2">
      <c r="A200" s="2"/>
      <c r="F200" s="2"/>
    </row>
    <row r="201" spans="1:6" ht="15.75" customHeight="1" x14ac:dyDescent="0.2">
      <c r="A201" s="2"/>
      <c r="F201" s="2"/>
    </row>
    <row r="202" spans="1:6" ht="15.75" customHeight="1" x14ac:dyDescent="0.2">
      <c r="A202" s="2"/>
      <c r="F202" s="2"/>
    </row>
    <row r="203" spans="1:6" ht="15.75" customHeight="1" x14ac:dyDescent="0.2">
      <c r="A203" s="2"/>
      <c r="F203" s="2"/>
    </row>
    <row r="204" spans="1:6" ht="15.75" customHeight="1" x14ac:dyDescent="0.2">
      <c r="A204" s="2"/>
      <c r="F204" s="2"/>
    </row>
    <row r="205" spans="1:6" ht="15.75" customHeight="1" x14ac:dyDescent="0.2">
      <c r="A205" s="2"/>
      <c r="F205" s="2"/>
    </row>
    <row r="206" spans="1:6" ht="15.75" customHeight="1" x14ac:dyDescent="0.2">
      <c r="A206" s="2"/>
      <c r="F206" s="2"/>
    </row>
    <row r="207" spans="1:6" ht="15.75" customHeight="1" x14ac:dyDescent="0.2">
      <c r="A207" s="2"/>
      <c r="F207" s="2"/>
    </row>
    <row r="208" spans="1:6" ht="15.75" customHeight="1" x14ac:dyDescent="0.2">
      <c r="A208" s="2"/>
      <c r="F208" s="2"/>
    </row>
    <row r="209" spans="1:6" ht="15.75" customHeight="1" x14ac:dyDescent="0.2">
      <c r="A209" s="2"/>
      <c r="F209" s="2"/>
    </row>
    <row r="210" spans="1:6" ht="15.75" customHeight="1" x14ac:dyDescent="0.2">
      <c r="A210" s="2"/>
      <c r="F210" s="2"/>
    </row>
    <row r="211" spans="1:6" ht="15.75" customHeight="1" x14ac:dyDescent="0.2">
      <c r="A211" s="2"/>
      <c r="F211" s="2"/>
    </row>
    <row r="212" spans="1:6" ht="15.75" customHeight="1" x14ac:dyDescent="0.2">
      <c r="A212" s="2"/>
      <c r="F212" s="2"/>
    </row>
    <row r="213" spans="1:6" ht="15.75" customHeight="1" x14ac:dyDescent="0.2">
      <c r="A213" s="2"/>
      <c r="F213" s="2"/>
    </row>
    <row r="214" spans="1:6" ht="15.75" customHeight="1" x14ac:dyDescent="0.2">
      <c r="A214" s="2"/>
      <c r="F214" s="2"/>
    </row>
    <row r="215" spans="1:6" ht="15.75" customHeight="1" x14ac:dyDescent="0.2">
      <c r="A215" s="2"/>
      <c r="F215" s="2"/>
    </row>
    <row r="216" spans="1:6" ht="15.75" customHeight="1" x14ac:dyDescent="0.2">
      <c r="A216" s="2"/>
      <c r="F216" s="2"/>
    </row>
    <row r="217" spans="1:6" ht="15.75" customHeight="1" x14ac:dyDescent="0.2">
      <c r="A217" s="2"/>
      <c r="F217" s="2"/>
    </row>
    <row r="218" spans="1:6" ht="15.75" customHeight="1" x14ac:dyDescent="0.2">
      <c r="A218" s="2"/>
      <c r="F218" s="2"/>
    </row>
    <row r="219" spans="1:6" ht="15.75" customHeight="1" x14ac:dyDescent="0.2">
      <c r="A219" s="2"/>
      <c r="F219" s="2"/>
    </row>
    <row r="220" spans="1:6" ht="15.75" customHeight="1" x14ac:dyDescent="0.2">
      <c r="A220" s="2"/>
      <c r="F220" s="2"/>
    </row>
    <row r="221" spans="1:6" ht="15.75" customHeight="1" x14ac:dyDescent="0.2">
      <c r="A221" s="2"/>
      <c r="F221" s="2"/>
    </row>
    <row r="222" spans="1:6" ht="15.75" customHeight="1" x14ac:dyDescent="0.2">
      <c r="A222" s="2"/>
      <c r="F222" s="2"/>
    </row>
    <row r="223" spans="1:6" ht="15.75" customHeight="1" x14ac:dyDescent="0.2">
      <c r="A223" s="2"/>
      <c r="F223" s="2"/>
    </row>
    <row r="224" spans="1:6" ht="15.75" customHeight="1" x14ac:dyDescent="0.2">
      <c r="A224" s="2"/>
      <c r="F224" s="2"/>
    </row>
    <row r="225" spans="1:6" ht="15.75" customHeight="1" x14ac:dyDescent="0.2">
      <c r="A225" s="2"/>
      <c r="F225" s="2"/>
    </row>
    <row r="226" spans="1:6" ht="15.75" customHeight="1" x14ac:dyDescent="0.2">
      <c r="A226" s="2"/>
      <c r="F226" s="2"/>
    </row>
    <row r="227" spans="1:6" ht="15.75" customHeight="1" x14ac:dyDescent="0.2">
      <c r="A227" s="2"/>
      <c r="F227" s="2"/>
    </row>
    <row r="228" spans="1:6" ht="15.75" customHeight="1" x14ac:dyDescent="0.2">
      <c r="A228" s="2"/>
      <c r="F228" s="2"/>
    </row>
    <row r="229" spans="1:6" ht="15.75" customHeight="1" x14ac:dyDescent="0.2">
      <c r="A229" s="2"/>
      <c r="F229" s="2"/>
    </row>
    <row r="230" spans="1:6" ht="15.75" customHeight="1" x14ac:dyDescent="0.2">
      <c r="A230" s="2"/>
      <c r="F230" s="2"/>
    </row>
    <row r="231" spans="1:6" ht="15.75" customHeight="1" x14ac:dyDescent="0.2">
      <c r="A231" s="2"/>
      <c r="F231" s="2"/>
    </row>
    <row r="232" spans="1:6" ht="15.75" customHeight="1" x14ac:dyDescent="0.2">
      <c r="A232" s="2"/>
      <c r="F232" s="2"/>
    </row>
    <row r="233" spans="1:6" ht="15.75" customHeight="1" x14ac:dyDescent="0.2">
      <c r="A233" s="2"/>
      <c r="F233" s="2"/>
    </row>
    <row r="234" spans="1:6" ht="15.75" customHeight="1" x14ac:dyDescent="0.2">
      <c r="A234" s="2"/>
      <c r="F234" s="2"/>
    </row>
    <row r="235" spans="1:6" ht="15.75" customHeight="1" x14ac:dyDescent="0.2">
      <c r="A235" s="2"/>
      <c r="F235" s="2"/>
    </row>
    <row r="236" spans="1:6" ht="15.75" customHeight="1" x14ac:dyDescent="0.2">
      <c r="A236" s="2"/>
      <c r="F236" s="2"/>
    </row>
    <row r="237" spans="1:6" ht="15.75" customHeight="1" x14ac:dyDescent="0.2">
      <c r="A237" s="2"/>
      <c r="F237" s="2"/>
    </row>
    <row r="238" spans="1:6" ht="15.75" customHeight="1" x14ac:dyDescent="0.2">
      <c r="A238" s="2"/>
      <c r="F238" s="2"/>
    </row>
    <row r="239" spans="1:6" ht="15.75" customHeight="1" x14ac:dyDescent="0.2">
      <c r="A239" s="2"/>
      <c r="F239" s="2"/>
    </row>
    <row r="240" spans="1:6" ht="15.75" customHeight="1" x14ac:dyDescent="0.2">
      <c r="A240" s="2"/>
      <c r="F240" s="2"/>
    </row>
    <row r="241" spans="1:6" ht="15.75" customHeight="1" x14ac:dyDescent="0.2">
      <c r="A241" s="2"/>
      <c r="F241" s="2"/>
    </row>
    <row r="242" spans="1:6" ht="15.75" customHeight="1" x14ac:dyDescent="0.2">
      <c r="A242" s="2"/>
      <c r="F242" s="2"/>
    </row>
    <row r="243" spans="1:6" ht="15.75" customHeight="1" x14ac:dyDescent="0.2">
      <c r="A243" s="2"/>
      <c r="F243" s="2"/>
    </row>
    <row r="244" spans="1:6" ht="15.75" customHeight="1" x14ac:dyDescent="0.2">
      <c r="A244" s="2"/>
      <c r="F244" s="2"/>
    </row>
    <row r="245" spans="1:6" ht="15.75" customHeight="1" x14ac:dyDescent="0.2">
      <c r="A245" s="2"/>
      <c r="F245" s="2"/>
    </row>
    <row r="246" spans="1:6" ht="15.75" customHeight="1" x14ac:dyDescent="0.2">
      <c r="A246" s="2"/>
      <c r="F246" s="2"/>
    </row>
    <row r="247" spans="1:6" ht="15.75" customHeight="1" x14ac:dyDescent="0.2">
      <c r="A247" s="2"/>
      <c r="F247" s="2"/>
    </row>
    <row r="248" spans="1:6" ht="15.75" customHeight="1" x14ac:dyDescent="0.2">
      <c r="A248" s="2"/>
      <c r="F248" s="2"/>
    </row>
    <row r="249" spans="1:6" ht="15.75" customHeight="1" x14ac:dyDescent="0.2">
      <c r="A249" s="2"/>
      <c r="F249" s="2"/>
    </row>
    <row r="250" spans="1:6" ht="15.75" customHeight="1" x14ac:dyDescent="0.2">
      <c r="A250" s="2"/>
      <c r="F250" s="2"/>
    </row>
    <row r="251" spans="1:6" ht="15.75" customHeight="1" x14ac:dyDescent="0.2">
      <c r="A251" s="2"/>
      <c r="F251" s="2"/>
    </row>
    <row r="252" spans="1:6" ht="15.75" customHeight="1" x14ac:dyDescent="0.2">
      <c r="A252" s="2"/>
      <c r="F252" s="2"/>
    </row>
    <row r="253" spans="1:6" ht="15.75" customHeight="1" x14ac:dyDescent="0.2">
      <c r="A253" s="2"/>
      <c r="F253" s="2"/>
    </row>
    <row r="254" spans="1:6" ht="15.75" customHeight="1" x14ac:dyDescent="0.2">
      <c r="A254" s="2"/>
      <c r="F254" s="2"/>
    </row>
    <row r="255" spans="1:6" ht="15.75" customHeight="1" x14ac:dyDescent="0.2">
      <c r="A255" s="2"/>
      <c r="F255" s="2"/>
    </row>
    <row r="256" spans="1:6" ht="15.75" customHeight="1" x14ac:dyDescent="0.2">
      <c r="A256" s="2"/>
      <c r="F256" s="2"/>
    </row>
    <row r="257" spans="1:6" ht="15.75" customHeight="1" x14ac:dyDescent="0.2">
      <c r="A257" s="2"/>
      <c r="F257" s="2"/>
    </row>
    <row r="258" spans="1:6" ht="15.75" customHeight="1" x14ac:dyDescent="0.2">
      <c r="A258" s="2"/>
      <c r="F258" s="2"/>
    </row>
    <row r="259" spans="1:6" ht="15.75" customHeight="1" x14ac:dyDescent="0.2">
      <c r="A259" s="2"/>
      <c r="F259" s="2"/>
    </row>
    <row r="260" spans="1:6" ht="15.75" customHeight="1" x14ac:dyDescent="0.2">
      <c r="A260" s="2"/>
      <c r="F260" s="2"/>
    </row>
    <row r="261" spans="1:6" ht="15.75" customHeight="1" x14ac:dyDescent="0.2">
      <c r="A261" s="2"/>
      <c r="F261" s="2"/>
    </row>
    <row r="262" spans="1:6" ht="15.75" customHeight="1" x14ac:dyDescent="0.2">
      <c r="A262" s="2"/>
      <c r="F262" s="2"/>
    </row>
    <row r="263" spans="1:6" ht="15.75" customHeight="1" x14ac:dyDescent="0.2">
      <c r="A263" s="2"/>
      <c r="F263" s="2"/>
    </row>
    <row r="264" spans="1:6" ht="15.75" customHeight="1" x14ac:dyDescent="0.2">
      <c r="A264" s="2"/>
      <c r="F264" s="2"/>
    </row>
    <row r="265" spans="1:6" ht="15.75" customHeight="1" x14ac:dyDescent="0.2">
      <c r="A265" s="2"/>
      <c r="F265" s="2"/>
    </row>
    <row r="266" spans="1:6" ht="15.75" customHeight="1" x14ac:dyDescent="0.2">
      <c r="A266" s="2"/>
      <c r="F266" s="2"/>
    </row>
    <row r="267" spans="1:6" ht="15.75" customHeight="1" x14ac:dyDescent="0.2">
      <c r="A267" s="2"/>
      <c r="F267" s="2"/>
    </row>
    <row r="268" spans="1:6" ht="15.75" customHeight="1" x14ac:dyDescent="0.2">
      <c r="A268" s="2"/>
      <c r="F268" s="2"/>
    </row>
    <row r="269" spans="1:6" ht="15.75" customHeight="1" x14ac:dyDescent="0.2">
      <c r="A269" s="2"/>
      <c r="F269" s="2"/>
    </row>
    <row r="270" spans="1:6" ht="15.75" customHeight="1" x14ac:dyDescent="0.2">
      <c r="A270" s="2"/>
      <c r="F270" s="2"/>
    </row>
    <row r="271" spans="1:6" ht="15.75" customHeight="1" x14ac:dyDescent="0.2">
      <c r="A271" s="2"/>
      <c r="F271" s="2"/>
    </row>
    <row r="272" spans="1:6" ht="15.75" customHeight="1" x14ac:dyDescent="0.2">
      <c r="A272" s="2"/>
      <c r="F272" s="2"/>
    </row>
    <row r="273" spans="1:6" ht="15.75" customHeight="1" x14ac:dyDescent="0.2">
      <c r="A273" s="2"/>
      <c r="F273" s="2"/>
    </row>
    <row r="274" spans="1:6" ht="15.75" customHeight="1" x14ac:dyDescent="0.2">
      <c r="A274" s="2"/>
      <c r="F274" s="2"/>
    </row>
    <row r="275" spans="1:6" ht="15.75" customHeight="1" x14ac:dyDescent="0.2">
      <c r="A275" s="2"/>
      <c r="F275" s="2"/>
    </row>
    <row r="276" spans="1:6" ht="15.75" customHeight="1" x14ac:dyDescent="0.2">
      <c r="A276" s="2"/>
      <c r="F276" s="2"/>
    </row>
    <row r="277" spans="1:6" ht="15.75" customHeight="1" x14ac:dyDescent="0.2">
      <c r="A277" s="2"/>
      <c r="F277" s="2"/>
    </row>
    <row r="278" spans="1:6" ht="15.75" customHeight="1" x14ac:dyDescent="0.2">
      <c r="A278" s="2"/>
      <c r="F278" s="2"/>
    </row>
    <row r="279" spans="1:6" ht="15.75" customHeight="1" x14ac:dyDescent="0.2">
      <c r="A279" s="2"/>
      <c r="F279" s="2"/>
    </row>
    <row r="280" spans="1:6" ht="15.75" customHeight="1" x14ac:dyDescent="0.2">
      <c r="A280" s="2"/>
      <c r="F280" s="2"/>
    </row>
    <row r="281" spans="1:6" ht="15.75" customHeight="1" x14ac:dyDescent="0.2">
      <c r="A281" s="2"/>
      <c r="F281" s="2"/>
    </row>
    <row r="282" spans="1:6" ht="15.75" customHeight="1" x14ac:dyDescent="0.2">
      <c r="A282" s="2"/>
      <c r="F282" s="2"/>
    </row>
    <row r="283" spans="1:6" ht="15.75" customHeight="1" x14ac:dyDescent="0.2">
      <c r="A283" s="2"/>
      <c r="F283" s="2"/>
    </row>
    <row r="284" spans="1:6" ht="15.75" customHeight="1" x14ac:dyDescent="0.2">
      <c r="A284" s="2"/>
      <c r="F284" s="2"/>
    </row>
    <row r="285" spans="1:6" ht="15.75" customHeight="1" x14ac:dyDescent="0.2">
      <c r="A285" s="2"/>
      <c r="F285" s="2"/>
    </row>
    <row r="286" spans="1:6" ht="15.75" customHeight="1" x14ac:dyDescent="0.2">
      <c r="A286" s="2"/>
      <c r="F286" s="2"/>
    </row>
    <row r="287" spans="1:6" ht="15.75" customHeight="1" x14ac:dyDescent="0.2">
      <c r="A287" s="2"/>
      <c r="F287" s="2"/>
    </row>
    <row r="288" spans="1:6" ht="15.75" customHeight="1" x14ac:dyDescent="0.2">
      <c r="A288" s="2"/>
      <c r="F288" s="2"/>
    </row>
    <row r="289" spans="1:6" ht="15.75" customHeight="1" x14ac:dyDescent="0.2">
      <c r="A289" s="2"/>
      <c r="F289" s="2"/>
    </row>
    <row r="290" spans="1:6" ht="15.75" customHeight="1" x14ac:dyDescent="0.2">
      <c r="A290" s="2"/>
      <c r="F290" s="2"/>
    </row>
    <row r="291" spans="1:6" ht="15.75" customHeight="1" x14ac:dyDescent="0.2">
      <c r="A291" s="2"/>
      <c r="F291" s="2"/>
    </row>
    <row r="292" spans="1:6" ht="15.75" customHeight="1" x14ac:dyDescent="0.2">
      <c r="A292" s="2"/>
      <c r="F292" s="2"/>
    </row>
    <row r="293" spans="1:6" ht="15.75" customHeight="1" x14ac:dyDescent="0.2">
      <c r="A293" s="2"/>
      <c r="F293" s="2"/>
    </row>
    <row r="294" spans="1:6" ht="15.75" customHeight="1" x14ac:dyDescent="0.2">
      <c r="A294" s="2"/>
      <c r="F294" s="2"/>
    </row>
    <row r="295" spans="1:6" ht="15.75" customHeight="1" x14ac:dyDescent="0.2">
      <c r="A295" s="2"/>
      <c r="F295" s="2"/>
    </row>
    <row r="296" spans="1:6" ht="15.75" customHeight="1" x14ac:dyDescent="0.2">
      <c r="A296" s="2"/>
      <c r="F296" s="2"/>
    </row>
    <row r="297" spans="1:6" ht="15.75" customHeight="1" x14ac:dyDescent="0.2">
      <c r="A297" s="2"/>
      <c r="F297" s="2"/>
    </row>
    <row r="298" spans="1:6" ht="15.75" customHeight="1" x14ac:dyDescent="0.2">
      <c r="A298" s="2"/>
      <c r="F298" s="2"/>
    </row>
    <row r="299" spans="1:6" ht="15.75" customHeight="1" x14ac:dyDescent="0.2">
      <c r="A299" s="2"/>
      <c r="F299" s="2"/>
    </row>
    <row r="300" spans="1:6" ht="15.75" customHeight="1" x14ac:dyDescent="0.2">
      <c r="A300" s="2"/>
      <c r="F300" s="2"/>
    </row>
    <row r="301" spans="1:6" ht="15.75" customHeight="1" x14ac:dyDescent="0.2">
      <c r="A301" s="2"/>
      <c r="F301" s="2"/>
    </row>
    <row r="302" spans="1:6" ht="15.75" customHeight="1" x14ac:dyDescent="0.2">
      <c r="A302" s="2"/>
      <c r="F302" s="2"/>
    </row>
    <row r="303" spans="1:6" ht="15.75" customHeight="1" x14ac:dyDescent="0.2">
      <c r="A303" s="2"/>
      <c r="F303" s="2"/>
    </row>
    <row r="304" spans="1:6" ht="15.75" customHeight="1" x14ac:dyDescent="0.2">
      <c r="A304" s="2"/>
      <c r="F304" s="2"/>
    </row>
    <row r="305" spans="1:6" ht="15.75" customHeight="1" x14ac:dyDescent="0.2">
      <c r="A305" s="2"/>
      <c r="F305" s="2"/>
    </row>
    <row r="306" spans="1:6" ht="15.75" customHeight="1" x14ac:dyDescent="0.2">
      <c r="A306" s="2"/>
      <c r="F306" s="2"/>
    </row>
    <row r="307" spans="1:6" ht="15.75" customHeight="1" x14ac:dyDescent="0.2">
      <c r="A307" s="2"/>
      <c r="F307" s="2"/>
    </row>
    <row r="308" spans="1:6" ht="15.75" customHeight="1" x14ac:dyDescent="0.2">
      <c r="A308" s="2"/>
      <c r="F308" s="2"/>
    </row>
    <row r="309" spans="1:6" ht="15.75" customHeight="1" x14ac:dyDescent="0.2">
      <c r="A309" s="2"/>
      <c r="F309" s="2"/>
    </row>
    <row r="310" spans="1:6" ht="15.75" customHeight="1" x14ac:dyDescent="0.2">
      <c r="A310" s="2"/>
      <c r="F310" s="2"/>
    </row>
    <row r="311" spans="1:6" ht="15.75" customHeight="1" x14ac:dyDescent="0.2">
      <c r="A311" s="2"/>
      <c r="F311" s="2"/>
    </row>
    <row r="312" spans="1:6" ht="15.75" customHeight="1" x14ac:dyDescent="0.2">
      <c r="A312" s="2"/>
      <c r="F312" s="2"/>
    </row>
    <row r="313" spans="1:6" ht="15.75" customHeight="1" x14ac:dyDescent="0.2">
      <c r="A313" s="2"/>
      <c r="F313" s="2"/>
    </row>
    <row r="314" spans="1:6" ht="15.75" customHeight="1" x14ac:dyDescent="0.2">
      <c r="A314" s="2"/>
      <c r="F314" s="2"/>
    </row>
    <row r="315" spans="1:6" ht="15.75" customHeight="1" x14ac:dyDescent="0.2">
      <c r="A315" s="2"/>
      <c r="F315" s="2"/>
    </row>
    <row r="316" spans="1:6" ht="15.75" customHeight="1" x14ac:dyDescent="0.2">
      <c r="A316" s="2"/>
      <c r="F316" s="2"/>
    </row>
    <row r="317" spans="1:6" ht="15.75" customHeight="1" x14ac:dyDescent="0.2">
      <c r="A317" s="2"/>
      <c r="F317" s="2"/>
    </row>
    <row r="318" spans="1:6" ht="15.75" customHeight="1" x14ac:dyDescent="0.2">
      <c r="A318" s="2"/>
      <c r="F318" s="2"/>
    </row>
    <row r="319" spans="1:6" ht="15.75" customHeight="1" x14ac:dyDescent="0.2">
      <c r="A319" s="2"/>
      <c r="F319" s="2"/>
    </row>
    <row r="320" spans="1:6" ht="15.75" customHeight="1" x14ac:dyDescent="0.2">
      <c r="A320" s="2"/>
      <c r="F320" s="2"/>
    </row>
    <row r="321" spans="1:6" ht="15.75" customHeight="1" x14ac:dyDescent="0.2">
      <c r="A321" s="2"/>
      <c r="F321" s="2"/>
    </row>
    <row r="322" spans="1:6" ht="15.75" customHeight="1" x14ac:dyDescent="0.2">
      <c r="A322" s="2"/>
      <c r="F322" s="2"/>
    </row>
    <row r="323" spans="1:6" ht="15.75" customHeight="1" x14ac:dyDescent="0.2">
      <c r="A323" s="2"/>
      <c r="F323" s="2"/>
    </row>
    <row r="324" spans="1:6" ht="15.75" customHeight="1" x14ac:dyDescent="0.2">
      <c r="A324" s="2"/>
      <c r="F324" s="2"/>
    </row>
    <row r="325" spans="1:6" ht="15.75" customHeight="1" x14ac:dyDescent="0.2">
      <c r="A325" s="2"/>
      <c r="F325" s="2"/>
    </row>
    <row r="326" spans="1:6" ht="15.75" customHeight="1" x14ac:dyDescent="0.2">
      <c r="A326" s="2"/>
      <c r="F326" s="2"/>
    </row>
    <row r="327" spans="1:6" ht="15.75" customHeight="1" x14ac:dyDescent="0.2">
      <c r="A327" s="2"/>
      <c r="F327" s="2"/>
    </row>
    <row r="328" spans="1:6" ht="15.75" customHeight="1" x14ac:dyDescent="0.2">
      <c r="A328" s="2"/>
      <c r="F328" s="2"/>
    </row>
    <row r="329" spans="1:6" ht="15.75" customHeight="1" x14ac:dyDescent="0.2">
      <c r="A329" s="2"/>
      <c r="F329" s="2"/>
    </row>
    <row r="330" spans="1:6" ht="15.75" customHeight="1" x14ac:dyDescent="0.2">
      <c r="A330" s="2"/>
      <c r="F330" s="2"/>
    </row>
    <row r="331" spans="1:6" ht="15.75" customHeight="1" x14ac:dyDescent="0.2">
      <c r="A331" s="2"/>
      <c r="F331" s="2"/>
    </row>
    <row r="332" spans="1:6" ht="15.75" customHeight="1" x14ac:dyDescent="0.2">
      <c r="A332" s="2"/>
      <c r="F332" s="2"/>
    </row>
    <row r="333" spans="1:6" ht="15.75" customHeight="1" x14ac:dyDescent="0.2">
      <c r="A333" s="2"/>
      <c r="F333" s="2"/>
    </row>
    <row r="334" spans="1:6" ht="15.75" customHeight="1" x14ac:dyDescent="0.2">
      <c r="A334" s="2"/>
      <c r="F334" s="2"/>
    </row>
    <row r="335" spans="1:6" ht="15.75" customHeight="1" x14ac:dyDescent="0.2">
      <c r="A335" s="2"/>
      <c r="F335" s="2"/>
    </row>
    <row r="336" spans="1:6" ht="15.75" customHeight="1" x14ac:dyDescent="0.2">
      <c r="A336" s="2"/>
      <c r="F336" s="2"/>
    </row>
    <row r="337" spans="1:6" ht="15.75" customHeight="1" x14ac:dyDescent="0.2">
      <c r="A337" s="2"/>
      <c r="F337" s="2"/>
    </row>
    <row r="338" spans="1:6" ht="15.75" customHeight="1" x14ac:dyDescent="0.2">
      <c r="A338" s="2"/>
      <c r="F338" s="2"/>
    </row>
    <row r="339" spans="1:6" ht="15.75" customHeight="1" x14ac:dyDescent="0.2">
      <c r="A339" s="2"/>
      <c r="F339" s="2"/>
    </row>
    <row r="340" spans="1:6" ht="15.75" customHeight="1" x14ac:dyDescent="0.2">
      <c r="A340" s="2"/>
      <c r="F340" s="2"/>
    </row>
    <row r="341" spans="1:6" ht="15.75" customHeight="1" x14ac:dyDescent="0.2">
      <c r="A341" s="2"/>
      <c r="F341" s="2"/>
    </row>
    <row r="342" spans="1:6" ht="15.75" customHeight="1" x14ac:dyDescent="0.2">
      <c r="A342" s="2"/>
      <c r="F342" s="2"/>
    </row>
    <row r="343" spans="1:6" ht="15.75" customHeight="1" x14ac:dyDescent="0.2">
      <c r="A343" s="2"/>
      <c r="F343" s="2"/>
    </row>
    <row r="344" spans="1:6" ht="15.75" customHeight="1" x14ac:dyDescent="0.2">
      <c r="A344" s="2"/>
      <c r="F344" s="2"/>
    </row>
    <row r="345" spans="1:6" ht="15.75" customHeight="1" x14ac:dyDescent="0.2">
      <c r="A345" s="2"/>
      <c r="F345" s="2"/>
    </row>
    <row r="346" spans="1:6" ht="15.75" customHeight="1" x14ac:dyDescent="0.2">
      <c r="A346" s="2"/>
      <c r="F346" s="2"/>
    </row>
    <row r="347" spans="1:6" ht="15.75" customHeight="1" x14ac:dyDescent="0.2">
      <c r="A347" s="2"/>
      <c r="F347" s="2"/>
    </row>
    <row r="348" spans="1:6" ht="15.75" customHeight="1" x14ac:dyDescent="0.2">
      <c r="A348" s="2"/>
      <c r="F348" s="2"/>
    </row>
    <row r="349" spans="1:6" ht="15.75" customHeight="1" x14ac:dyDescent="0.2">
      <c r="A349" s="2"/>
      <c r="F349" s="2"/>
    </row>
    <row r="350" spans="1:6" ht="15.75" customHeight="1" x14ac:dyDescent="0.2">
      <c r="A350" s="2"/>
      <c r="F350" s="2"/>
    </row>
    <row r="351" spans="1:6" ht="15.75" customHeight="1" x14ac:dyDescent="0.2">
      <c r="A351" s="2"/>
      <c r="F351" s="2"/>
    </row>
    <row r="352" spans="1:6" ht="15.75" customHeight="1" x14ac:dyDescent="0.2">
      <c r="A352" s="2"/>
      <c r="F352" s="2"/>
    </row>
    <row r="353" spans="1:6" ht="15.75" customHeight="1" x14ac:dyDescent="0.2">
      <c r="A353" s="2"/>
      <c r="F353" s="2"/>
    </row>
    <row r="354" spans="1:6" ht="15.75" customHeight="1" x14ac:dyDescent="0.2">
      <c r="A354" s="2"/>
      <c r="F354" s="2"/>
    </row>
    <row r="355" spans="1:6" ht="15.75" customHeight="1" x14ac:dyDescent="0.2">
      <c r="A355" s="2"/>
      <c r="F355" s="2"/>
    </row>
    <row r="356" spans="1:6" ht="15.75" customHeight="1" x14ac:dyDescent="0.2">
      <c r="A356" s="2"/>
      <c r="F356" s="2"/>
    </row>
    <row r="357" spans="1:6" ht="15.75" customHeight="1" x14ac:dyDescent="0.2">
      <c r="A357" s="2"/>
      <c r="F357" s="2"/>
    </row>
    <row r="358" spans="1:6" ht="15.75" customHeight="1" x14ac:dyDescent="0.2">
      <c r="A358" s="2"/>
      <c r="F358" s="2"/>
    </row>
    <row r="359" spans="1:6" ht="15.75" customHeight="1" x14ac:dyDescent="0.2">
      <c r="A359" s="2"/>
      <c r="F359" s="2"/>
    </row>
    <row r="360" spans="1:6" ht="15.75" customHeight="1" x14ac:dyDescent="0.2">
      <c r="A360" s="2"/>
      <c r="F360" s="2"/>
    </row>
    <row r="361" spans="1:6" ht="15.75" customHeight="1" x14ac:dyDescent="0.2">
      <c r="A361" s="2"/>
      <c r="F361" s="2"/>
    </row>
    <row r="362" spans="1:6" ht="15.75" customHeight="1" x14ac:dyDescent="0.2">
      <c r="A362" s="2"/>
      <c r="F362" s="2"/>
    </row>
    <row r="363" spans="1:6" ht="15.75" customHeight="1" x14ac:dyDescent="0.2">
      <c r="A363" s="2"/>
      <c r="F363" s="2"/>
    </row>
    <row r="364" spans="1:6" ht="15.75" customHeight="1" x14ac:dyDescent="0.2">
      <c r="A364" s="2"/>
      <c r="F364" s="2"/>
    </row>
    <row r="365" spans="1:6" ht="15.75" customHeight="1" x14ac:dyDescent="0.2">
      <c r="A365" s="2"/>
      <c r="F365" s="2"/>
    </row>
    <row r="366" spans="1:6" ht="15.75" customHeight="1" x14ac:dyDescent="0.2">
      <c r="A366" s="2"/>
      <c r="F366" s="2"/>
    </row>
    <row r="367" spans="1:6" ht="15.75" customHeight="1" x14ac:dyDescent="0.2">
      <c r="A367" s="2"/>
      <c r="F367" s="2"/>
    </row>
    <row r="368" spans="1:6" ht="15.75" customHeight="1" x14ac:dyDescent="0.2">
      <c r="A368" s="2"/>
      <c r="F368" s="2"/>
    </row>
    <row r="369" spans="1:6" ht="15.75" customHeight="1" x14ac:dyDescent="0.2">
      <c r="A369" s="2"/>
      <c r="F369" s="2"/>
    </row>
    <row r="370" spans="1:6" ht="15.75" customHeight="1" x14ac:dyDescent="0.2">
      <c r="A370" s="2"/>
      <c r="F370" s="2"/>
    </row>
    <row r="371" spans="1:6" ht="15.75" customHeight="1" x14ac:dyDescent="0.2">
      <c r="A371" s="2"/>
      <c r="F371" s="2"/>
    </row>
    <row r="372" spans="1:6" ht="15.75" customHeight="1" x14ac:dyDescent="0.2">
      <c r="A372" s="2"/>
      <c r="F372" s="2"/>
    </row>
    <row r="373" spans="1:6" ht="15.75" customHeight="1" x14ac:dyDescent="0.2">
      <c r="A373" s="2"/>
      <c r="F373" s="2"/>
    </row>
    <row r="374" spans="1:6" ht="15.75" customHeight="1" x14ac:dyDescent="0.2">
      <c r="A374" s="2"/>
      <c r="F374" s="2"/>
    </row>
    <row r="375" spans="1:6" ht="15.75" customHeight="1" x14ac:dyDescent="0.2">
      <c r="A375" s="2"/>
      <c r="F375" s="2"/>
    </row>
    <row r="376" spans="1:6" ht="15.75" customHeight="1" x14ac:dyDescent="0.2">
      <c r="A376" s="2"/>
      <c r="F376" s="2"/>
    </row>
    <row r="377" spans="1:6" ht="15.75" customHeight="1" x14ac:dyDescent="0.2">
      <c r="A377" s="2"/>
      <c r="F377" s="2"/>
    </row>
    <row r="378" spans="1:6" ht="15.75" customHeight="1" x14ac:dyDescent="0.2">
      <c r="A378" s="2"/>
      <c r="F378" s="2"/>
    </row>
    <row r="379" spans="1:6" ht="15.75" customHeight="1" x14ac:dyDescent="0.2">
      <c r="A379" s="2"/>
      <c r="F379" s="2"/>
    </row>
    <row r="380" spans="1:6" ht="15.75" customHeight="1" x14ac:dyDescent="0.2">
      <c r="A380" s="2"/>
      <c r="F380" s="2"/>
    </row>
    <row r="381" spans="1:6" ht="15.75" customHeight="1" x14ac:dyDescent="0.2">
      <c r="A381" s="2"/>
      <c r="F381" s="2"/>
    </row>
    <row r="382" spans="1:6" ht="15.75" customHeight="1" x14ac:dyDescent="0.2">
      <c r="A382" s="2"/>
      <c r="F382" s="2"/>
    </row>
    <row r="383" spans="1:6" ht="15.75" customHeight="1" x14ac:dyDescent="0.2">
      <c r="A383" s="2"/>
      <c r="F383" s="2"/>
    </row>
    <row r="384" spans="1:6" ht="15.75" customHeight="1" x14ac:dyDescent="0.2">
      <c r="A384" s="2"/>
      <c r="F384" s="2"/>
    </row>
    <row r="385" spans="1:6" ht="15.75" customHeight="1" x14ac:dyDescent="0.2">
      <c r="A385" s="2"/>
      <c r="F385" s="2"/>
    </row>
    <row r="386" spans="1:6" ht="15.75" customHeight="1" x14ac:dyDescent="0.2">
      <c r="A386" s="2"/>
      <c r="F386" s="2"/>
    </row>
    <row r="387" spans="1:6" ht="15.75" customHeight="1" x14ac:dyDescent="0.2">
      <c r="A387" s="2"/>
      <c r="F387" s="2"/>
    </row>
    <row r="388" spans="1:6" ht="15.75" customHeight="1" x14ac:dyDescent="0.2">
      <c r="A388" s="2"/>
      <c r="F388" s="2"/>
    </row>
    <row r="389" spans="1:6" ht="15.75" customHeight="1" x14ac:dyDescent="0.2">
      <c r="A389" s="2"/>
      <c r="F389" s="2"/>
    </row>
    <row r="390" spans="1:6" ht="15.75" customHeight="1" x14ac:dyDescent="0.2">
      <c r="A390" s="2"/>
      <c r="F390" s="2"/>
    </row>
    <row r="391" spans="1:6" ht="15.75" customHeight="1" x14ac:dyDescent="0.2">
      <c r="A391" s="2"/>
      <c r="F391" s="2"/>
    </row>
    <row r="392" spans="1:6" ht="15.75" customHeight="1" x14ac:dyDescent="0.2">
      <c r="A392" s="2"/>
      <c r="F392" s="2"/>
    </row>
    <row r="393" spans="1:6" ht="15.75" customHeight="1" x14ac:dyDescent="0.2">
      <c r="A393" s="2"/>
      <c r="F393" s="2"/>
    </row>
    <row r="394" spans="1:6" ht="15.75" customHeight="1" x14ac:dyDescent="0.2">
      <c r="A394" s="2"/>
      <c r="F394" s="2"/>
    </row>
    <row r="395" spans="1:6" ht="15.75" customHeight="1" x14ac:dyDescent="0.2">
      <c r="A395" s="2"/>
      <c r="F395" s="2"/>
    </row>
    <row r="396" spans="1:6" ht="15.75" customHeight="1" x14ac:dyDescent="0.2">
      <c r="A396" s="2"/>
      <c r="F396" s="2"/>
    </row>
    <row r="397" spans="1:6" ht="15.75" customHeight="1" x14ac:dyDescent="0.2">
      <c r="A397" s="2"/>
      <c r="F397" s="2"/>
    </row>
    <row r="398" spans="1:6" ht="15.75" customHeight="1" x14ac:dyDescent="0.2">
      <c r="A398" s="2"/>
      <c r="F398" s="2"/>
    </row>
    <row r="399" spans="1:6" ht="15.75" customHeight="1" x14ac:dyDescent="0.2">
      <c r="A399" s="2"/>
      <c r="F399" s="2"/>
    </row>
    <row r="400" spans="1:6" ht="15.75" customHeight="1" x14ac:dyDescent="0.2">
      <c r="A400" s="2"/>
      <c r="F400" s="2"/>
    </row>
    <row r="401" spans="1:6" ht="15.75" customHeight="1" x14ac:dyDescent="0.2">
      <c r="A401" s="2"/>
      <c r="F401" s="2"/>
    </row>
    <row r="402" spans="1:6" ht="15.75" customHeight="1" x14ac:dyDescent="0.2">
      <c r="A402" s="2"/>
      <c r="F402" s="2"/>
    </row>
    <row r="403" spans="1:6" ht="15.75" customHeight="1" x14ac:dyDescent="0.2">
      <c r="A403" s="2"/>
      <c r="F403" s="2"/>
    </row>
    <row r="404" spans="1:6" ht="15.75" customHeight="1" x14ac:dyDescent="0.2">
      <c r="A404" s="2"/>
      <c r="F404" s="2"/>
    </row>
    <row r="405" spans="1:6" ht="15.75" customHeight="1" x14ac:dyDescent="0.2">
      <c r="A405" s="2"/>
      <c r="F405" s="2"/>
    </row>
    <row r="406" spans="1:6" ht="15.75" customHeight="1" x14ac:dyDescent="0.2">
      <c r="A406" s="2"/>
      <c r="F406" s="2"/>
    </row>
    <row r="407" spans="1:6" ht="15.75" customHeight="1" x14ac:dyDescent="0.2">
      <c r="A407" s="2"/>
      <c r="F407" s="2"/>
    </row>
    <row r="408" spans="1:6" ht="15.75" customHeight="1" x14ac:dyDescent="0.2">
      <c r="A408" s="2"/>
      <c r="F408" s="2"/>
    </row>
    <row r="409" spans="1:6" ht="15.75" customHeight="1" x14ac:dyDescent="0.2">
      <c r="A409" s="2"/>
      <c r="F409" s="2"/>
    </row>
    <row r="410" spans="1:6" ht="15.75" customHeight="1" x14ac:dyDescent="0.2">
      <c r="A410" s="2"/>
      <c r="F410" s="2"/>
    </row>
    <row r="411" spans="1:6" ht="15.75" customHeight="1" x14ac:dyDescent="0.2">
      <c r="A411" s="2"/>
      <c r="F411" s="2"/>
    </row>
    <row r="412" spans="1:6" ht="15.75" customHeight="1" x14ac:dyDescent="0.2">
      <c r="A412" s="2"/>
      <c r="F412" s="2"/>
    </row>
    <row r="413" spans="1:6" ht="15.75" customHeight="1" x14ac:dyDescent="0.2">
      <c r="A413" s="2"/>
      <c r="F413" s="2"/>
    </row>
    <row r="414" spans="1:6" ht="15.75" customHeight="1" x14ac:dyDescent="0.2">
      <c r="A414" s="2"/>
      <c r="F414" s="2"/>
    </row>
    <row r="415" spans="1:6" ht="15.75" customHeight="1" x14ac:dyDescent="0.2">
      <c r="A415" s="2"/>
      <c r="F415" s="2"/>
    </row>
    <row r="416" spans="1:6" ht="15.75" customHeight="1" x14ac:dyDescent="0.2">
      <c r="A416" s="2"/>
      <c r="F416" s="2"/>
    </row>
    <row r="417" spans="1:6" ht="15.75" customHeight="1" x14ac:dyDescent="0.2">
      <c r="A417" s="2"/>
      <c r="F417" s="2"/>
    </row>
    <row r="418" spans="1:6" ht="15.75" customHeight="1" x14ac:dyDescent="0.2">
      <c r="A418" s="2"/>
      <c r="F418" s="2"/>
    </row>
    <row r="419" spans="1:6" ht="15.75" customHeight="1" x14ac:dyDescent="0.2">
      <c r="A419" s="2"/>
      <c r="F419" s="2"/>
    </row>
    <row r="420" spans="1:6" ht="15.75" customHeight="1" x14ac:dyDescent="0.2">
      <c r="A420" s="2"/>
      <c r="F420" s="2"/>
    </row>
    <row r="421" spans="1:6" ht="15.75" customHeight="1" x14ac:dyDescent="0.2">
      <c r="A421" s="2"/>
      <c r="F421" s="2"/>
    </row>
    <row r="422" spans="1:6" ht="15.75" customHeight="1" x14ac:dyDescent="0.2">
      <c r="A422" s="2"/>
      <c r="F422" s="2"/>
    </row>
    <row r="423" spans="1:6" ht="15.75" customHeight="1" x14ac:dyDescent="0.2">
      <c r="A423" s="2"/>
      <c r="F423" s="2"/>
    </row>
    <row r="424" spans="1:6" ht="15.75" customHeight="1" x14ac:dyDescent="0.2">
      <c r="A424" s="2"/>
      <c r="F424" s="2"/>
    </row>
    <row r="425" spans="1:6" ht="15.75" customHeight="1" x14ac:dyDescent="0.2">
      <c r="A425" s="2"/>
      <c r="F425" s="2"/>
    </row>
    <row r="426" spans="1:6" ht="15.75" customHeight="1" x14ac:dyDescent="0.2">
      <c r="A426" s="2"/>
      <c r="F426" s="2"/>
    </row>
    <row r="427" spans="1:6" ht="15.75" customHeight="1" x14ac:dyDescent="0.2">
      <c r="A427" s="2"/>
      <c r="F427" s="2"/>
    </row>
    <row r="428" spans="1:6" ht="15.75" customHeight="1" x14ac:dyDescent="0.2">
      <c r="A428" s="2"/>
      <c r="F428" s="2"/>
    </row>
    <row r="429" spans="1:6" ht="15.75" customHeight="1" x14ac:dyDescent="0.2">
      <c r="A429" s="2"/>
      <c r="F429" s="2"/>
    </row>
    <row r="430" spans="1:6" ht="15.75" customHeight="1" x14ac:dyDescent="0.2">
      <c r="A430" s="2"/>
      <c r="F430" s="2"/>
    </row>
    <row r="431" spans="1:6" ht="15.75" customHeight="1" x14ac:dyDescent="0.2">
      <c r="A431" s="2"/>
      <c r="F431" s="2"/>
    </row>
    <row r="432" spans="1:6" ht="15.75" customHeight="1" x14ac:dyDescent="0.2">
      <c r="A432" s="2"/>
      <c r="F432" s="2"/>
    </row>
    <row r="433" spans="1:6" ht="15.75" customHeight="1" x14ac:dyDescent="0.2">
      <c r="A433" s="2"/>
      <c r="F433" s="2"/>
    </row>
    <row r="434" spans="1:6" ht="15.75" customHeight="1" x14ac:dyDescent="0.2">
      <c r="A434" s="2"/>
      <c r="F434" s="2"/>
    </row>
    <row r="435" spans="1:6" ht="15.75" customHeight="1" x14ac:dyDescent="0.2">
      <c r="A435" s="2"/>
      <c r="F435" s="2"/>
    </row>
    <row r="436" spans="1:6" ht="15.75" customHeight="1" x14ac:dyDescent="0.2">
      <c r="A436" s="2"/>
      <c r="F436" s="2"/>
    </row>
    <row r="437" spans="1:6" ht="15.75" customHeight="1" x14ac:dyDescent="0.2">
      <c r="A437" s="2"/>
      <c r="F437" s="2"/>
    </row>
    <row r="438" spans="1:6" ht="15.75" customHeight="1" x14ac:dyDescent="0.2">
      <c r="A438" s="2"/>
      <c r="F438" s="2"/>
    </row>
    <row r="439" spans="1:6" ht="15.75" customHeight="1" x14ac:dyDescent="0.2">
      <c r="A439" s="2"/>
      <c r="F439" s="2"/>
    </row>
    <row r="440" spans="1:6" ht="15.75" customHeight="1" x14ac:dyDescent="0.2">
      <c r="A440" s="2"/>
      <c r="F440" s="2"/>
    </row>
    <row r="441" spans="1:6" ht="15.75" customHeight="1" x14ac:dyDescent="0.2">
      <c r="A441" s="2"/>
      <c r="F441" s="2"/>
    </row>
    <row r="442" spans="1:6" ht="15.75" customHeight="1" x14ac:dyDescent="0.2">
      <c r="A442" s="2"/>
      <c r="F442" s="2"/>
    </row>
    <row r="443" spans="1:6" ht="15.75" customHeight="1" x14ac:dyDescent="0.2">
      <c r="A443" s="2"/>
      <c r="F443" s="2"/>
    </row>
    <row r="444" spans="1:6" ht="15.75" customHeight="1" x14ac:dyDescent="0.2">
      <c r="A444" s="2"/>
      <c r="F444" s="2"/>
    </row>
    <row r="445" spans="1:6" ht="15.75" customHeight="1" x14ac:dyDescent="0.2">
      <c r="A445" s="2"/>
      <c r="F445" s="2"/>
    </row>
    <row r="446" spans="1:6" ht="15.75" customHeight="1" x14ac:dyDescent="0.2">
      <c r="A446" s="2"/>
      <c r="F446" s="2"/>
    </row>
    <row r="447" spans="1:6" ht="15.75" customHeight="1" x14ac:dyDescent="0.2">
      <c r="A447" s="2"/>
      <c r="F447" s="2"/>
    </row>
    <row r="448" spans="1:6" ht="15.75" customHeight="1" x14ac:dyDescent="0.2">
      <c r="A448" s="2"/>
      <c r="F448" s="2"/>
    </row>
    <row r="449" spans="1:6" ht="15.75" customHeight="1" x14ac:dyDescent="0.2">
      <c r="A449" s="2"/>
      <c r="F449" s="2"/>
    </row>
    <row r="450" spans="1:6" ht="15.75" customHeight="1" x14ac:dyDescent="0.2">
      <c r="A450" s="2"/>
      <c r="F450" s="2"/>
    </row>
    <row r="451" spans="1:6" ht="15.75" customHeight="1" x14ac:dyDescent="0.2">
      <c r="A451" s="2"/>
      <c r="F451" s="2"/>
    </row>
    <row r="452" spans="1:6" ht="15.75" customHeight="1" x14ac:dyDescent="0.2">
      <c r="A452" s="2"/>
      <c r="F452" s="2"/>
    </row>
    <row r="453" spans="1:6" ht="15.75" customHeight="1" x14ac:dyDescent="0.2">
      <c r="A453" s="2"/>
      <c r="F453" s="2"/>
    </row>
    <row r="454" spans="1:6" ht="15.75" customHeight="1" x14ac:dyDescent="0.2">
      <c r="A454" s="2"/>
      <c r="F454" s="2"/>
    </row>
    <row r="455" spans="1:6" ht="15.75" customHeight="1" x14ac:dyDescent="0.2">
      <c r="A455" s="2"/>
      <c r="F455" s="2"/>
    </row>
    <row r="456" spans="1:6" ht="15.75" customHeight="1" x14ac:dyDescent="0.2">
      <c r="A456" s="2"/>
      <c r="F456" s="2"/>
    </row>
    <row r="457" spans="1:6" ht="15.75" customHeight="1" x14ac:dyDescent="0.2">
      <c r="A457" s="2"/>
      <c r="F457" s="2"/>
    </row>
    <row r="458" spans="1:6" ht="15.75" customHeight="1" x14ac:dyDescent="0.2">
      <c r="A458" s="2"/>
      <c r="F458" s="2"/>
    </row>
    <row r="459" spans="1:6" ht="15.75" customHeight="1" x14ac:dyDescent="0.2">
      <c r="A459" s="2"/>
      <c r="F459" s="2"/>
    </row>
    <row r="460" spans="1:6" ht="15.75" customHeight="1" x14ac:dyDescent="0.2">
      <c r="A460" s="2"/>
      <c r="F460" s="2"/>
    </row>
    <row r="461" spans="1:6" ht="15.75" customHeight="1" x14ac:dyDescent="0.2">
      <c r="A461" s="2"/>
      <c r="F461" s="2"/>
    </row>
    <row r="462" spans="1:6" ht="15.75" customHeight="1" x14ac:dyDescent="0.2">
      <c r="A462" s="2"/>
      <c r="F462" s="2"/>
    </row>
    <row r="463" spans="1:6" ht="15.75" customHeight="1" x14ac:dyDescent="0.2">
      <c r="A463" s="2"/>
      <c r="F463" s="2"/>
    </row>
    <row r="464" spans="1:6" ht="15.75" customHeight="1" x14ac:dyDescent="0.2">
      <c r="A464" s="2"/>
      <c r="F464" s="2"/>
    </row>
    <row r="465" spans="1:6" ht="15.75" customHeight="1" x14ac:dyDescent="0.2">
      <c r="A465" s="2"/>
      <c r="F465" s="2"/>
    </row>
    <row r="466" spans="1:6" ht="15.75" customHeight="1" x14ac:dyDescent="0.2">
      <c r="A466" s="2"/>
      <c r="F466" s="2"/>
    </row>
    <row r="467" spans="1:6" ht="15.75" customHeight="1" x14ac:dyDescent="0.2">
      <c r="A467" s="2"/>
      <c r="F467" s="2"/>
    </row>
    <row r="468" spans="1:6" ht="15.75" customHeight="1" x14ac:dyDescent="0.2">
      <c r="A468" s="2"/>
      <c r="F468" s="2"/>
    </row>
    <row r="469" spans="1:6" ht="15.75" customHeight="1" x14ac:dyDescent="0.2">
      <c r="A469" s="2"/>
      <c r="F469" s="2"/>
    </row>
    <row r="470" spans="1:6" ht="15.75" customHeight="1" x14ac:dyDescent="0.2">
      <c r="A470" s="2"/>
      <c r="F470" s="2"/>
    </row>
    <row r="471" spans="1:6" ht="15.75" customHeight="1" x14ac:dyDescent="0.2">
      <c r="A471" s="2"/>
      <c r="F471" s="2"/>
    </row>
    <row r="472" spans="1:6" ht="15.75" customHeight="1" x14ac:dyDescent="0.2">
      <c r="A472" s="2"/>
      <c r="F472" s="2"/>
    </row>
    <row r="473" spans="1:6" ht="15.75" customHeight="1" x14ac:dyDescent="0.2">
      <c r="A473" s="2"/>
      <c r="F473" s="2"/>
    </row>
    <row r="474" spans="1:6" ht="15.75" customHeight="1" x14ac:dyDescent="0.2">
      <c r="A474" s="2"/>
      <c r="F474" s="2"/>
    </row>
    <row r="475" spans="1:6" ht="15.75" customHeight="1" x14ac:dyDescent="0.2">
      <c r="A475" s="2"/>
      <c r="F475" s="2"/>
    </row>
    <row r="476" spans="1:6" ht="15.75" customHeight="1" x14ac:dyDescent="0.2">
      <c r="A476" s="2"/>
      <c r="F476" s="2"/>
    </row>
    <row r="477" spans="1:6" ht="15.75" customHeight="1" x14ac:dyDescent="0.2">
      <c r="A477" s="2"/>
      <c r="F477" s="2"/>
    </row>
    <row r="478" spans="1:6" ht="15.75" customHeight="1" x14ac:dyDescent="0.2">
      <c r="A478" s="2"/>
      <c r="F478" s="2"/>
    </row>
    <row r="479" spans="1:6" ht="15.75" customHeight="1" x14ac:dyDescent="0.2">
      <c r="A479" s="2"/>
      <c r="F479" s="2"/>
    </row>
    <row r="480" spans="1:6" ht="15.75" customHeight="1" x14ac:dyDescent="0.2">
      <c r="A480" s="2"/>
      <c r="F480" s="2"/>
    </row>
    <row r="481" spans="1:6" ht="15.75" customHeight="1" x14ac:dyDescent="0.2">
      <c r="A481" s="2"/>
      <c r="F481" s="2"/>
    </row>
    <row r="482" spans="1:6" ht="15.75" customHeight="1" x14ac:dyDescent="0.2">
      <c r="A482" s="2"/>
      <c r="F482" s="2"/>
    </row>
    <row r="483" spans="1:6" ht="15.75" customHeight="1" x14ac:dyDescent="0.2">
      <c r="A483" s="2"/>
      <c r="F483" s="2"/>
    </row>
    <row r="484" spans="1:6" ht="15.75" customHeight="1" x14ac:dyDescent="0.2">
      <c r="A484" s="2"/>
      <c r="F484" s="2"/>
    </row>
    <row r="485" spans="1:6" ht="15.75" customHeight="1" x14ac:dyDescent="0.2">
      <c r="A485" s="2"/>
      <c r="F485" s="2"/>
    </row>
    <row r="486" spans="1:6" ht="15.75" customHeight="1" x14ac:dyDescent="0.2">
      <c r="A486" s="2"/>
      <c r="F486" s="2"/>
    </row>
    <row r="487" spans="1:6" ht="15.75" customHeight="1" x14ac:dyDescent="0.2">
      <c r="A487" s="2"/>
      <c r="F487" s="2"/>
    </row>
    <row r="488" spans="1:6" ht="15.75" customHeight="1" x14ac:dyDescent="0.2">
      <c r="A488" s="2"/>
      <c r="F488" s="2"/>
    </row>
    <row r="489" spans="1:6" ht="15.75" customHeight="1" x14ac:dyDescent="0.2">
      <c r="A489" s="2"/>
      <c r="F489" s="2"/>
    </row>
    <row r="490" spans="1:6" ht="15.75" customHeight="1" x14ac:dyDescent="0.2">
      <c r="A490" s="2"/>
      <c r="F490" s="2"/>
    </row>
    <row r="491" spans="1:6" ht="15.75" customHeight="1" x14ac:dyDescent="0.2">
      <c r="A491" s="2"/>
      <c r="F491" s="2"/>
    </row>
    <row r="492" spans="1:6" ht="15.75" customHeight="1" x14ac:dyDescent="0.2">
      <c r="A492" s="2"/>
      <c r="F492" s="2"/>
    </row>
    <row r="493" spans="1:6" ht="15.75" customHeight="1" x14ac:dyDescent="0.2">
      <c r="A493" s="2"/>
      <c r="F493" s="2"/>
    </row>
    <row r="494" spans="1:6" ht="15.75" customHeight="1" x14ac:dyDescent="0.2">
      <c r="A494" s="2"/>
      <c r="F494" s="2"/>
    </row>
    <row r="495" spans="1:6" ht="15.75" customHeight="1" x14ac:dyDescent="0.2">
      <c r="A495" s="2"/>
      <c r="F495" s="2"/>
    </row>
    <row r="496" spans="1:6" ht="15.75" customHeight="1" x14ac:dyDescent="0.2">
      <c r="A496" s="2"/>
      <c r="F496" s="2"/>
    </row>
    <row r="497" spans="1:6" ht="15.75" customHeight="1" x14ac:dyDescent="0.2">
      <c r="A497" s="2"/>
      <c r="F497" s="2"/>
    </row>
    <row r="498" spans="1:6" ht="15.75" customHeight="1" x14ac:dyDescent="0.2">
      <c r="A498" s="2"/>
      <c r="F498" s="2"/>
    </row>
    <row r="499" spans="1:6" ht="15.75" customHeight="1" x14ac:dyDescent="0.2">
      <c r="A499" s="2"/>
      <c r="F499" s="2"/>
    </row>
    <row r="500" spans="1:6" ht="15.75" customHeight="1" x14ac:dyDescent="0.2">
      <c r="A500" s="2"/>
      <c r="F500" s="2"/>
    </row>
    <row r="501" spans="1:6" ht="15.75" customHeight="1" x14ac:dyDescent="0.2">
      <c r="A501" s="2"/>
      <c r="F501" s="2"/>
    </row>
    <row r="502" spans="1:6" ht="15.75" customHeight="1" x14ac:dyDescent="0.2">
      <c r="A502" s="2"/>
      <c r="F502" s="2"/>
    </row>
    <row r="503" spans="1:6" ht="15.75" customHeight="1" x14ac:dyDescent="0.2">
      <c r="A503" s="2"/>
      <c r="F503" s="2"/>
    </row>
    <row r="504" spans="1:6" ht="15.75" customHeight="1" x14ac:dyDescent="0.2">
      <c r="A504" s="2"/>
      <c r="F504" s="2"/>
    </row>
    <row r="505" spans="1:6" ht="15.75" customHeight="1" x14ac:dyDescent="0.2">
      <c r="A505" s="2"/>
      <c r="F505" s="2"/>
    </row>
    <row r="506" spans="1:6" ht="15.75" customHeight="1" x14ac:dyDescent="0.2">
      <c r="A506" s="2"/>
      <c r="F506" s="2"/>
    </row>
    <row r="507" spans="1:6" ht="15.75" customHeight="1" x14ac:dyDescent="0.2">
      <c r="A507" s="2"/>
      <c r="F507" s="2"/>
    </row>
    <row r="508" spans="1:6" ht="15.75" customHeight="1" x14ac:dyDescent="0.2">
      <c r="A508" s="2"/>
      <c r="F508" s="2"/>
    </row>
    <row r="509" spans="1:6" ht="15.75" customHeight="1" x14ac:dyDescent="0.2">
      <c r="A509" s="2"/>
      <c r="F509" s="2"/>
    </row>
    <row r="510" spans="1:6" ht="15.75" customHeight="1" x14ac:dyDescent="0.2">
      <c r="A510" s="2"/>
      <c r="F510" s="2"/>
    </row>
    <row r="511" spans="1:6" ht="15.75" customHeight="1" x14ac:dyDescent="0.2">
      <c r="A511" s="2"/>
      <c r="F511" s="2"/>
    </row>
    <row r="512" spans="1:6" ht="15.75" customHeight="1" x14ac:dyDescent="0.2">
      <c r="A512" s="2"/>
      <c r="F512" s="2"/>
    </row>
    <row r="513" spans="1:6" ht="15.75" customHeight="1" x14ac:dyDescent="0.2">
      <c r="A513" s="2"/>
      <c r="F513" s="2"/>
    </row>
    <row r="514" spans="1:6" ht="15.75" customHeight="1" x14ac:dyDescent="0.2">
      <c r="A514" s="2"/>
      <c r="F514" s="2"/>
    </row>
    <row r="515" spans="1:6" ht="15.75" customHeight="1" x14ac:dyDescent="0.2">
      <c r="A515" s="2"/>
      <c r="F515" s="2"/>
    </row>
    <row r="516" spans="1:6" ht="15.75" customHeight="1" x14ac:dyDescent="0.2">
      <c r="A516" s="2"/>
      <c r="F516" s="2"/>
    </row>
    <row r="517" spans="1:6" ht="15.75" customHeight="1" x14ac:dyDescent="0.2">
      <c r="A517" s="2"/>
      <c r="F517" s="2"/>
    </row>
    <row r="518" spans="1:6" ht="15.75" customHeight="1" x14ac:dyDescent="0.2">
      <c r="A518" s="2"/>
      <c r="F518" s="2"/>
    </row>
    <row r="519" spans="1:6" ht="15.75" customHeight="1" x14ac:dyDescent="0.2">
      <c r="A519" s="2"/>
      <c r="F519" s="2"/>
    </row>
    <row r="520" spans="1:6" ht="15.75" customHeight="1" x14ac:dyDescent="0.2">
      <c r="A520" s="2"/>
      <c r="F520" s="2"/>
    </row>
    <row r="521" spans="1:6" ht="15.75" customHeight="1" x14ac:dyDescent="0.2">
      <c r="A521" s="2"/>
      <c r="F521" s="2"/>
    </row>
    <row r="522" spans="1:6" ht="15.75" customHeight="1" x14ac:dyDescent="0.2">
      <c r="A522" s="2"/>
      <c r="F522" s="2"/>
    </row>
    <row r="523" spans="1:6" ht="15.75" customHeight="1" x14ac:dyDescent="0.2">
      <c r="A523" s="2"/>
      <c r="F523" s="2"/>
    </row>
    <row r="524" spans="1:6" ht="15.75" customHeight="1" x14ac:dyDescent="0.2">
      <c r="A524" s="2"/>
      <c r="F524" s="2"/>
    </row>
    <row r="525" spans="1:6" ht="15.75" customHeight="1" x14ac:dyDescent="0.2">
      <c r="A525" s="2"/>
      <c r="F525" s="2"/>
    </row>
    <row r="526" spans="1:6" ht="15.75" customHeight="1" x14ac:dyDescent="0.2">
      <c r="A526" s="2"/>
      <c r="F526" s="2"/>
    </row>
    <row r="527" spans="1:6" ht="15.75" customHeight="1" x14ac:dyDescent="0.2">
      <c r="A527" s="2"/>
      <c r="F527" s="2"/>
    </row>
    <row r="528" spans="1:6" ht="15.75" customHeight="1" x14ac:dyDescent="0.2">
      <c r="A528" s="2"/>
      <c r="F528" s="2"/>
    </row>
    <row r="529" spans="1:6" ht="15.75" customHeight="1" x14ac:dyDescent="0.2">
      <c r="A529" s="2"/>
      <c r="F529" s="2"/>
    </row>
    <row r="530" spans="1:6" ht="15.75" customHeight="1" x14ac:dyDescent="0.2">
      <c r="A530" s="2"/>
      <c r="F530" s="2"/>
    </row>
    <row r="531" spans="1:6" ht="15.75" customHeight="1" x14ac:dyDescent="0.2">
      <c r="A531" s="2"/>
      <c r="F531" s="2"/>
    </row>
    <row r="532" spans="1:6" ht="15.75" customHeight="1" x14ac:dyDescent="0.2">
      <c r="A532" s="2"/>
      <c r="F532" s="2"/>
    </row>
    <row r="533" spans="1:6" ht="15.75" customHeight="1" x14ac:dyDescent="0.2">
      <c r="A533" s="2"/>
      <c r="F533" s="2"/>
    </row>
    <row r="534" spans="1:6" ht="15.75" customHeight="1" x14ac:dyDescent="0.2">
      <c r="A534" s="2"/>
      <c r="F534" s="2"/>
    </row>
    <row r="535" spans="1:6" ht="15.75" customHeight="1" x14ac:dyDescent="0.2">
      <c r="A535" s="2"/>
      <c r="F535" s="2"/>
    </row>
    <row r="536" spans="1:6" ht="15.75" customHeight="1" x14ac:dyDescent="0.2">
      <c r="A536" s="2"/>
      <c r="F536" s="2"/>
    </row>
    <row r="537" spans="1:6" ht="15.75" customHeight="1" x14ac:dyDescent="0.2">
      <c r="A537" s="2"/>
      <c r="F537" s="2"/>
    </row>
    <row r="538" spans="1:6" ht="15.75" customHeight="1" x14ac:dyDescent="0.2">
      <c r="A538" s="2"/>
      <c r="F538" s="2"/>
    </row>
    <row r="539" spans="1:6" ht="15.75" customHeight="1" x14ac:dyDescent="0.2">
      <c r="A539" s="2"/>
      <c r="F539" s="2"/>
    </row>
    <row r="540" spans="1:6" ht="15.75" customHeight="1" x14ac:dyDescent="0.2">
      <c r="A540" s="2"/>
      <c r="F540" s="2"/>
    </row>
    <row r="541" spans="1:6" ht="15.75" customHeight="1" x14ac:dyDescent="0.2">
      <c r="A541" s="2"/>
      <c r="F541" s="2"/>
    </row>
    <row r="542" spans="1:6" ht="15.75" customHeight="1" x14ac:dyDescent="0.2">
      <c r="A542" s="2"/>
      <c r="F542" s="2"/>
    </row>
    <row r="543" spans="1:6" ht="15.75" customHeight="1" x14ac:dyDescent="0.2">
      <c r="A543" s="2"/>
      <c r="F543" s="2"/>
    </row>
    <row r="544" spans="1:6" ht="15.75" customHeight="1" x14ac:dyDescent="0.2">
      <c r="A544" s="2"/>
      <c r="F544" s="2"/>
    </row>
    <row r="545" spans="1:6" ht="15.75" customHeight="1" x14ac:dyDescent="0.2">
      <c r="A545" s="2"/>
      <c r="F545" s="2"/>
    </row>
    <row r="546" spans="1:6" ht="15.75" customHeight="1" x14ac:dyDescent="0.2">
      <c r="A546" s="2"/>
      <c r="F546" s="2"/>
    </row>
    <row r="547" spans="1:6" ht="15.75" customHeight="1" x14ac:dyDescent="0.2">
      <c r="A547" s="2"/>
      <c r="F547" s="2"/>
    </row>
    <row r="548" spans="1:6" ht="15.75" customHeight="1" x14ac:dyDescent="0.2">
      <c r="A548" s="2"/>
      <c r="F548" s="2"/>
    </row>
    <row r="549" spans="1:6" ht="15.75" customHeight="1" x14ac:dyDescent="0.2">
      <c r="A549" s="2"/>
      <c r="F549" s="2"/>
    </row>
    <row r="550" spans="1:6" ht="15.75" customHeight="1" x14ac:dyDescent="0.2">
      <c r="A550" s="2"/>
      <c r="F550" s="2"/>
    </row>
    <row r="551" spans="1:6" ht="15.75" customHeight="1" x14ac:dyDescent="0.2">
      <c r="A551" s="2"/>
      <c r="F551" s="2"/>
    </row>
    <row r="552" spans="1:6" ht="15.75" customHeight="1" x14ac:dyDescent="0.2">
      <c r="A552" s="2"/>
      <c r="F552" s="2"/>
    </row>
    <row r="553" spans="1:6" ht="15.75" customHeight="1" x14ac:dyDescent="0.2">
      <c r="A553" s="2"/>
      <c r="F553" s="2"/>
    </row>
    <row r="554" spans="1:6" ht="15.75" customHeight="1" x14ac:dyDescent="0.2">
      <c r="A554" s="2"/>
      <c r="F554" s="2"/>
    </row>
    <row r="555" spans="1:6" ht="15.75" customHeight="1" x14ac:dyDescent="0.2">
      <c r="A555" s="2"/>
      <c r="F555" s="2"/>
    </row>
    <row r="556" spans="1:6" ht="15.75" customHeight="1" x14ac:dyDescent="0.2">
      <c r="A556" s="2"/>
      <c r="F556" s="2"/>
    </row>
    <row r="557" spans="1:6" ht="15.75" customHeight="1" x14ac:dyDescent="0.2">
      <c r="A557" s="2"/>
      <c r="F557" s="2"/>
    </row>
    <row r="558" spans="1:6" ht="15.75" customHeight="1" x14ac:dyDescent="0.2">
      <c r="A558" s="2"/>
      <c r="F558" s="2"/>
    </row>
    <row r="559" spans="1:6" ht="15.75" customHeight="1" x14ac:dyDescent="0.2">
      <c r="A559" s="2"/>
      <c r="F559" s="2"/>
    </row>
    <row r="560" spans="1:6" ht="15.75" customHeight="1" x14ac:dyDescent="0.2">
      <c r="A560" s="2"/>
      <c r="F560" s="2"/>
    </row>
    <row r="561" spans="1:6" ht="15.75" customHeight="1" x14ac:dyDescent="0.2">
      <c r="A561" s="2"/>
      <c r="F561" s="2"/>
    </row>
    <row r="562" spans="1:6" ht="15.75" customHeight="1" x14ac:dyDescent="0.2">
      <c r="A562" s="2"/>
      <c r="F562" s="2"/>
    </row>
    <row r="563" spans="1:6" ht="15.75" customHeight="1" x14ac:dyDescent="0.2">
      <c r="A563" s="2"/>
      <c r="F563" s="2"/>
    </row>
    <row r="564" spans="1:6" ht="15.75" customHeight="1" x14ac:dyDescent="0.2">
      <c r="A564" s="2"/>
      <c r="F564" s="2"/>
    </row>
    <row r="565" spans="1:6" ht="15.75" customHeight="1" x14ac:dyDescent="0.2">
      <c r="A565" s="2"/>
      <c r="F565" s="2"/>
    </row>
    <row r="566" spans="1:6" ht="15.75" customHeight="1" x14ac:dyDescent="0.2">
      <c r="A566" s="2"/>
      <c r="F566" s="2"/>
    </row>
    <row r="567" spans="1:6" ht="15.75" customHeight="1" x14ac:dyDescent="0.2">
      <c r="A567" s="2"/>
      <c r="F567" s="2"/>
    </row>
    <row r="568" spans="1:6" ht="15.75" customHeight="1" x14ac:dyDescent="0.2">
      <c r="A568" s="2"/>
      <c r="F568" s="2"/>
    </row>
    <row r="569" spans="1:6" ht="15.75" customHeight="1" x14ac:dyDescent="0.2">
      <c r="A569" s="2"/>
      <c r="F569" s="2"/>
    </row>
    <row r="570" spans="1:6" ht="15.75" customHeight="1" x14ac:dyDescent="0.2">
      <c r="A570" s="2"/>
      <c r="F570" s="2"/>
    </row>
    <row r="571" spans="1:6" ht="15.75" customHeight="1" x14ac:dyDescent="0.2">
      <c r="A571" s="2"/>
      <c r="F571" s="2"/>
    </row>
    <row r="572" spans="1:6" ht="15.75" customHeight="1" x14ac:dyDescent="0.2">
      <c r="A572" s="2"/>
      <c r="F572" s="2"/>
    </row>
    <row r="573" spans="1:6" ht="15.75" customHeight="1" x14ac:dyDescent="0.2">
      <c r="A573" s="2"/>
      <c r="F573" s="2"/>
    </row>
    <row r="574" spans="1:6" ht="15.75" customHeight="1" x14ac:dyDescent="0.2">
      <c r="A574" s="2"/>
      <c r="F574" s="2"/>
    </row>
    <row r="575" spans="1:6" ht="15.75" customHeight="1" x14ac:dyDescent="0.2">
      <c r="A575" s="2"/>
      <c r="F575" s="2"/>
    </row>
    <row r="576" spans="1:6" ht="15.75" customHeight="1" x14ac:dyDescent="0.2">
      <c r="A576" s="2"/>
      <c r="F576" s="2"/>
    </row>
    <row r="577" spans="1:6" ht="15.75" customHeight="1" x14ac:dyDescent="0.2">
      <c r="A577" s="2"/>
      <c r="F577" s="2"/>
    </row>
    <row r="578" spans="1:6" ht="15.75" customHeight="1" x14ac:dyDescent="0.2">
      <c r="A578" s="2"/>
      <c r="F578" s="2"/>
    </row>
    <row r="579" spans="1:6" ht="15.75" customHeight="1" x14ac:dyDescent="0.2">
      <c r="A579" s="2"/>
      <c r="F579" s="2"/>
    </row>
    <row r="580" spans="1:6" ht="15.75" customHeight="1" x14ac:dyDescent="0.2">
      <c r="A580" s="2"/>
      <c r="F580" s="2"/>
    </row>
    <row r="581" spans="1:6" ht="15.75" customHeight="1" x14ac:dyDescent="0.2">
      <c r="A581" s="2"/>
      <c r="F581" s="2"/>
    </row>
    <row r="582" spans="1:6" ht="15.75" customHeight="1" x14ac:dyDescent="0.2">
      <c r="A582" s="2"/>
      <c r="F582" s="2"/>
    </row>
    <row r="583" spans="1:6" ht="15.75" customHeight="1" x14ac:dyDescent="0.2">
      <c r="A583" s="2"/>
      <c r="F583" s="2"/>
    </row>
    <row r="584" spans="1:6" ht="15.75" customHeight="1" x14ac:dyDescent="0.2">
      <c r="A584" s="2"/>
      <c r="F584" s="2"/>
    </row>
    <row r="585" spans="1:6" ht="15.75" customHeight="1" x14ac:dyDescent="0.2">
      <c r="A585" s="2"/>
      <c r="F585" s="2"/>
    </row>
    <row r="586" spans="1:6" ht="15.75" customHeight="1" x14ac:dyDescent="0.2">
      <c r="A586" s="2"/>
      <c r="F586" s="2"/>
    </row>
    <row r="587" spans="1:6" ht="15.75" customHeight="1" x14ac:dyDescent="0.2">
      <c r="A587" s="2"/>
      <c r="F587" s="2"/>
    </row>
    <row r="588" spans="1:6" ht="15.75" customHeight="1" x14ac:dyDescent="0.2">
      <c r="A588" s="2"/>
      <c r="F588" s="2"/>
    </row>
    <row r="589" spans="1:6" ht="15.75" customHeight="1" x14ac:dyDescent="0.2">
      <c r="A589" s="2"/>
      <c r="F589" s="2"/>
    </row>
    <row r="590" spans="1:6" ht="15.75" customHeight="1" x14ac:dyDescent="0.2">
      <c r="A590" s="2"/>
      <c r="F590" s="2"/>
    </row>
    <row r="591" spans="1:6" ht="15.75" customHeight="1" x14ac:dyDescent="0.2">
      <c r="A591" s="2"/>
      <c r="F591" s="2"/>
    </row>
    <row r="592" spans="1:6" ht="15.75" customHeight="1" x14ac:dyDescent="0.2">
      <c r="A592" s="2"/>
      <c r="F592" s="2"/>
    </row>
    <row r="593" spans="1:6" ht="15.75" customHeight="1" x14ac:dyDescent="0.2">
      <c r="A593" s="2"/>
      <c r="F593" s="2"/>
    </row>
    <row r="594" spans="1:6" ht="15.75" customHeight="1" x14ac:dyDescent="0.2">
      <c r="A594" s="2"/>
      <c r="F594" s="2"/>
    </row>
    <row r="595" spans="1:6" ht="15.75" customHeight="1" x14ac:dyDescent="0.2">
      <c r="A595" s="2"/>
      <c r="F595" s="2"/>
    </row>
    <row r="596" spans="1:6" ht="15.75" customHeight="1" x14ac:dyDescent="0.2">
      <c r="A596" s="2"/>
      <c r="F596" s="2"/>
    </row>
    <row r="597" spans="1:6" ht="15.75" customHeight="1" x14ac:dyDescent="0.2">
      <c r="A597" s="2"/>
      <c r="F597" s="2"/>
    </row>
    <row r="598" spans="1:6" ht="15.75" customHeight="1" x14ac:dyDescent="0.2">
      <c r="A598" s="2"/>
      <c r="F598" s="2"/>
    </row>
    <row r="599" spans="1:6" ht="15.75" customHeight="1" x14ac:dyDescent="0.2">
      <c r="A599" s="2"/>
      <c r="F599" s="2"/>
    </row>
    <row r="600" spans="1:6" ht="15.75" customHeight="1" x14ac:dyDescent="0.2">
      <c r="A600" s="2"/>
      <c r="F600" s="2"/>
    </row>
    <row r="601" spans="1:6" ht="15.75" customHeight="1" x14ac:dyDescent="0.2">
      <c r="A601" s="2"/>
      <c r="F601" s="2"/>
    </row>
    <row r="602" spans="1:6" ht="15.75" customHeight="1" x14ac:dyDescent="0.2">
      <c r="A602" s="2"/>
      <c r="F602" s="2"/>
    </row>
    <row r="603" spans="1:6" ht="15.75" customHeight="1" x14ac:dyDescent="0.2">
      <c r="A603" s="2"/>
      <c r="F603" s="2"/>
    </row>
    <row r="604" spans="1:6" ht="15.75" customHeight="1" x14ac:dyDescent="0.2">
      <c r="A604" s="2"/>
      <c r="F604" s="2"/>
    </row>
    <row r="605" spans="1:6" ht="15.75" customHeight="1" x14ac:dyDescent="0.2">
      <c r="A605" s="2"/>
      <c r="F605" s="2"/>
    </row>
    <row r="606" spans="1:6" ht="15.75" customHeight="1" x14ac:dyDescent="0.2">
      <c r="A606" s="2"/>
      <c r="F606" s="2"/>
    </row>
    <row r="607" spans="1:6" ht="15.75" customHeight="1" x14ac:dyDescent="0.2">
      <c r="A607" s="2"/>
      <c r="F607" s="2"/>
    </row>
    <row r="608" spans="1:6" ht="15.75" customHeight="1" x14ac:dyDescent="0.2">
      <c r="A608" s="2"/>
      <c r="F608" s="2"/>
    </row>
    <row r="609" spans="1:6" ht="15.75" customHeight="1" x14ac:dyDescent="0.2">
      <c r="A609" s="2"/>
      <c r="F609" s="2"/>
    </row>
    <row r="610" spans="1:6" ht="15.75" customHeight="1" x14ac:dyDescent="0.2">
      <c r="A610" s="2"/>
      <c r="F610" s="2"/>
    </row>
    <row r="611" spans="1:6" ht="15.75" customHeight="1" x14ac:dyDescent="0.2">
      <c r="A611" s="2"/>
      <c r="F611" s="2"/>
    </row>
    <row r="612" spans="1:6" ht="15.75" customHeight="1" x14ac:dyDescent="0.2">
      <c r="A612" s="2"/>
      <c r="F612" s="2"/>
    </row>
    <row r="613" spans="1:6" ht="15.75" customHeight="1" x14ac:dyDescent="0.2">
      <c r="A613" s="2"/>
      <c r="F613" s="2"/>
    </row>
    <row r="614" spans="1:6" ht="15.75" customHeight="1" x14ac:dyDescent="0.2">
      <c r="A614" s="2"/>
      <c r="F614" s="2"/>
    </row>
    <row r="615" spans="1:6" ht="15.75" customHeight="1" x14ac:dyDescent="0.2">
      <c r="A615" s="2"/>
      <c r="F615" s="2"/>
    </row>
    <row r="616" spans="1:6" ht="15.75" customHeight="1" x14ac:dyDescent="0.2">
      <c r="A616" s="2"/>
      <c r="F616" s="2"/>
    </row>
    <row r="617" spans="1:6" ht="15.75" customHeight="1" x14ac:dyDescent="0.2">
      <c r="A617" s="2"/>
      <c r="F617" s="2"/>
    </row>
    <row r="618" spans="1:6" ht="15.75" customHeight="1" x14ac:dyDescent="0.2">
      <c r="A618" s="2"/>
      <c r="F618" s="2"/>
    </row>
    <row r="619" spans="1:6" ht="15.75" customHeight="1" x14ac:dyDescent="0.2">
      <c r="A619" s="2"/>
      <c r="F619" s="2"/>
    </row>
    <row r="620" spans="1:6" ht="15.75" customHeight="1" x14ac:dyDescent="0.2">
      <c r="A620" s="2"/>
      <c r="F620" s="2"/>
    </row>
    <row r="621" spans="1:6" ht="15.75" customHeight="1" x14ac:dyDescent="0.2">
      <c r="A621" s="2"/>
      <c r="F621" s="2"/>
    </row>
    <row r="622" spans="1:6" ht="15.75" customHeight="1" x14ac:dyDescent="0.2">
      <c r="A622" s="2"/>
      <c r="F622" s="2"/>
    </row>
    <row r="623" spans="1:6" ht="15.75" customHeight="1" x14ac:dyDescent="0.2">
      <c r="A623" s="2"/>
      <c r="F623" s="2"/>
    </row>
    <row r="624" spans="1:6" ht="15.75" customHeight="1" x14ac:dyDescent="0.2">
      <c r="A624" s="2"/>
      <c r="F624" s="2"/>
    </row>
    <row r="625" spans="1:6" ht="15.75" customHeight="1" x14ac:dyDescent="0.2">
      <c r="A625" s="2"/>
      <c r="F625" s="2"/>
    </row>
    <row r="626" spans="1:6" ht="15.75" customHeight="1" x14ac:dyDescent="0.2">
      <c r="A626" s="2"/>
      <c r="F626" s="2"/>
    </row>
    <row r="627" spans="1:6" ht="15.75" customHeight="1" x14ac:dyDescent="0.2">
      <c r="A627" s="2"/>
      <c r="F627" s="2"/>
    </row>
    <row r="628" spans="1:6" ht="15.75" customHeight="1" x14ac:dyDescent="0.2">
      <c r="A628" s="2"/>
      <c r="F628" s="2"/>
    </row>
    <row r="629" spans="1:6" ht="15.75" customHeight="1" x14ac:dyDescent="0.2">
      <c r="A629" s="2"/>
      <c r="F629" s="2"/>
    </row>
    <row r="630" spans="1:6" ht="15.75" customHeight="1" x14ac:dyDescent="0.2">
      <c r="A630" s="2"/>
      <c r="F630" s="2"/>
    </row>
    <row r="631" spans="1:6" ht="15.75" customHeight="1" x14ac:dyDescent="0.2">
      <c r="A631" s="2"/>
      <c r="F631" s="2"/>
    </row>
    <row r="632" spans="1:6" ht="15.75" customHeight="1" x14ac:dyDescent="0.2">
      <c r="A632" s="2"/>
      <c r="F632" s="2"/>
    </row>
    <row r="633" spans="1:6" ht="15.75" customHeight="1" x14ac:dyDescent="0.2">
      <c r="A633" s="2"/>
      <c r="F633" s="2"/>
    </row>
    <row r="634" spans="1:6" ht="15.75" customHeight="1" x14ac:dyDescent="0.2">
      <c r="A634" s="2"/>
      <c r="F634" s="2"/>
    </row>
    <row r="635" spans="1:6" ht="15.75" customHeight="1" x14ac:dyDescent="0.2">
      <c r="A635" s="2"/>
      <c r="F635" s="2"/>
    </row>
    <row r="636" spans="1:6" ht="15.75" customHeight="1" x14ac:dyDescent="0.2">
      <c r="A636" s="2"/>
      <c r="F636" s="2"/>
    </row>
    <row r="637" spans="1:6" ht="15.75" customHeight="1" x14ac:dyDescent="0.2">
      <c r="A637" s="2"/>
      <c r="F637" s="2"/>
    </row>
    <row r="638" spans="1:6" ht="15.75" customHeight="1" x14ac:dyDescent="0.2">
      <c r="A638" s="2"/>
      <c r="F638" s="2"/>
    </row>
    <row r="639" spans="1:6" ht="15.75" customHeight="1" x14ac:dyDescent="0.2">
      <c r="A639" s="2"/>
      <c r="F639" s="2"/>
    </row>
    <row r="640" spans="1:6" ht="15.75" customHeight="1" x14ac:dyDescent="0.2">
      <c r="A640" s="2"/>
      <c r="F640" s="2"/>
    </row>
    <row r="641" spans="1:6" ht="15.75" customHeight="1" x14ac:dyDescent="0.2">
      <c r="A641" s="2"/>
      <c r="F641" s="2"/>
    </row>
    <row r="642" spans="1:6" ht="15.75" customHeight="1" x14ac:dyDescent="0.2">
      <c r="A642" s="2"/>
      <c r="F642" s="2"/>
    </row>
    <row r="643" spans="1:6" ht="15.75" customHeight="1" x14ac:dyDescent="0.2">
      <c r="A643" s="2"/>
      <c r="F643" s="2"/>
    </row>
    <row r="644" spans="1:6" ht="15.75" customHeight="1" x14ac:dyDescent="0.2">
      <c r="A644" s="2"/>
      <c r="F644" s="2"/>
    </row>
    <row r="645" spans="1:6" ht="15.75" customHeight="1" x14ac:dyDescent="0.2">
      <c r="A645" s="2"/>
      <c r="F645" s="2"/>
    </row>
    <row r="646" spans="1:6" ht="15.75" customHeight="1" x14ac:dyDescent="0.2">
      <c r="A646" s="2"/>
      <c r="F646" s="2"/>
    </row>
    <row r="647" spans="1:6" ht="15.75" customHeight="1" x14ac:dyDescent="0.2">
      <c r="A647" s="2"/>
      <c r="F647" s="2"/>
    </row>
    <row r="648" spans="1:6" ht="15.75" customHeight="1" x14ac:dyDescent="0.2">
      <c r="A648" s="2"/>
      <c r="F648" s="2"/>
    </row>
    <row r="649" spans="1:6" ht="15.75" customHeight="1" x14ac:dyDescent="0.2">
      <c r="A649" s="2"/>
      <c r="F649" s="2"/>
    </row>
    <row r="650" spans="1:6" ht="15.75" customHeight="1" x14ac:dyDescent="0.2">
      <c r="A650" s="2"/>
      <c r="F650" s="2"/>
    </row>
    <row r="651" spans="1:6" ht="15.75" customHeight="1" x14ac:dyDescent="0.2">
      <c r="A651" s="2"/>
      <c r="F651" s="2"/>
    </row>
    <row r="652" spans="1:6" ht="15.75" customHeight="1" x14ac:dyDescent="0.2">
      <c r="A652" s="2"/>
      <c r="F652" s="2"/>
    </row>
    <row r="653" spans="1:6" ht="15.75" customHeight="1" x14ac:dyDescent="0.2">
      <c r="A653" s="2"/>
      <c r="F653" s="2"/>
    </row>
    <row r="654" spans="1:6" ht="15.75" customHeight="1" x14ac:dyDescent="0.2">
      <c r="A654" s="2"/>
      <c r="F654" s="2"/>
    </row>
    <row r="655" spans="1:6" ht="15.75" customHeight="1" x14ac:dyDescent="0.2">
      <c r="A655" s="2"/>
      <c r="F655" s="2"/>
    </row>
    <row r="656" spans="1:6" ht="15.75" customHeight="1" x14ac:dyDescent="0.2">
      <c r="A656" s="2"/>
      <c r="F656" s="2"/>
    </row>
    <row r="657" spans="1:6" ht="15.75" customHeight="1" x14ac:dyDescent="0.2">
      <c r="A657" s="2"/>
      <c r="F657" s="2"/>
    </row>
    <row r="658" spans="1:6" ht="15.75" customHeight="1" x14ac:dyDescent="0.2">
      <c r="A658" s="2"/>
      <c r="F658" s="2"/>
    </row>
    <row r="659" spans="1:6" ht="15.75" customHeight="1" x14ac:dyDescent="0.2">
      <c r="A659" s="2"/>
      <c r="F659" s="2"/>
    </row>
    <row r="660" spans="1:6" ht="15.75" customHeight="1" x14ac:dyDescent="0.2">
      <c r="A660" s="2"/>
      <c r="F660" s="2"/>
    </row>
    <row r="661" spans="1:6" ht="15.75" customHeight="1" x14ac:dyDescent="0.2">
      <c r="A661" s="2"/>
      <c r="F661" s="2"/>
    </row>
    <row r="662" spans="1:6" ht="15.75" customHeight="1" x14ac:dyDescent="0.2">
      <c r="A662" s="2"/>
      <c r="F662" s="2"/>
    </row>
    <row r="663" spans="1:6" ht="15.75" customHeight="1" x14ac:dyDescent="0.2">
      <c r="A663" s="2"/>
      <c r="F663" s="2"/>
    </row>
    <row r="664" spans="1:6" ht="15.75" customHeight="1" x14ac:dyDescent="0.2">
      <c r="A664" s="2"/>
      <c r="F664" s="2"/>
    </row>
    <row r="665" spans="1:6" ht="15.75" customHeight="1" x14ac:dyDescent="0.2">
      <c r="A665" s="2"/>
      <c r="F665" s="2"/>
    </row>
    <row r="666" spans="1:6" ht="15.75" customHeight="1" x14ac:dyDescent="0.2">
      <c r="A666" s="2"/>
      <c r="F666" s="2"/>
    </row>
    <row r="667" spans="1:6" ht="15.75" customHeight="1" x14ac:dyDescent="0.2">
      <c r="A667" s="2"/>
      <c r="F667" s="2"/>
    </row>
    <row r="668" spans="1:6" ht="15.75" customHeight="1" x14ac:dyDescent="0.2">
      <c r="A668" s="2"/>
      <c r="F668" s="2"/>
    </row>
    <row r="669" spans="1:6" ht="15.75" customHeight="1" x14ac:dyDescent="0.2">
      <c r="A669" s="2"/>
      <c r="F669" s="2"/>
    </row>
    <row r="670" spans="1:6" ht="15.75" customHeight="1" x14ac:dyDescent="0.2">
      <c r="A670" s="2"/>
      <c r="F670" s="2"/>
    </row>
    <row r="671" spans="1:6" ht="15.75" customHeight="1" x14ac:dyDescent="0.2">
      <c r="A671" s="2"/>
      <c r="F671" s="2"/>
    </row>
    <row r="672" spans="1:6" ht="15.75" customHeight="1" x14ac:dyDescent="0.2">
      <c r="A672" s="2"/>
      <c r="F672" s="2"/>
    </row>
    <row r="673" spans="1:6" ht="15.75" customHeight="1" x14ac:dyDescent="0.2">
      <c r="A673" s="2"/>
      <c r="F673" s="2"/>
    </row>
    <row r="674" spans="1:6" ht="15.75" customHeight="1" x14ac:dyDescent="0.2">
      <c r="A674" s="2"/>
      <c r="F674" s="2"/>
    </row>
    <row r="675" spans="1:6" ht="15.75" customHeight="1" x14ac:dyDescent="0.2">
      <c r="A675" s="2"/>
      <c r="F675" s="2"/>
    </row>
    <row r="676" spans="1:6" ht="15.75" customHeight="1" x14ac:dyDescent="0.2">
      <c r="A676" s="2"/>
      <c r="F676" s="2"/>
    </row>
    <row r="677" spans="1:6" ht="15.75" customHeight="1" x14ac:dyDescent="0.2">
      <c r="A677" s="2"/>
      <c r="F677" s="2"/>
    </row>
    <row r="678" spans="1:6" ht="15.75" customHeight="1" x14ac:dyDescent="0.2">
      <c r="A678" s="2"/>
      <c r="F678" s="2"/>
    </row>
    <row r="679" spans="1:6" ht="15.75" customHeight="1" x14ac:dyDescent="0.2">
      <c r="A679" s="2"/>
      <c r="F679" s="2"/>
    </row>
    <row r="680" spans="1:6" ht="15.75" customHeight="1" x14ac:dyDescent="0.2">
      <c r="A680" s="2"/>
      <c r="F680" s="2"/>
    </row>
    <row r="681" spans="1:6" ht="15.75" customHeight="1" x14ac:dyDescent="0.2">
      <c r="A681" s="2"/>
      <c r="F681" s="2"/>
    </row>
    <row r="682" spans="1:6" ht="15.75" customHeight="1" x14ac:dyDescent="0.2">
      <c r="A682" s="2"/>
      <c r="F682" s="2"/>
    </row>
    <row r="683" spans="1:6" ht="15.75" customHeight="1" x14ac:dyDescent="0.2">
      <c r="A683" s="2"/>
      <c r="F683" s="2"/>
    </row>
    <row r="684" spans="1:6" ht="15.75" customHeight="1" x14ac:dyDescent="0.2">
      <c r="A684" s="2"/>
      <c r="F684" s="2"/>
    </row>
    <row r="685" spans="1:6" ht="15.75" customHeight="1" x14ac:dyDescent="0.2">
      <c r="A685" s="2"/>
      <c r="F685" s="2"/>
    </row>
    <row r="686" spans="1:6" ht="15.75" customHeight="1" x14ac:dyDescent="0.2">
      <c r="A686" s="2"/>
      <c r="F686" s="2"/>
    </row>
    <row r="687" spans="1:6" ht="15.75" customHeight="1" x14ac:dyDescent="0.2">
      <c r="A687" s="2"/>
      <c r="F687" s="2"/>
    </row>
    <row r="688" spans="1:6" ht="15.75" customHeight="1" x14ac:dyDescent="0.2">
      <c r="A688" s="2"/>
      <c r="F688" s="2"/>
    </row>
    <row r="689" spans="1:6" ht="15.75" customHeight="1" x14ac:dyDescent="0.2">
      <c r="A689" s="2"/>
      <c r="F689" s="2"/>
    </row>
    <row r="690" spans="1:6" ht="15.75" customHeight="1" x14ac:dyDescent="0.2">
      <c r="A690" s="2"/>
      <c r="F690" s="2"/>
    </row>
    <row r="691" spans="1:6" ht="15.75" customHeight="1" x14ac:dyDescent="0.2">
      <c r="A691" s="2"/>
      <c r="F691" s="2"/>
    </row>
    <row r="692" spans="1:6" ht="15.75" customHeight="1" x14ac:dyDescent="0.2">
      <c r="A692" s="2"/>
      <c r="F692" s="2"/>
    </row>
    <row r="693" spans="1:6" ht="15.75" customHeight="1" x14ac:dyDescent="0.2">
      <c r="A693" s="2"/>
      <c r="F693" s="2"/>
    </row>
    <row r="694" spans="1:6" ht="15.75" customHeight="1" x14ac:dyDescent="0.2">
      <c r="A694" s="2"/>
      <c r="F694" s="2"/>
    </row>
    <row r="695" spans="1:6" ht="15.75" customHeight="1" x14ac:dyDescent="0.2">
      <c r="A695" s="2"/>
      <c r="F695" s="2"/>
    </row>
    <row r="696" spans="1:6" ht="15.75" customHeight="1" x14ac:dyDescent="0.2">
      <c r="A696" s="2"/>
      <c r="F696" s="2"/>
    </row>
    <row r="697" spans="1:6" ht="15.75" customHeight="1" x14ac:dyDescent="0.2">
      <c r="A697" s="2"/>
      <c r="F697" s="2"/>
    </row>
    <row r="698" spans="1:6" ht="15.75" customHeight="1" x14ac:dyDescent="0.2">
      <c r="A698" s="2"/>
      <c r="F698" s="2"/>
    </row>
    <row r="699" spans="1:6" ht="15.75" customHeight="1" x14ac:dyDescent="0.2">
      <c r="A699" s="2"/>
      <c r="F699" s="2"/>
    </row>
    <row r="700" spans="1:6" ht="15.75" customHeight="1" x14ac:dyDescent="0.2">
      <c r="A700" s="2"/>
      <c r="F700" s="2"/>
    </row>
    <row r="701" spans="1:6" ht="15.75" customHeight="1" x14ac:dyDescent="0.2">
      <c r="A701" s="2"/>
      <c r="F701" s="2"/>
    </row>
    <row r="702" spans="1:6" ht="15.75" customHeight="1" x14ac:dyDescent="0.2">
      <c r="A702" s="2"/>
      <c r="F702" s="2"/>
    </row>
    <row r="703" spans="1:6" ht="15.75" customHeight="1" x14ac:dyDescent="0.2">
      <c r="A703" s="2"/>
      <c r="F703" s="2"/>
    </row>
    <row r="704" spans="1:6" ht="15.75" customHeight="1" x14ac:dyDescent="0.2">
      <c r="A704" s="2"/>
      <c r="F704" s="2"/>
    </row>
    <row r="705" spans="1:6" ht="15.75" customHeight="1" x14ac:dyDescent="0.2">
      <c r="A705" s="2"/>
      <c r="F705" s="2"/>
    </row>
    <row r="706" spans="1:6" ht="15.75" customHeight="1" x14ac:dyDescent="0.2">
      <c r="A706" s="2"/>
      <c r="F706" s="2"/>
    </row>
    <row r="707" spans="1:6" ht="15.75" customHeight="1" x14ac:dyDescent="0.2">
      <c r="A707" s="2"/>
      <c r="F707" s="2"/>
    </row>
    <row r="708" spans="1:6" ht="15.75" customHeight="1" x14ac:dyDescent="0.2">
      <c r="A708" s="2"/>
      <c r="F708" s="2"/>
    </row>
    <row r="709" spans="1:6" ht="15.75" customHeight="1" x14ac:dyDescent="0.2">
      <c r="A709" s="2"/>
      <c r="F709" s="2"/>
    </row>
    <row r="710" spans="1:6" ht="15.75" customHeight="1" x14ac:dyDescent="0.2">
      <c r="A710" s="2"/>
      <c r="F710" s="2"/>
    </row>
    <row r="711" spans="1:6" ht="15.75" customHeight="1" x14ac:dyDescent="0.2">
      <c r="A711" s="2"/>
      <c r="F711" s="2"/>
    </row>
    <row r="712" spans="1:6" ht="15.75" customHeight="1" x14ac:dyDescent="0.2">
      <c r="A712" s="2"/>
      <c r="F712" s="2"/>
    </row>
    <row r="713" spans="1:6" ht="15.75" customHeight="1" x14ac:dyDescent="0.2">
      <c r="A713" s="2"/>
      <c r="F713" s="2"/>
    </row>
    <row r="714" spans="1:6" ht="15.75" customHeight="1" x14ac:dyDescent="0.2">
      <c r="A714" s="2"/>
      <c r="F714" s="2"/>
    </row>
    <row r="715" spans="1:6" ht="15.75" customHeight="1" x14ac:dyDescent="0.2">
      <c r="A715" s="2"/>
      <c r="F715" s="2"/>
    </row>
    <row r="716" spans="1:6" ht="15.75" customHeight="1" x14ac:dyDescent="0.2">
      <c r="A716" s="2"/>
      <c r="F716" s="2"/>
    </row>
    <row r="717" spans="1:6" ht="15.75" customHeight="1" x14ac:dyDescent="0.2">
      <c r="A717" s="2"/>
      <c r="F717" s="2"/>
    </row>
    <row r="718" spans="1:6" ht="15.75" customHeight="1" x14ac:dyDescent="0.2">
      <c r="A718" s="2"/>
      <c r="F718" s="2"/>
    </row>
    <row r="719" spans="1:6" ht="15.75" customHeight="1" x14ac:dyDescent="0.2">
      <c r="A719" s="2"/>
      <c r="F719" s="2"/>
    </row>
    <row r="720" spans="1:6" ht="15.75" customHeight="1" x14ac:dyDescent="0.2">
      <c r="A720" s="2"/>
      <c r="F720" s="2"/>
    </row>
    <row r="721" spans="1:6" ht="15.75" customHeight="1" x14ac:dyDescent="0.2">
      <c r="A721" s="2"/>
      <c r="F721" s="2"/>
    </row>
    <row r="722" spans="1:6" ht="15.75" customHeight="1" x14ac:dyDescent="0.2">
      <c r="A722" s="2"/>
      <c r="F722" s="2"/>
    </row>
    <row r="723" spans="1:6" ht="15.75" customHeight="1" x14ac:dyDescent="0.2">
      <c r="A723" s="2"/>
      <c r="F723" s="2"/>
    </row>
    <row r="724" spans="1:6" ht="15.75" customHeight="1" x14ac:dyDescent="0.2">
      <c r="A724" s="2"/>
      <c r="F724" s="2"/>
    </row>
    <row r="725" spans="1:6" ht="15.75" customHeight="1" x14ac:dyDescent="0.2">
      <c r="A725" s="2"/>
      <c r="F725" s="2"/>
    </row>
    <row r="726" spans="1:6" ht="15.75" customHeight="1" x14ac:dyDescent="0.2">
      <c r="A726" s="2"/>
      <c r="F726" s="2"/>
    </row>
    <row r="727" spans="1:6" ht="15.75" customHeight="1" x14ac:dyDescent="0.2">
      <c r="A727" s="2"/>
      <c r="F727" s="2"/>
    </row>
    <row r="728" spans="1:6" ht="15.75" customHeight="1" x14ac:dyDescent="0.2">
      <c r="A728" s="2"/>
      <c r="F728" s="2"/>
    </row>
    <row r="729" spans="1:6" ht="15.75" customHeight="1" x14ac:dyDescent="0.2">
      <c r="A729" s="2"/>
      <c r="F729" s="2"/>
    </row>
    <row r="730" spans="1:6" ht="15.75" customHeight="1" x14ac:dyDescent="0.2">
      <c r="A730" s="2"/>
      <c r="F730" s="2"/>
    </row>
    <row r="731" spans="1:6" ht="15.75" customHeight="1" x14ac:dyDescent="0.2">
      <c r="A731" s="2"/>
      <c r="F731" s="2"/>
    </row>
    <row r="732" spans="1:6" ht="15.75" customHeight="1" x14ac:dyDescent="0.2">
      <c r="A732" s="2"/>
      <c r="F732" s="2"/>
    </row>
    <row r="733" spans="1:6" ht="15.75" customHeight="1" x14ac:dyDescent="0.2">
      <c r="A733" s="2"/>
      <c r="F733" s="2"/>
    </row>
    <row r="734" spans="1:6" ht="15.75" customHeight="1" x14ac:dyDescent="0.2">
      <c r="A734" s="2"/>
      <c r="F734" s="2"/>
    </row>
    <row r="735" spans="1:6" ht="15.75" customHeight="1" x14ac:dyDescent="0.2">
      <c r="A735" s="2"/>
      <c r="F735" s="2"/>
    </row>
    <row r="736" spans="1:6" ht="15.75" customHeight="1" x14ac:dyDescent="0.2">
      <c r="A736" s="2"/>
      <c r="F736" s="2"/>
    </row>
    <row r="737" spans="1:6" ht="15.75" customHeight="1" x14ac:dyDescent="0.2">
      <c r="A737" s="2"/>
      <c r="F737" s="2"/>
    </row>
    <row r="738" spans="1:6" ht="15.75" customHeight="1" x14ac:dyDescent="0.2">
      <c r="A738" s="2"/>
      <c r="F738" s="2"/>
    </row>
    <row r="739" spans="1:6" ht="15.75" customHeight="1" x14ac:dyDescent="0.2">
      <c r="A739" s="2"/>
      <c r="F739" s="2"/>
    </row>
    <row r="740" spans="1:6" ht="15.75" customHeight="1" x14ac:dyDescent="0.2">
      <c r="A740" s="2"/>
      <c r="F740" s="2"/>
    </row>
    <row r="741" spans="1:6" ht="15.75" customHeight="1" x14ac:dyDescent="0.2">
      <c r="A741" s="2"/>
      <c r="F741" s="2"/>
    </row>
    <row r="742" spans="1:6" ht="15.75" customHeight="1" x14ac:dyDescent="0.2">
      <c r="A742" s="2"/>
      <c r="F742" s="2"/>
    </row>
    <row r="743" spans="1:6" ht="15.75" customHeight="1" x14ac:dyDescent="0.2">
      <c r="A743" s="2"/>
      <c r="F743" s="2"/>
    </row>
    <row r="744" spans="1:6" ht="15.75" customHeight="1" x14ac:dyDescent="0.2">
      <c r="A744" s="2"/>
      <c r="F744" s="2"/>
    </row>
    <row r="745" spans="1:6" ht="15.75" customHeight="1" x14ac:dyDescent="0.2">
      <c r="A745" s="2"/>
      <c r="F745" s="2"/>
    </row>
    <row r="746" spans="1:6" ht="15.75" customHeight="1" x14ac:dyDescent="0.2">
      <c r="A746" s="2"/>
      <c r="F746" s="2"/>
    </row>
    <row r="747" spans="1:6" ht="15.75" customHeight="1" x14ac:dyDescent="0.2">
      <c r="A747" s="2"/>
      <c r="F747" s="2"/>
    </row>
    <row r="748" spans="1:6" ht="15.75" customHeight="1" x14ac:dyDescent="0.2">
      <c r="A748" s="2"/>
      <c r="F748" s="2"/>
    </row>
    <row r="749" spans="1:6" ht="15.75" customHeight="1" x14ac:dyDescent="0.2">
      <c r="A749" s="2"/>
      <c r="F749" s="2"/>
    </row>
    <row r="750" spans="1:6" ht="15.75" customHeight="1" x14ac:dyDescent="0.2">
      <c r="A750" s="2"/>
      <c r="F750" s="2"/>
    </row>
    <row r="751" spans="1:6" ht="15.75" customHeight="1" x14ac:dyDescent="0.2">
      <c r="A751" s="2"/>
      <c r="F751" s="2"/>
    </row>
    <row r="752" spans="1:6" ht="15.75" customHeight="1" x14ac:dyDescent="0.2">
      <c r="A752" s="2"/>
      <c r="F752" s="2"/>
    </row>
    <row r="753" spans="1:6" ht="15.75" customHeight="1" x14ac:dyDescent="0.2">
      <c r="A753" s="2"/>
      <c r="F753" s="2"/>
    </row>
    <row r="754" spans="1:6" ht="15.75" customHeight="1" x14ac:dyDescent="0.2">
      <c r="A754" s="2"/>
      <c r="F754" s="2"/>
    </row>
    <row r="755" spans="1:6" ht="15.75" customHeight="1" x14ac:dyDescent="0.2">
      <c r="A755" s="2"/>
      <c r="F755" s="2"/>
    </row>
    <row r="756" spans="1:6" ht="15.75" customHeight="1" x14ac:dyDescent="0.2">
      <c r="A756" s="2"/>
      <c r="F756" s="2"/>
    </row>
    <row r="757" spans="1:6" ht="15.75" customHeight="1" x14ac:dyDescent="0.2">
      <c r="A757" s="2"/>
      <c r="F757" s="2"/>
    </row>
    <row r="758" spans="1:6" ht="15.75" customHeight="1" x14ac:dyDescent="0.2">
      <c r="A758" s="2"/>
      <c r="F758" s="2"/>
    </row>
    <row r="759" spans="1:6" ht="15.75" customHeight="1" x14ac:dyDescent="0.2">
      <c r="A759" s="2"/>
      <c r="F759" s="2"/>
    </row>
    <row r="760" spans="1:6" ht="15.75" customHeight="1" x14ac:dyDescent="0.2">
      <c r="A760" s="2"/>
      <c r="F760" s="2"/>
    </row>
    <row r="761" spans="1:6" ht="15.75" customHeight="1" x14ac:dyDescent="0.2">
      <c r="A761" s="2"/>
      <c r="F761" s="2"/>
    </row>
    <row r="762" spans="1:6" ht="15.75" customHeight="1" x14ac:dyDescent="0.2">
      <c r="A762" s="2"/>
      <c r="F762" s="2"/>
    </row>
    <row r="763" spans="1:6" ht="15.75" customHeight="1" x14ac:dyDescent="0.2">
      <c r="A763" s="2"/>
      <c r="F763" s="2"/>
    </row>
    <row r="764" spans="1:6" ht="15.75" customHeight="1" x14ac:dyDescent="0.2">
      <c r="A764" s="2"/>
      <c r="F764" s="2"/>
    </row>
    <row r="765" spans="1:6" ht="15.75" customHeight="1" x14ac:dyDescent="0.2">
      <c r="A765" s="2"/>
      <c r="F765" s="2"/>
    </row>
    <row r="766" spans="1:6" ht="15.75" customHeight="1" x14ac:dyDescent="0.2">
      <c r="A766" s="2"/>
      <c r="F766" s="2"/>
    </row>
    <row r="767" spans="1:6" ht="15.75" customHeight="1" x14ac:dyDescent="0.2">
      <c r="A767" s="2"/>
      <c r="F767" s="2"/>
    </row>
    <row r="768" spans="1:6" ht="15.75" customHeight="1" x14ac:dyDescent="0.2">
      <c r="A768" s="2"/>
      <c r="F768" s="2"/>
    </row>
    <row r="769" spans="1:6" ht="15.75" customHeight="1" x14ac:dyDescent="0.2">
      <c r="A769" s="2"/>
      <c r="F769" s="2"/>
    </row>
    <row r="770" spans="1:6" ht="15.75" customHeight="1" x14ac:dyDescent="0.2">
      <c r="A770" s="2"/>
      <c r="F770" s="2"/>
    </row>
    <row r="771" spans="1:6" ht="15.75" customHeight="1" x14ac:dyDescent="0.2">
      <c r="A771" s="2"/>
      <c r="F771" s="2"/>
    </row>
    <row r="772" spans="1:6" ht="15.75" customHeight="1" x14ac:dyDescent="0.2">
      <c r="A772" s="2"/>
      <c r="F772" s="2"/>
    </row>
    <row r="773" spans="1:6" ht="15.75" customHeight="1" x14ac:dyDescent="0.2">
      <c r="A773" s="2"/>
      <c r="F773" s="2"/>
    </row>
    <row r="774" spans="1:6" ht="15.75" customHeight="1" x14ac:dyDescent="0.2">
      <c r="A774" s="2"/>
      <c r="F774" s="2"/>
    </row>
    <row r="775" spans="1:6" ht="15.75" customHeight="1" x14ac:dyDescent="0.2">
      <c r="A775" s="2"/>
      <c r="F775" s="2"/>
    </row>
    <row r="776" spans="1:6" ht="15.75" customHeight="1" x14ac:dyDescent="0.2">
      <c r="A776" s="2"/>
      <c r="F776" s="2"/>
    </row>
    <row r="777" spans="1:6" ht="15.75" customHeight="1" x14ac:dyDescent="0.2">
      <c r="A777" s="2"/>
      <c r="F777" s="2"/>
    </row>
    <row r="778" spans="1:6" ht="15.75" customHeight="1" x14ac:dyDescent="0.2">
      <c r="A778" s="2"/>
      <c r="F778" s="2"/>
    </row>
    <row r="779" spans="1:6" ht="15.75" customHeight="1" x14ac:dyDescent="0.2">
      <c r="A779" s="2"/>
      <c r="F779" s="2"/>
    </row>
    <row r="780" spans="1:6" ht="15.75" customHeight="1" x14ac:dyDescent="0.2">
      <c r="A780" s="2"/>
      <c r="F780" s="2"/>
    </row>
    <row r="781" spans="1:6" ht="15.75" customHeight="1" x14ac:dyDescent="0.2">
      <c r="A781" s="2"/>
      <c r="F781" s="2"/>
    </row>
    <row r="782" spans="1:6" ht="15.75" customHeight="1" x14ac:dyDescent="0.2">
      <c r="A782" s="2"/>
      <c r="F782" s="2"/>
    </row>
    <row r="783" spans="1:6" ht="15.75" customHeight="1" x14ac:dyDescent="0.2">
      <c r="A783" s="2"/>
      <c r="F783" s="2"/>
    </row>
    <row r="784" spans="1:6" ht="15.75" customHeight="1" x14ac:dyDescent="0.2">
      <c r="A784" s="2"/>
      <c r="F784" s="2"/>
    </row>
    <row r="785" spans="1:6" ht="15.75" customHeight="1" x14ac:dyDescent="0.2">
      <c r="A785" s="2"/>
      <c r="F785" s="2"/>
    </row>
    <row r="786" spans="1:6" ht="15.75" customHeight="1" x14ac:dyDescent="0.2">
      <c r="A786" s="2"/>
      <c r="F786" s="2"/>
    </row>
    <row r="787" spans="1:6" ht="15.75" customHeight="1" x14ac:dyDescent="0.2">
      <c r="A787" s="2"/>
      <c r="F787" s="2"/>
    </row>
    <row r="788" spans="1:6" ht="15.75" customHeight="1" x14ac:dyDescent="0.2">
      <c r="A788" s="2"/>
      <c r="F788" s="2"/>
    </row>
    <row r="789" spans="1:6" ht="15.75" customHeight="1" x14ac:dyDescent="0.2">
      <c r="A789" s="2"/>
      <c r="F789" s="2"/>
    </row>
    <row r="790" spans="1:6" ht="15.75" customHeight="1" x14ac:dyDescent="0.2">
      <c r="A790" s="2"/>
      <c r="F790" s="2"/>
    </row>
    <row r="791" spans="1:6" ht="15.75" customHeight="1" x14ac:dyDescent="0.2">
      <c r="A791" s="2"/>
      <c r="F791" s="2"/>
    </row>
    <row r="792" spans="1:6" ht="15.75" customHeight="1" x14ac:dyDescent="0.2">
      <c r="A792" s="2"/>
      <c r="F792" s="2"/>
    </row>
    <row r="793" spans="1:6" ht="15.75" customHeight="1" x14ac:dyDescent="0.2">
      <c r="A793" s="2"/>
      <c r="F793" s="2"/>
    </row>
    <row r="794" spans="1:6" ht="15.75" customHeight="1" x14ac:dyDescent="0.2">
      <c r="A794" s="2"/>
      <c r="F794" s="2"/>
    </row>
    <row r="795" spans="1:6" ht="15.75" customHeight="1" x14ac:dyDescent="0.2">
      <c r="A795" s="2"/>
      <c r="F795" s="2"/>
    </row>
    <row r="796" spans="1:6" ht="15.75" customHeight="1" x14ac:dyDescent="0.2">
      <c r="A796" s="2"/>
      <c r="F796" s="2"/>
    </row>
    <row r="797" spans="1:6" ht="15.75" customHeight="1" x14ac:dyDescent="0.2">
      <c r="A797" s="2"/>
      <c r="F797" s="2"/>
    </row>
    <row r="798" spans="1:6" ht="15.75" customHeight="1" x14ac:dyDescent="0.2">
      <c r="A798" s="2"/>
      <c r="F798" s="2"/>
    </row>
    <row r="799" spans="1:6" ht="15.75" customHeight="1" x14ac:dyDescent="0.2">
      <c r="A799" s="2"/>
      <c r="F799" s="2"/>
    </row>
    <row r="800" spans="1:6" ht="15.75" customHeight="1" x14ac:dyDescent="0.2">
      <c r="A800" s="2"/>
      <c r="F800" s="2"/>
    </row>
    <row r="801" spans="1:6" ht="15.75" customHeight="1" x14ac:dyDescent="0.2">
      <c r="A801" s="2"/>
      <c r="F801" s="2"/>
    </row>
    <row r="802" spans="1:6" ht="15.75" customHeight="1" x14ac:dyDescent="0.2">
      <c r="A802" s="2"/>
      <c r="F802" s="2"/>
    </row>
    <row r="803" spans="1:6" ht="15.75" customHeight="1" x14ac:dyDescent="0.2">
      <c r="A803" s="2"/>
      <c r="F803" s="2"/>
    </row>
    <row r="804" spans="1:6" ht="15.75" customHeight="1" x14ac:dyDescent="0.2">
      <c r="A804" s="2"/>
      <c r="F804" s="2"/>
    </row>
    <row r="805" spans="1:6" ht="15.75" customHeight="1" x14ac:dyDescent="0.2">
      <c r="A805" s="2"/>
      <c r="F805" s="2"/>
    </row>
    <row r="806" spans="1:6" ht="15.75" customHeight="1" x14ac:dyDescent="0.2">
      <c r="A806" s="2"/>
      <c r="F806" s="2"/>
    </row>
    <row r="807" spans="1:6" ht="15.75" customHeight="1" x14ac:dyDescent="0.2">
      <c r="A807" s="2"/>
      <c r="F807" s="2"/>
    </row>
    <row r="808" spans="1:6" ht="15.75" customHeight="1" x14ac:dyDescent="0.2">
      <c r="A808" s="2"/>
      <c r="F808" s="2"/>
    </row>
    <row r="809" spans="1:6" ht="15.75" customHeight="1" x14ac:dyDescent="0.2">
      <c r="A809" s="2"/>
      <c r="F809" s="2"/>
    </row>
    <row r="810" spans="1:6" ht="15.75" customHeight="1" x14ac:dyDescent="0.2">
      <c r="A810" s="2"/>
      <c r="F810" s="2"/>
    </row>
    <row r="811" spans="1:6" ht="15.75" customHeight="1" x14ac:dyDescent="0.2">
      <c r="A811" s="2"/>
      <c r="F811" s="2"/>
    </row>
    <row r="812" spans="1:6" ht="15.75" customHeight="1" x14ac:dyDescent="0.2">
      <c r="A812" s="2"/>
      <c r="F812" s="2"/>
    </row>
    <row r="813" spans="1:6" ht="15.75" customHeight="1" x14ac:dyDescent="0.2">
      <c r="A813" s="2"/>
      <c r="F813" s="2"/>
    </row>
    <row r="814" spans="1:6" ht="15.75" customHeight="1" x14ac:dyDescent="0.2">
      <c r="A814" s="2"/>
      <c r="F814" s="2"/>
    </row>
    <row r="815" spans="1:6" ht="15.75" customHeight="1" x14ac:dyDescent="0.2">
      <c r="A815" s="2"/>
      <c r="F815" s="2"/>
    </row>
    <row r="816" spans="1:6" ht="15.75" customHeight="1" x14ac:dyDescent="0.2">
      <c r="A816" s="2"/>
      <c r="F816" s="2"/>
    </row>
    <row r="817" spans="1:6" ht="15.75" customHeight="1" x14ac:dyDescent="0.2">
      <c r="A817" s="2"/>
      <c r="F817" s="2"/>
    </row>
    <row r="818" spans="1:6" ht="15.75" customHeight="1" x14ac:dyDescent="0.2">
      <c r="A818" s="2"/>
      <c r="F818" s="2"/>
    </row>
    <row r="819" spans="1:6" ht="15.75" customHeight="1" x14ac:dyDescent="0.2">
      <c r="A819" s="2"/>
      <c r="F819" s="2"/>
    </row>
    <row r="820" spans="1:6" ht="15.75" customHeight="1" x14ac:dyDescent="0.2">
      <c r="A820" s="2"/>
      <c r="F820" s="2"/>
    </row>
    <row r="821" spans="1:6" ht="15.75" customHeight="1" x14ac:dyDescent="0.2">
      <c r="A821" s="2"/>
      <c r="F821" s="2"/>
    </row>
    <row r="822" spans="1:6" ht="15.75" customHeight="1" x14ac:dyDescent="0.2">
      <c r="A822" s="2"/>
      <c r="F822" s="2"/>
    </row>
    <row r="823" spans="1:6" ht="15.75" customHeight="1" x14ac:dyDescent="0.2">
      <c r="A823" s="2"/>
      <c r="F823" s="2"/>
    </row>
    <row r="824" spans="1:6" ht="15.75" customHeight="1" x14ac:dyDescent="0.2">
      <c r="A824" s="2"/>
      <c r="F824" s="2"/>
    </row>
    <row r="825" spans="1:6" ht="15.75" customHeight="1" x14ac:dyDescent="0.2">
      <c r="A825" s="2"/>
      <c r="F825" s="2"/>
    </row>
    <row r="826" spans="1:6" ht="15.75" customHeight="1" x14ac:dyDescent="0.2">
      <c r="A826" s="2"/>
      <c r="F826" s="2"/>
    </row>
    <row r="827" spans="1:6" ht="15.75" customHeight="1" x14ac:dyDescent="0.2">
      <c r="A827" s="2"/>
      <c r="F827" s="2"/>
    </row>
    <row r="828" spans="1:6" ht="15.75" customHeight="1" x14ac:dyDescent="0.2">
      <c r="A828" s="2"/>
      <c r="F828" s="2"/>
    </row>
    <row r="829" spans="1:6" ht="15.75" customHeight="1" x14ac:dyDescent="0.2">
      <c r="A829" s="2"/>
      <c r="F829" s="2"/>
    </row>
    <row r="830" spans="1:6" ht="15.75" customHeight="1" x14ac:dyDescent="0.2">
      <c r="A830" s="2"/>
      <c r="F830" s="2"/>
    </row>
    <row r="831" spans="1:6" ht="15.75" customHeight="1" x14ac:dyDescent="0.2">
      <c r="A831" s="2"/>
      <c r="F831" s="2"/>
    </row>
    <row r="832" spans="1:6" ht="15.75" customHeight="1" x14ac:dyDescent="0.2">
      <c r="A832" s="2"/>
      <c r="F832" s="2"/>
    </row>
    <row r="833" spans="1:6" ht="15.75" customHeight="1" x14ac:dyDescent="0.2">
      <c r="A833" s="2"/>
      <c r="F833" s="2"/>
    </row>
    <row r="834" spans="1:6" ht="15.75" customHeight="1" x14ac:dyDescent="0.2">
      <c r="A834" s="2"/>
      <c r="F834" s="2"/>
    </row>
    <row r="835" spans="1:6" ht="15.75" customHeight="1" x14ac:dyDescent="0.2">
      <c r="A835" s="2"/>
      <c r="F835" s="2"/>
    </row>
    <row r="836" spans="1:6" ht="15.75" customHeight="1" x14ac:dyDescent="0.2">
      <c r="A836" s="2"/>
      <c r="F836" s="2"/>
    </row>
    <row r="837" spans="1:6" ht="15.75" customHeight="1" x14ac:dyDescent="0.2">
      <c r="A837" s="2"/>
      <c r="F837" s="2"/>
    </row>
    <row r="838" spans="1:6" ht="15.75" customHeight="1" x14ac:dyDescent="0.2">
      <c r="A838" s="2"/>
      <c r="F838" s="2"/>
    </row>
    <row r="839" spans="1:6" ht="15.75" customHeight="1" x14ac:dyDescent="0.2">
      <c r="A839" s="2"/>
      <c r="F839" s="2"/>
    </row>
    <row r="840" spans="1:6" ht="15.75" customHeight="1" x14ac:dyDescent="0.2">
      <c r="A840" s="2"/>
      <c r="F840" s="2"/>
    </row>
    <row r="841" spans="1:6" ht="15.75" customHeight="1" x14ac:dyDescent="0.2">
      <c r="A841" s="2"/>
      <c r="F841" s="2"/>
    </row>
    <row r="842" spans="1:6" ht="15.75" customHeight="1" x14ac:dyDescent="0.2">
      <c r="A842" s="2"/>
      <c r="F842" s="2"/>
    </row>
    <row r="843" spans="1:6" ht="15.75" customHeight="1" x14ac:dyDescent="0.2">
      <c r="A843" s="2"/>
      <c r="F843" s="2"/>
    </row>
    <row r="844" spans="1:6" ht="15.75" customHeight="1" x14ac:dyDescent="0.2">
      <c r="A844" s="2"/>
      <c r="F844" s="2"/>
    </row>
    <row r="845" spans="1:6" ht="15.75" customHeight="1" x14ac:dyDescent="0.2">
      <c r="A845" s="2"/>
      <c r="F845" s="2"/>
    </row>
    <row r="846" spans="1:6" ht="15.75" customHeight="1" x14ac:dyDescent="0.2">
      <c r="A846" s="2"/>
      <c r="F846" s="2"/>
    </row>
    <row r="847" spans="1:6" ht="15.75" customHeight="1" x14ac:dyDescent="0.2">
      <c r="A847" s="2"/>
      <c r="F847" s="2"/>
    </row>
    <row r="848" spans="1:6" ht="15.75" customHeight="1" x14ac:dyDescent="0.2">
      <c r="A848" s="2"/>
      <c r="F848" s="2"/>
    </row>
    <row r="849" spans="1:6" ht="15.75" customHeight="1" x14ac:dyDescent="0.2">
      <c r="A849" s="2"/>
      <c r="F849" s="2"/>
    </row>
    <row r="850" spans="1:6" ht="15.75" customHeight="1" x14ac:dyDescent="0.2">
      <c r="A850" s="2"/>
      <c r="F850" s="2"/>
    </row>
    <row r="851" spans="1:6" ht="15.75" customHeight="1" x14ac:dyDescent="0.2">
      <c r="A851" s="2"/>
      <c r="F851" s="2"/>
    </row>
    <row r="852" spans="1:6" ht="15.75" customHeight="1" x14ac:dyDescent="0.2">
      <c r="A852" s="2"/>
      <c r="F852" s="2"/>
    </row>
    <row r="853" spans="1:6" ht="15.75" customHeight="1" x14ac:dyDescent="0.2">
      <c r="A853" s="2"/>
      <c r="F853" s="2"/>
    </row>
    <row r="854" spans="1:6" ht="15.75" customHeight="1" x14ac:dyDescent="0.2">
      <c r="A854" s="2"/>
      <c r="F854" s="2"/>
    </row>
    <row r="855" spans="1:6" ht="15.75" customHeight="1" x14ac:dyDescent="0.2">
      <c r="A855" s="2"/>
      <c r="F855" s="2"/>
    </row>
    <row r="856" spans="1:6" ht="15.75" customHeight="1" x14ac:dyDescent="0.2">
      <c r="A856" s="2"/>
      <c r="F856" s="2"/>
    </row>
    <row r="857" spans="1:6" ht="15.75" customHeight="1" x14ac:dyDescent="0.2">
      <c r="A857" s="2"/>
      <c r="F857" s="2"/>
    </row>
    <row r="858" spans="1:6" ht="15.75" customHeight="1" x14ac:dyDescent="0.2">
      <c r="A858" s="2"/>
      <c r="F858" s="2"/>
    </row>
    <row r="859" spans="1:6" ht="15.75" customHeight="1" x14ac:dyDescent="0.2">
      <c r="A859" s="2"/>
      <c r="F859" s="2"/>
    </row>
    <row r="860" spans="1:6" ht="15.75" customHeight="1" x14ac:dyDescent="0.2">
      <c r="A860" s="2"/>
      <c r="F860" s="2"/>
    </row>
    <row r="861" spans="1:6" ht="15.75" customHeight="1" x14ac:dyDescent="0.2">
      <c r="A861" s="2"/>
      <c r="F861" s="2"/>
    </row>
    <row r="862" spans="1:6" ht="15.75" customHeight="1" x14ac:dyDescent="0.2">
      <c r="A862" s="2"/>
      <c r="F862" s="2"/>
    </row>
    <row r="863" spans="1:6" ht="15.75" customHeight="1" x14ac:dyDescent="0.2">
      <c r="A863" s="2"/>
      <c r="F863" s="2"/>
    </row>
    <row r="864" spans="1:6" ht="15.75" customHeight="1" x14ac:dyDescent="0.2">
      <c r="A864" s="2"/>
      <c r="F864" s="2"/>
    </row>
    <row r="865" spans="1:6" ht="15.75" customHeight="1" x14ac:dyDescent="0.2">
      <c r="A865" s="2"/>
      <c r="F865" s="2"/>
    </row>
    <row r="866" spans="1:6" ht="15.75" customHeight="1" x14ac:dyDescent="0.2">
      <c r="A866" s="2"/>
      <c r="F866" s="2"/>
    </row>
    <row r="867" spans="1:6" ht="15.75" customHeight="1" x14ac:dyDescent="0.2">
      <c r="A867" s="2"/>
      <c r="F867" s="2"/>
    </row>
    <row r="868" spans="1:6" ht="15.75" customHeight="1" x14ac:dyDescent="0.2">
      <c r="A868" s="2"/>
      <c r="F868" s="2"/>
    </row>
    <row r="869" spans="1:6" ht="15.75" customHeight="1" x14ac:dyDescent="0.2">
      <c r="A869" s="2"/>
      <c r="F869" s="2"/>
    </row>
    <row r="870" spans="1:6" ht="15.75" customHeight="1" x14ac:dyDescent="0.2">
      <c r="A870" s="2"/>
      <c r="F870" s="2"/>
    </row>
    <row r="871" spans="1:6" ht="15.75" customHeight="1" x14ac:dyDescent="0.2">
      <c r="A871" s="2"/>
      <c r="F871" s="2"/>
    </row>
    <row r="872" spans="1:6" ht="15.75" customHeight="1" x14ac:dyDescent="0.2">
      <c r="A872" s="2"/>
      <c r="F872" s="2"/>
    </row>
    <row r="873" spans="1:6" ht="15.75" customHeight="1" x14ac:dyDescent="0.2">
      <c r="A873" s="2"/>
      <c r="F873" s="2"/>
    </row>
    <row r="874" spans="1:6" ht="15.75" customHeight="1" x14ac:dyDescent="0.2">
      <c r="A874" s="2"/>
      <c r="F874" s="2"/>
    </row>
    <row r="875" spans="1:6" ht="15.75" customHeight="1" x14ac:dyDescent="0.2">
      <c r="A875" s="2"/>
      <c r="F875" s="2"/>
    </row>
    <row r="876" spans="1:6" ht="15.75" customHeight="1" x14ac:dyDescent="0.2">
      <c r="A876" s="2"/>
      <c r="F876" s="2"/>
    </row>
    <row r="877" spans="1:6" ht="15.75" customHeight="1" x14ac:dyDescent="0.2">
      <c r="A877" s="2"/>
      <c r="F877" s="2"/>
    </row>
    <row r="878" spans="1:6" ht="15.75" customHeight="1" x14ac:dyDescent="0.2">
      <c r="A878" s="2"/>
      <c r="F878" s="2"/>
    </row>
    <row r="879" spans="1:6" ht="15.75" customHeight="1" x14ac:dyDescent="0.2">
      <c r="A879" s="2"/>
      <c r="F879" s="2"/>
    </row>
    <row r="880" spans="1:6" ht="15.75" customHeight="1" x14ac:dyDescent="0.2">
      <c r="A880" s="2"/>
      <c r="F880" s="2"/>
    </row>
    <row r="881" spans="1:6" ht="15.75" customHeight="1" x14ac:dyDescent="0.2">
      <c r="A881" s="2"/>
      <c r="F881" s="2"/>
    </row>
    <row r="882" spans="1:6" ht="15.75" customHeight="1" x14ac:dyDescent="0.2">
      <c r="A882" s="2"/>
      <c r="F882" s="2"/>
    </row>
    <row r="883" spans="1:6" ht="15.75" customHeight="1" x14ac:dyDescent="0.2">
      <c r="A883" s="2"/>
      <c r="F883" s="2"/>
    </row>
    <row r="884" spans="1:6" ht="15.75" customHeight="1" x14ac:dyDescent="0.2">
      <c r="A884" s="2"/>
      <c r="F884" s="2"/>
    </row>
    <row r="885" spans="1:6" ht="15.75" customHeight="1" x14ac:dyDescent="0.2">
      <c r="A885" s="2"/>
      <c r="F885" s="2"/>
    </row>
    <row r="886" spans="1:6" ht="15.75" customHeight="1" x14ac:dyDescent="0.2">
      <c r="A886" s="2"/>
      <c r="F886" s="2"/>
    </row>
    <row r="887" spans="1:6" ht="15.75" customHeight="1" x14ac:dyDescent="0.2">
      <c r="A887" s="2"/>
      <c r="F887" s="2"/>
    </row>
    <row r="888" spans="1:6" ht="15.75" customHeight="1" x14ac:dyDescent="0.2">
      <c r="A888" s="2"/>
      <c r="F888" s="2"/>
    </row>
    <row r="889" spans="1:6" ht="15.75" customHeight="1" x14ac:dyDescent="0.2">
      <c r="A889" s="2"/>
      <c r="F889" s="2"/>
    </row>
    <row r="890" spans="1:6" ht="15.75" customHeight="1" x14ac:dyDescent="0.2">
      <c r="A890" s="2"/>
      <c r="F890" s="2"/>
    </row>
    <row r="891" spans="1:6" ht="15.75" customHeight="1" x14ac:dyDescent="0.2">
      <c r="A891" s="2"/>
      <c r="F891" s="2"/>
    </row>
    <row r="892" spans="1:6" ht="15.75" customHeight="1" x14ac:dyDescent="0.2">
      <c r="A892" s="2"/>
      <c r="F892" s="2"/>
    </row>
    <row r="893" spans="1:6" ht="15.75" customHeight="1" x14ac:dyDescent="0.2">
      <c r="A893" s="2"/>
      <c r="F893" s="2"/>
    </row>
    <row r="894" spans="1:6" ht="15.75" customHeight="1" x14ac:dyDescent="0.2">
      <c r="A894" s="2"/>
      <c r="F894" s="2"/>
    </row>
    <row r="895" spans="1:6" ht="15.75" customHeight="1" x14ac:dyDescent="0.2">
      <c r="A895" s="2"/>
      <c r="F895" s="2"/>
    </row>
    <row r="896" spans="1:6" ht="15.75" customHeight="1" x14ac:dyDescent="0.2">
      <c r="A896" s="2"/>
      <c r="F896" s="2"/>
    </row>
    <row r="897" spans="1:6" ht="15.75" customHeight="1" x14ac:dyDescent="0.2">
      <c r="A897" s="2"/>
      <c r="F897" s="2"/>
    </row>
    <row r="898" spans="1:6" ht="15.75" customHeight="1" x14ac:dyDescent="0.2">
      <c r="A898" s="2"/>
      <c r="F898" s="2"/>
    </row>
    <row r="899" spans="1:6" ht="15.75" customHeight="1" x14ac:dyDescent="0.2">
      <c r="A899" s="2"/>
      <c r="F899" s="2"/>
    </row>
    <row r="900" spans="1:6" ht="15.75" customHeight="1" x14ac:dyDescent="0.2">
      <c r="A900" s="2"/>
      <c r="F900" s="2"/>
    </row>
    <row r="901" spans="1:6" ht="15.75" customHeight="1" x14ac:dyDescent="0.2">
      <c r="A901" s="2"/>
      <c r="F901" s="2"/>
    </row>
    <row r="902" spans="1:6" ht="15.75" customHeight="1" x14ac:dyDescent="0.2">
      <c r="A902" s="2"/>
      <c r="F902" s="2"/>
    </row>
    <row r="903" spans="1:6" ht="15.75" customHeight="1" x14ac:dyDescent="0.2">
      <c r="A903" s="2"/>
      <c r="F903" s="2"/>
    </row>
    <row r="904" spans="1:6" ht="15.75" customHeight="1" x14ac:dyDescent="0.2">
      <c r="A904" s="2"/>
      <c r="F904" s="2"/>
    </row>
    <row r="905" spans="1:6" ht="15.75" customHeight="1" x14ac:dyDescent="0.2">
      <c r="A905" s="2"/>
      <c r="F905" s="2"/>
    </row>
    <row r="906" spans="1:6" ht="15.75" customHeight="1" x14ac:dyDescent="0.2">
      <c r="A906" s="2"/>
      <c r="F906" s="2"/>
    </row>
    <row r="907" spans="1:6" ht="15.75" customHeight="1" x14ac:dyDescent="0.2">
      <c r="A907" s="2"/>
      <c r="F907" s="2"/>
    </row>
    <row r="908" spans="1:6" ht="15.75" customHeight="1" x14ac:dyDescent="0.2">
      <c r="A908" s="2"/>
      <c r="F908" s="2"/>
    </row>
    <row r="909" spans="1:6" ht="15.75" customHeight="1" x14ac:dyDescent="0.2">
      <c r="A909" s="2"/>
      <c r="F909" s="2"/>
    </row>
    <row r="910" spans="1:6" ht="15.75" customHeight="1" x14ac:dyDescent="0.2">
      <c r="A910" s="2"/>
      <c r="F910" s="2"/>
    </row>
    <row r="911" spans="1:6" ht="15.75" customHeight="1" x14ac:dyDescent="0.2">
      <c r="A911" s="2"/>
      <c r="F911" s="2"/>
    </row>
    <row r="912" spans="1:6" ht="15.75" customHeight="1" x14ac:dyDescent="0.2">
      <c r="A912" s="2"/>
      <c r="F912" s="2"/>
    </row>
    <row r="913" spans="1:6" ht="15.75" customHeight="1" x14ac:dyDescent="0.2">
      <c r="A913" s="2"/>
      <c r="F913" s="2"/>
    </row>
    <row r="914" spans="1:6" ht="15.75" customHeight="1" x14ac:dyDescent="0.2">
      <c r="A914" s="2"/>
      <c r="F914" s="2"/>
    </row>
    <row r="915" spans="1:6" ht="15.75" customHeight="1" x14ac:dyDescent="0.2">
      <c r="A915" s="2"/>
      <c r="F915" s="2"/>
    </row>
    <row r="916" spans="1:6" ht="15.75" customHeight="1" x14ac:dyDescent="0.2">
      <c r="A916" s="2"/>
      <c r="F916" s="2"/>
    </row>
    <row r="917" spans="1:6" ht="15.75" customHeight="1" x14ac:dyDescent="0.2">
      <c r="A917" s="2"/>
      <c r="F917" s="2"/>
    </row>
    <row r="918" spans="1:6" ht="15.75" customHeight="1" x14ac:dyDescent="0.2">
      <c r="A918" s="2"/>
      <c r="F918" s="2"/>
    </row>
    <row r="919" spans="1:6" ht="15.75" customHeight="1" x14ac:dyDescent="0.2">
      <c r="A919" s="2"/>
      <c r="F919" s="2"/>
    </row>
    <row r="920" spans="1:6" ht="15.75" customHeight="1" x14ac:dyDescent="0.2">
      <c r="A920" s="2"/>
      <c r="F920" s="2"/>
    </row>
    <row r="921" spans="1:6" ht="15.75" customHeight="1" x14ac:dyDescent="0.2">
      <c r="A921" s="2"/>
      <c r="F921" s="2"/>
    </row>
    <row r="922" spans="1:6" ht="15.75" customHeight="1" x14ac:dyDescent="0.2">
      <c r="A922" s="2"/>
      <c r="F922" s="2"/>
    </row>
    <row r="923" spans="1:6" ht="15.75" customHeight="1" x14ac:dyDescent="0.2">
      <c r="A923" s="2"/>
      <c r="F923" s="2"/>
    </row>
    <row r="924" spans="1:6" ht="15.75" customHeight="1" x14ac:dyDescent="0.2">
      <c r="A924" s="2"/>
      <c r="F924" s="2"/>
    </row>
    <row r="925" spans="1:6" ht="15.75" customHeight="1" x14ac:dyDescent="0.2">
      <c r="A925" s="2"/>
      <c r="F925" s="2"/>
    </row>
    <row r="926" spans="1:6" ht="15.75" customHeight="1" x14ac:dyDescent="0.2">
      <c r="A926" s="2"/>
      <c r="F926" s="2"/>
    </row>
    <row r="927" spans="1:6" ht="15.75" customHeight="1" x14ac:dyDescent="0.2">
      <c r="A927" s="2"/>
      <c r="F927" s="2"/>
    </row>
    <row r="928" spans="1:6" ht="15.75" customHeight="1" x14ac:dyDescent="0.2">
      <c r="A928" s="2"/>
      <c r="F928" s="2"/>
    </row>
    <row r="929" spans="1:6" ht="15.75" customHeight="1" x14ac:dyDescent="0.2">
      <c r="A929" s="2"/>
      <c r="F929" s="2"/>
    </row>
    <row r="930" spans="1:6" ht="15.75" customHeight="1" x14ac:dyDescent="0.2">
      <c r="A930" s="2"/>
      <c r="F930" s="2"/>
    </row>
    <row r="931" spans="1:6" ht="15.75" customHeight="1" x14ac:dyDescent="0.2">
      <c r="A931" s="2"/>
      <c r="F931" s="2"/>
    </row>
    <row r="932" spans="1:6" ht="15.75" customHeight="1" x14ac:dyDescent="0.2">
      <c r="A932" s="2"/>
      <c r="F932" s="2"/>
    </row>
    <row r="933" spans="1:6" ht="15.75" customHeight="1" x14ac:dyDescent="0.2">
      <c r="A933" s="2"/>
      <c r="F933" s="2"/>
    </row>
    <row r="934" spans="1:6" ht="15.75" customHeight="1" x14ac:dyDescent="0.2">
      <c r="A934" s="2"/>
      <c r="F934" s="2"/>
    </row>
    <row r="935" spans="1:6" ht="15.75" customHeight="1" x14ac:dyDescent="0.2">
      <c r="A935" s="2"/>
      <c r="F935" s="2"/>
    </row>
    <row r="936" spans="1:6" ht="15.75" customHeight="1" x14ac:dyDescent="0.2">
      <c r="A936" s="2"/>
      <c r="F936" s="2"/>
    </row>
    <row r="937" spans="1:6" ht="15.75" customHeight="1" x14ac:dyDescent="0.2">
      <c r="A937" s="2"/>
      <c r="F937" s="2"/>
    </row>
    <row r="938" spans="1:6" ht="15.75" customHeight="1" x14ac:dyDescent="0.2">
      <c r="A938" s="2"/>
      <c r="F938" s="2"/>
    </row>
    <row r="939" spans="1:6" ht="15.75" customHeight="1" x14ac:dyDescent="0.2">
      <c r="A939" s="2"/>
      <c r="F939" s="2"/>
    </row>
    <row r="940" spans="1:6" ht="15.75" customHeight="1" x14ac:dyDescent="0.2">
      <c r="A940" s="2"/>
      <c r="F940" s="2"/>
    </row>
    <row r="941" spans="1:6" ht="15.75" customHeight="1" x14ac:dyDescent="0.2">
      <c r="A941" s="2"/>
      <c r="F941" s="2"/>
    </row>
    <row r="942" spans="1:6" ht="15.75" customHeight="1" x14ac:dyDescent="0.2">
      <c r="A942" s="2"/>
      <c r="F942" s="2"/>
    </row>
    <row r="943" spans="1:6" ht="15.75" customHeight="1" x14ac:dyDescent="0.2">
      <c r="A943" s="2"/>
      <c r="F943" s="2"/>
    </row>
    <row r="944" spans="1:6" ht="15.75" customHeight="1" x14ac:dyDescent="0.2">
      <c r="A944" s="2"/>
      <c r="F944" s="2"/>
    </row>
    <row r="945" spans="1:6" ht="15.75" customHeight="1" x14ac:dyDescent="0.2">
      <c r="A945" s="2"/>
      <c r="F945" s="2"/>
    </row>
    <row r="946" spans="1:6" ht="15.75" customHeight="1" x14ac:dyDescent="0.2">
      <c r="A946" s="2"/>
      <c r="F946" s="2"/>
    </row>
    <row r="947" spans="1:6" ht="15.75" customHeight="1" x14ac:dyDescent="0.2">
      <c r="A947" s="2"/>
      <c r="F947" s="2"/>
    </row>
    <row r="948" spans="1:6" ht="15.75" customHeight="1" x14ac:dyDescent="0.2">
      <c r="A948" s="2"/>
      <c r="F948" s="2"/>
    </row>
    <row r="949" spans="1:6" ht="15.75" customHeight="1" x14ac:dyDescent="0.2">
      <c r="A949" s="2"/>
      <c r="F949" s="2"/>
    </row>
    <row r="950" spans="1:6" ht="15.75" customHeight="1" x14ac:dyDescent="0.2">
      <c r="A950" s="2"/>
      <c r="F950" s="2"/>
    </row>
    <row r="951" spans="1:6" ht="15.75" customHeight="1" x14ac:dyDescent="0.2">
      <c r="A951" s="2"/>
      <c r="F951" s="2"/>
    </row>
    <row r="952" spans="1:6" ht="15.75" customHeight="1" x14ac:dyDescent="0.2">
      <c r="A952" s="2"/>
      <c r="F952" s="2"/>
    </row>
    <row r="953" spans="1:6" ht="15.75" customHeight="1" x14ac:dyDescent="0.2">
      <c r="A953" s="2"/>
      <c r="F953" s="2"/>
    </row>
    <row r="954" spans="1:6" ht="15.75" customHeight="1" x14ac:dyDescent="0.2">
      <c r="A954" s="2"/>
      <c r="F954" s="2"/>
    </row>
    <row r="955" spans="1:6" ht="15.75" customHeight="1" x14ac:dyDescent="0.2">
      <c r="A955" s="2"/>
      <c r="F955" s="2"/>
    </row>
    <row r="956" spans="1:6" ht="15.75" customHeight="1" x14ac:dyDescent="0.2">
      <c r="A956" s="2"/>
      <c r="F956" s="2"/>
    </row>
    <row r="957" spans="1:6" ht="15.75" customHeight="1" x14ac:dyDescent="0.2">
      <c r="A957" s="2"/>
      <c r="F957" s="2"/>
    </row>
    <row r="958" spans="1:6" ht="15.75" customHeight="1" x14ac:dyDescent="0.2">
      <c r="A958" s="2"/>
      <c r="F958" s="2"/>
    </row>
    <row r="959" spans="1:6" ht="15.75" customHeight="1" x14ac:dyDescent="0.2">
      <c r="A959" s="2"/>
      <c r="F959" s="2"/>
    </row>
    <row r="960" spans="1:6" ht="15.75" customHeight="1" x14ac:dyDescent="0.2">
      <c r="A960" s="2"/>
      <c r="F960" s="2"/>
    </row>
    <row r="961" spans="1:6" ht="15.75" customHeight="1" x14ac:dyDescent="0.2">
      <c r="A961" s="2"/>
      <c r="F961" s="2"/>
    </row>
    <row r="962" spans="1:6" ht="15.75" customHeight="1" x14ac:dyDescent="0.2">
      <c r="A962" s="2"/>
      <c r="F962" s="2"/>
    </row>
    <row r="963" spans="1:6" ht="15.75" customHeight="1" x14ac:dyDescent="0.2">
      <c r="A963" s="2"/>
      <c r="F963" s="2"/>
    </row>
    <row r="964" spans="1:6" ht="15.75" customHeight="1" x14ac:dyDescent="0.2">
      <c r="A964" s="2"/>
      <c r="F964" s="2"/>
    </row>
    <row r="965" spans="1:6" ht="15.75" customHeight="1" x14ac:dyDescent="0.2">
      <c r="A965" s="2"/>
      <c r="F965" s="2"/>
    </row>
    <row r="966" spans="1:6" ht="15.75" customHeight="1" x14ac:dyDescent="0.2">
      <c r="A966" s="2"/>
      <c r="F966" s="2"/>
    </row>
    <row r="967" spans="1:6" ht="15.75" customHeight="1" x14ac:dyDescent="0.2">
      <c r="A967" s="2"/>
      <c r="F967" s="2"/>
    </row>
    <row r="968" spans="1:6" ht="15.75" customHeight="1" x14ac:dyDescent="0.2">
      <c r="A968" s="2"/>
      <c r="F968" s="2"/>
    </row>
    <row r="969" spans="1:6" ht="15.75" customHeight="1" x14ac:dyDescent="0.2">
      <c r="A969" s="2"/>
      <c r="F969" s="2"/>
    </row>
    <row r="970" spans="1:6" ht="15.75" customHeight="1" x14ac:dyDescent="0.2">
      <c r="A970" s="2"/>
      <c r="F970" s="2"/>
    </row>
    <row r="971" spans="1:6" ht="15.75" customHeight="1" x14ac:dyDescent="0.2">
      <c r="A971" s="2"/>
      <c r="F971" s="2"/>
    </row>
    <row r="972" spans="1:6" ht="15.75" customHeight="1" x14ac:dyDescent="0.2">
      <c r="A972" s="2"/>
      <c r="F972" s="2"/>
    </row>
    <row r="973" spans="1:6" ht="15.75" customHeight="1" x14ac:dyDescent="0.2">
      <c r="A973" s="2"/>
      <c r="F973" s="2"/>
    </row>
    <row r="974" spans="1:6" ht="15.75" customHeight="1" x14ac:dyDescent="0.2">
      <c r="A974" s="2"/>
      <c r="F974" s="2"/>
    </row>
    <row r="975" spans="1:6" ht="15.75" customHeight="1" x14ac:dyDescent="0.2">
      <c r="A975" s="2"/>
      <c r="F975" s="2"/>
    </row>
    <row r="976" spans="1:6" ht="15.75" customHeight="1" x14ac:dyDescent="0.2">
      <c r="A976" s="2"/>
      <c r="F976" s="2"/>
    </row>
    <row r="977" spans="1:6" ht="15.75" customHeight="1" x14ac:dyDescent="0.2">
      <c r="A977" s="2"/>
      <c r="F977" s="2"/>
    </row>
    <row r="978" spans="1:6" ht="15.75" customHeight="1" x14ac:dyDescent="0.2">
      <c r="A978" s="2"/>
      <c r="F978" s="2"/>
    </row>
    <row r="979" spans="1:6" ht="15.75" customHeight="1" x14ac:dyDescent="0.2">
      <c r="A979" s="2"/>
      <c r="F979" s="2"/>
    </row>
    <row r="980" spans="1:6" ht="15.75" customHeight="1" x14ac:dyDescent="0.2">
      <c r="A980" s="2"/>
      <c r="F980" s="2"/>
    </row>
    <row r="981" spans="1:6" ht="15.75" customHeight="1" x14ac:dyDescent="0.2">
      <c r="A981" s="2"/>
      <c r="F981" s="2"/>
    </row>
    <row r="982" spans="1:6" ht="15.75" customHeight="1" x14ac:dyDescent="0.2">
      <c r="A982" s="2"/>
      <c r="F982" s="2"/>
    </row>
    <row r="983" spans="1:6" ht="15.75" customHeight="1" x14ac:dyDescent="0.2">
      <c r="A983" s="2"/>
      <c r="F983" s="2"/>
    </row>
    <row r="984" spans="1:6" ht="15.75" customHeight="1" x14ac:dyDescent="0.2">
      <c r="A984" s="2"/>
      <c r="F984" s="2"/>
    </row>
    <row r="985" spans="1:6" ht="15.75" customHeight="1" x14ac:dyDescent="0.2">
      <c r="A985" s="2"/>
      <c r="F985" s="2"/>
    </row>
    <row r="986" spans="1:6" ht="15.75" customHeight="1" x14ac:dyDescent="0.2">
      <c r="A986" s="2"/>
      <c r="F986" s="2"/>
    </row>
    <row r="987" spans="1:6" ht="15.75" customHeight="1" x14ac:dyDescent="0.2">
      <c r="A987" s="2"/>
      <c r="F987" s="2"/>
    </row>
    <row r="988" spans="1:6" ht="15.75" customHeight="1" x14ac:dyDescent="0.2">
      <c r="A988" s="2"/>
      <c r="F988" s="2"/>
    </row>
    <row r="989" spans="1:6" ht="15.75" customHeight="1" x14ac:dyDescent="0.2">
      <c r="A989" s="2"/>
      <c r="F989" s="2"/>
    </row>
    <row r="990" spans="1:6" ht="15.75" customHeight="1" x14ac:dyDescent="0.2">
      <c r="A990" s="2"/>
      <c r="F990" s="2"/>
    </row>
    <row r="991" spans="1:6" ht="15.75" customHeight="1" x14ac:dyDescent="0.2">
      <c r="A991" s="2"/>
      <c r="F991" s="2"/>
    </row>
    <row r="992" spans="1:6" ht="15.75" customHeight="1" x14ac:dyDescent="0.2">
      <c r="A992" s="2"/>
      <c r="F992" s="2"/>
    </row>
    <row r="993" spans="1:6" ht="15.75" customHeight="1" x14ac:dyDescent="0.2">
      <c r="A993" s="2"/>
      <c r="F993" s="2"/>
    </row>
    <row r="994" spans="1:6" ht="15.75" customHeight="1" x14ac:dyDescent="0.2">
      <c r="A994" s="2"/>
      <c r="F994" s="2"/>
    </row>
    <row r="995" spans="1:6" ht="15.75" customHeight="1" x14ac:dyDescent="0.2">
      <c r="A995" s="2"/>
      <c r="F995" s="2"/>
    </row>
    <row r="996" spans="1:6" ht="15.75" customHeight="1" x14ac:dyDescent="0.2">
      <c r="A996" s="2"/>
      <c r="F996" s="2"/>
    </row>
    <row r="997" spans="1:6" ht="15.75" customHeight="1" x14ac:dyDescent="0.2">
      <c r="A997" s="2"/>
      <c r="F997" s="2"/>
    </row>
    <row r="998" spans="1:6" ht="15.75" customHeight="1" x14ac:dyDescent="0.2">
      <c r="A998" s="2"/>
      <c r="F998" s="2"/>
    </row>
    <row r="999" spans="1:6" ht="15.75" customHeight="1" x14ac:dyDescent="0.2">
      <c r="A999" s="2"/>
      <c r="F999" s="2"/>
    </row>
    <row r="1000" spans="1:6" ht="15.75" customHeight="1" x14ac:dyDescent="0.2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topLeftCell="A50" workbookViewId="0">
      <selection activeCell="D67" sqref="D67"/>
    </sheetView>
  </sheetViews>
  <sheetFormatPr baseColWidth="10" defaultColWidth="11" defaultRowHeight="14" x14ac:dyDescent="0.15"/>
  <cols>
    <col min="1" max="1" width="22.1640625" style="75" customWidth="1"/>
    <col min="3" max="3" width="11.83203125" style="75" customWidth="1"/>
    <col min="15" max="15" width="15.83203125" style="75" customWidth="1"/>
    <col min="16" max="16" width="11.1640625" style="75" bestFit="1" customWidth="1"/>
    <col min="22" max="22" width="16.5" style="75" customWidth="1"/>
    <col min="23" max="23" width="23.5" style="75" customWidth="1"/>
  </cols>
  <sheetData>
    <row r="1" spans="1:34" x14ac:dyDescent="0.15">
      <c r="B1" s="58" t="s">
        <v>248</v>
      </c>
    </row>
    <row r="2" spans="1:34" x14ac:dyDescent="0.15">
      <c r="A2" s="58" t="s">
        <v>249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15">
      <c r="A3" t="str">
        <f>About!B2</f>
        <v>AR</v>
      </c>
      <c r="B3">
        <f t="array" ref="B3:AH3">TRANSPOSE(L69:L101)</f>
        <v>0.30385932089570633</v>
      </c>
      <c r="C3">
        <v>0.30729451207930347</v>
      </c>
      <c r="D3">
        <v>0.31072970326290072</v>
      </c>
      <c r="E3">
        <v>0.31416489444649787</v>
      </c>
      <c r="F3">
        <v>0.31760008563009506</v>
      </c>
      <c r="G3">
        <v>0.32103527681369232</v>
      </c>
      <c r="H3">
        <v>0.32447046799728951</v>
      </c>
      <c r="I3">
        <v>0.32790565918088665</v>
      </c>
      <c r="J3">
        <v>0.33134085036448391</v>
      </c>
      <c r="K3">
        <v>0.33477604154808105</v>
      </c>
      <c r="L3">
        <v>0.3382112327316783</v>
      </c>
      <c r="M3">
        <v>0.3416464239152755</v>
      </c>
      <c r="N3">
        <v>0.34508161509887264</v>
      </c>
      <c r="O3">
        <v>0.34584200000786053</v>
      </c>
      <c r="P3">
        <v>0.34660238491684842</v>
      </c>
      <c r="Q3">
        <v>0.34736276982583625</v>
      </c>
      <c r="R3">
        <v>0.34812315473482408</v>
      </c>
      <c r="S3">
        <v>0.34888353964381202</v>
      </c>
      <c r="T3">
        <v>0.34964392455279986</v>
      </c>
      <c r="U3">
        <v>0.35040430946178774</v>
      </c>
      <c r="V3">
        <v>0.35116469437077558</v>
      </c>
      <c r="W3">
        <v>0.35192507927976346</v>
      </c>
      <c r="X3">
        <v>0.3526854641887513</v>
      </c>
      <c r="Y3">
        <v>0.35344584909773918</v>
      </c>
      <c r="Z3">
        <v>0.35420623400672702</v>
      </c>
      <c r="AA3">
        <v>0.3549666189157149</v>
      </c>
      <c r="AB3">
        <v>0.35572700382470274</v>
      </c>
      <c r="AC3">
        <v>0.35648738873369068</v>
      </c>
      <c r="AD3">
        <v>0.35724777364267851</v>
      </c>
      <c r="AE3">
        <v>0.35800815855166634</v>
      </c>
      <c r="AF3">
        <v>0.35876854346065418</v>
      </c>
      <c r="AG3">
        <v>0.35952892836964206</v>
      </c>
      <c r="AH3">
        <v>0.36028931327862995</v>
      </c>
    </row>
    <row r="7" spans="1:34" ht="15" customHeight="1" x14ac:dyDescent="0.15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15">
      <c r="A8" t="str">
        <f>About!B1</f>
        <v>Arkansas</v>
      </c>
      <c r="B8">
        <f t="shared" ref="B8:K8" si="0">SUMIFS(B12:B59,$A$12:$A$59,$A$3)</f>
        <v>6</v>
      </c>
      <c r="C8">
        <f t="shared" si="0"/>
        <v>6</v>
      </c>
      <c r="D8">
        <f t="shared" si="0"/>
        <v>8</v>
      </c>
      <c r="E8">
        <f t="shared" si="0"/>
        <v>45</v>
      </c>
      <c r="F8">
        <f t="shared" si="0"/>
        <v>363</v>
      </c>
      <c r="G8">
        <f t="shared" si="0"/>
        <v>4896</v>
      </c>
      <c r="H8">
        <f t="shared" si="0"/>
        <v>48185</v>
      </c>
      <c r="I8">
        <f t="shared" si="0"/>
        <v>65971</v>
      </c>
      <c r="J8">
        <f t="shared" si="0"/>
        <v>37039</v>
      </c>
      <c r="K8">
        <f t="shared" si="0"/>
        <v>5811</v>
      </c>
    </row>
    <row r="10" spans="1:34" ht="15" customHeight="1" x14ac:dyDescent="0.15">
      <c r="A10" s="60"/>
      <c r="B10" s="68" t="s">
        <v>250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15">
      <c r="A11" s="61" t="s">
        <v>249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251</v>
      </c>
      <c r="M11" s="58" t="s">
        <v>252</v>
      </c>
    </row>
    <row r="12" spans="1:34" ht="15" customHeight="1" x14ac:dyDescent="0.15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15">
      <c r="A13" s="63" t="s">
        <v>20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15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15">
      <c r="A15" s="63" t="s">
        <v>23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15">
      <c r="A16" s="63" t="s">
        <v>26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15">
      <c r="A17" s="63" t="s">
        <v>28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15">
      <c r="A18" s="63" t="s">
        <v>31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15">
      <c r="A19" s="63" t="s">
        <v>34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15">
      <c r="A20" s="63" t="s">
        <v>36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15">
      <c r="A21" s="63" t="s">
        <v>48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15">
      <c r="A22" s="63" t="s">
        <v>42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15">
      <c r="A23" s="63" t="s">
        <v>44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15">
      <c r="A24" s="63" t="s">
        <v>46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15">
      <c r="A25" s="63" t="s">
        <v>50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15">
      <c r="A26" s="63" t="s">
        <v>52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15">
      <c r="A27" s="63" t="s">
        <v>55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15">
      <c r="A28" s="63" t="s">
        <v>64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15">
      <c r="A29" s="63" t="s">
        <v>61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15">
      <c r="A30" s="63" t="s">
        <v>58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15">
      <c r="A31" s="63" t="s">
        <v>66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15">
      <c r="A32" s="63" t="s">
        <v>69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15">
      <c r="A33" s="63" t="s">
        <v>75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15">
      <c r="A34" s="63" t="s">
        <v>72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15">
      <c r="A35" s="63" t="s">
        <v>78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15">
      <c r="A36" s="63" t="s">
        <v>97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15">
      <c r="A37" s="63" t="s">
        <v>100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15">
      <c r="A38" s="63" t="s">
        <v>80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15">
      <c r="A39" s="63" t="s">
        <v>86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15">
      <c r="A40" s="63" t="s">
        <v>89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15">
      <c r="A41" s="63" t="s">
        <v>91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15">
      <c r="A42" s="63" t="s">
        <v>83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15">
      <c r="A43" s="63" t="s">
        <v>94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15">
      <c r="A44" s="63" t="s">
        <v>102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15">
      <c r="A45" s="63" t="s">
        <v>105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15">
      <c r="A46" s="63" t="s">
        <v>108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15">
      <c r="A47" s="63" t="s">
        <v>110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15">
      <c r="A48" s="63" t="s">
        <v>113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15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15">
      <c r="A50" s="63" t="s">
        <v>119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15">
      <c r="A51" s="63" t="s">
        <v>122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15">
      <c r="A52" s="63" t="s">
        <v>125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15">
      <c r="A53" s="63" t="s">
        <v>128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15">
      <c r="A54" s="63" t="s">
        <v>133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15">
      <c r="A55" s="63" t="s">
        <v>130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15">
      <c r="A56" s="63" t="s">
        <v>136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15">
      <c r="A57" s="63" t="s">
        <v>140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15">
      <c r="A58" s="63" t="s">
        <v>138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15">
      <c r="A59" s="63" t="s">
        <v>142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15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spans="1:12" x14ac:dyDescent="0.15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spans="1:12" x14ac:dyDescent="0.15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spans="1:12" x14ac:dyDescent="0.15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spans="1:12" ht="15" customHeight="1" x14ac:dyDescent="0.2">
      <c r="A64" s="65" t="s">
        <v>253</v>
      </c>
      <c r="B64" s="66" t="s">
        <v>254</v>
      </c>
      <c r="C64" s="74"/>
      <c r="D64" s="74"/>
      <c r="E64" s="74"/>
      <c r="F64" s="74"/>
      <c r="G64" s="74"/>
      <c r="H64" s="74"/>
      <c r="I64" s="74"/>
      <c r="J64" s="74"/>
      <c r="K64" s="74"/>
    </row>
    <row r="68" spans="1:12" x14ac:dyDescent="0.15">
      <c r="A68" s="12"/>
      <c r="B68" s="12" t="s">
        <v>173</v>
      </c>
      <c r="C68" s="12" t="s">
        <v>176</v>
      </c>
      <c r="D68" s="12" t="s">
        <v>179</v>
      </c>
      <c r="E68" s="12" t="s">
        <v>182</v>
      </c>
      <c r="F68" s="12" t="s">
        <v>185</v>
      </c>
      <c r="G68" s="12" t="s">
        <v>188</v>
      </c>
      <c r="H68" s="12" t="s">
        <v>191</v>
      </c>
      <c r="I68" s="12" t="s">
        <v>194</v>
      </c>
      <c r="J68" s="12" t="s">
        <v>197</v>
      </c>
      <c r="K68" s="12" t="s">
        <v>200</v>
      </c>
    </row>
    <row r="69" spans="1:12" x14ac:dyDescent="0.15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0.30385932089570633</v>
      </c>
    </row>
    <row r="70" spans="1:12" x14ac:dyDescent="0.15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0.30729451207930347</v>
      </c>
    </row>
    <row r="71" spans="1:12" x14ac:dyDescent="0.15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0.31072970326290072</v>
      </c>
    </row>
    <row r="72" spans="1:12" x14ac:dyDescent="0.15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0.31416489444649787</v>
      </c>
    </row>
    <row r="73" spans="1:12" x14ac:dyDescent="0.15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0.31760008563009506</v>
      </c>
    </row>
    <row r="74" spans="1:12" x14ac:dyDescent="0.15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0.32103527681369232</v>
      </c>
    </row>
    <row r="75" spans="1:12" x14ac:dyDescent="0.15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0.32447046799728951</v>
      </c>
    </row>
    <row r="76" spans="1:12" x14ac:dyDescent="0.15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0.32790565918088665</v>
      </c>
    </row>
    <row r="77" spans="1:12" x14ac:dyDescent="0.15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0.33134085036448391</v>
      </c>
    </row>
    <row r="78" spans="1:12" x14ac:dyDescent="0.15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0.33477604154808105</v>
      </c>
    </row>
    <row r="79" spans="1:12" x14ac:dyDescent="0.15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0.3382112327316783</v>
      </c>
    </row>
    <row r="80" spans="1:12" x14ac:dyDescent="0.15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0.3416464239152755</v>
      </c>
    </row>
    <row r="81" spans="1:12" x14ac:dyDescent="0.15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0.34508161509887264</v>
      </c>
    </row>
    <row r="82" spans="1:12" x14ac:dyDescent="0.15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0.34584200000786053</v>
      </c>
    </row>
    <row r="83" spans="1:12" x14ac:dyDescent="0.15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0.34660238491684842</v>
      </c>
    </row>
    <row r="84" spans="1:12" x14ac:dyDescent="0.15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0.34736276982583625</v>
      </c>
    </row>
    <row r="85" spans="1:12" x14ac:dyDescent="0.15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0.34812315473482408</v>
      </c>
    </row>
    <row r="86" spans="1:12" x14ac:dyDescent="0.15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0.34888353964381202</v>
      </c>
    </row>
    <row r="87" spans="1:12" x14ac:dyDescent="0.15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0.34964392455279986</v>
      </c>
    </row>
    <row r="88" spans="1:12" x14ac:dyDescent="0.15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0.35040430946178774</v>
      </c>
    </row>
    <row r="89" spans="1:12" x14ac:dyDescent="0.15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0.35116469437077558</v>
      </c>
    </row>
    <row r="90" spans="1:12" x14ac:dyDescent="0.15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0.35192507927976346</v>
      </c>
    </row>
    <row r="91" spans="1:12" x14ac:dyDescent="0.15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0.3526854641887513</v>
      </c>
    </row>
    <row r="92" spans="1:12" x14ac:dyDescent="0.15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0.35344584909773918</v>
      </c>
    </row>
    <row r="93" spans="1:12" x14ac:dyDescent="0.15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0.35420623400672702</v>
      </c>
    </row>
    <row r="94" spans="1:12" x14ac:dyDescent="0.15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0.3549666189157149</v>
      </c>
    </row>
    <row r="95" spans="1:12" x14ac:dyDescent="0.15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0.35572700382470274</v>
      </c>
    </row>
    <row r="96" spans="1:12" x14ac:dyDescent="0.15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0.35648738873369068</v>
      </c>
    </row>
    <row r="97" spans="1:12" x14ac:dyDescent="0.15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0.35724777364267851</v>
      </c>
    </row>
    <row r="98" spans="1:12" x14ac:dyDescent="0.15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0.35800815855166634</v>
      </c>
    </row>
    <row r="99" spans="1:12" x14ac:dyDescent="0.15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0.35876854346065418</v>
      </c>
    </row>
    <row r="100" spans="1:12" x14ac:dyDescent="0.15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0.35952892836964206</v>
      </c>
    </row>
    <row r="101" spans="1:12" x14ac:dyDescent="0.15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0.36028931327862995</v>
      </c>
    </row>
    <row r="115" spans="1:34" x14ac:dyDescent="0.15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H17" sqref="H17"/>
    </sheetView>
  </sheetViews>
  <sheetFormatPr baseColWidth="10" defaultColWidth="11" defaultRowHeight="14" x14ac:dyDescent="0.15"/>
  <cols>
    <col min="1" max="1" width="25.33203125" style="75" customWidth="1"/>
    <col min="2" max="2" width="16" style="75" customWidth="1"/>
    <col min="3" max="3" width="21.33203125" style="75" customWidth="1"/>
  </cols>
  <sheetData>
    <row r="1" spans="1:35" x14ac:dyDescent="0.15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x14ac:dyDescent="0.15">
      <c r="A2" s="67" t="s">
        <v>249</v>
      </c>
      <c r="B2" t="str">
        <f>About!B1</f>
        <v>Arkansas</v>
      </c>
    </row>
    <row r="3" spans="1:35" x14ac:dyDescent="0.15">
      <c r="A3" s="67" t="s">
        <v>255</v>
      </c>
      <c r="B3" t="str">
        <f>LOOKUP(B2,A8:C58,C8:C58)</f>
        <v>Daggett</v>
      </c>
      <c r="C3">
        <f t="shared" ref="C3:AI3" si="0">SUMIFS(B75:B79,$A75:$A79,$B3)</f>
        <v>0.35146191697686008</v>
      </c>
      <c r="D3">
        <f t="shared" si="0"/>
        <v>0.35319367231419541</v>
      </c>
      <c r="E3">
        <f t="shared" si="0"/>
        <v>0.35492542765153062</v>
      </c>
      <c r="F3">
        <f t="shared" si="0"/>
        <v>0.35665718298886578</v>
      </c>
      <c r="G3">
        <f t="shared" si="0"/>
        <v>0.358388938326201</v>
      </c>
      <c r="H3">
        <f t="shared" si="0"/>
        <v>0.36012069366353622</v>
      </c>
      <c r="I3">
        <f t="shared" si="0"/>
        <v>0.36185244900087138</v>
      </c>
      <c r="J3">
        <f t="shared" si="0"/>
        <v>0.36358420433820671</v>
      </c>
      <c r="K3">
        <f t="shared" si="0"/>
        <v>0.36531595967554192</v>
      </c>
      <c r="L3">
        <f t="shared" si="0"/>
        <v>0.36704771501287708</v>
      </c>
      <c r="M3">
        <f t="shared" si="0"/>
        <v>0.3687794703502123</v>
      </c>
      <c r="N3">
        <f t="shared" si="0"/>
        <v>0.37051122568754752</v>
      </c>
      <c r="O3">
        <f t="shared" si="0"/>
        <v>0.37224298102488251</v>
      </c>
      <c r="P3">
        <f t="shared" si="0"/>
        <v>0.37337601772525392</v>
      </c>
      <c r="Q3">
        <f t="shared" si="0"/>
        <v>0.37450905442562532</v>
      </c>
      <c r="R3">
        <f t="shared" si="0"/>
        <v>0.37564209112599672</v>
      </c>
      <c r="S3">
        <f t="shared" si="0"/>
        <v>0.37677512782636807</v>
      </c>
      <c r="T3">
        <f t="shared" si="0"/>
        <v>0.37790816452673948</v>
      </c>
      <c r="U3">
        <f t="shared" si="0"/>
        <v>0.37904120122711088</v>
      </c>
      <c r="V3">
        <f t="shared" si="0"/>
        <v>0.38017423792748228</v>
      </c>
      <c r="W3">
        <f t="shared" si="0"/>
        <v>0.38130727462785369</v>
      </c>
      <c r="X3">
        <f t="shared" si="0"/>
        <v>0.38244031132822509</v>
      </c>
      <c r="Y3">
        <f t="shared" si="0"/>
        <v>0.38357334802859649</v>
      </c>
      <c r="Z3">
        <f t="shared" si="0"/>
        <v>0.3847063847289679</v>
      </c>
      <c r="AA3">
        <f t="shared" si="0"/>
        <v>0.3858394214293393</v>
      </c>
      <c r="AB3">
        <f t="shared" si="0"/>
        <v>0.38697245812971071</v>
      </c>
      <c r="AC3">
        <f t="shared" si="0"/>
        <v>0.38810549483008211</v>
      </c>
      <c r="AD3">
        <f t="shared" si="0"/>
        <v>0.38923853153045351</v>
      </c>
      <c r="AE3">
        <f t="shared" si="0"/>
        <v>0.39037156823082492</v>
      </c>
      <c r="AF3">
        <f t="shared" si="0"/>
        <v>0.39150460493119632</v>
      </c>
      <c r="AG3">
        <f t="shared" si="0"/>
        <v>0.39263764163156772</v>
      </c>
      <c r="AH3">
        <f t="shared" si="0"/>
        <v>0.39377067833193907</v>
      </c>
      <c r="AI3">
        <f t="shared" si="0"/>
        <v>0.39490371503231059</v>
      </c>
    </row>
    <row r="4" spans="1:35" x14ac:dyDescent="0.15">
      <c r="F4" s="58"/>
    </row>
    <row r="7" spans="1:35" x14ac:dyDescent="0.15">
      <c r="A7" s="58" t="s">
        <v>256</v>
      </c>
      <c r="B7" s="58" t="s">
        <v>257</v>
      </c>
      <c r="E7" s="58"/>
    </row>
    <row r="8" spans="1:35" x14ac:dyDescent="0.15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15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15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15">
      <c r="A11" t="s">
        <v>1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15">
      <c r="A12" t="s">
        <v>22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15">
      <c r="A13" t="s">
        <v>25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15">
      <c r="A14" t="s">
        <v>27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15">
      <c r="A15" t="s">
        <v>30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15">
      <c r="A16" t="s">
        <v>258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15">
      <c r="A17" t="s">
        <v>33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15">
      <c r="A18" t="s">
        <v>35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15">
      <c r="A19" t="s">
        <v>38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15">
      <c r="A20" t="s">
        <v>41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15">
      <c r="A21" t="s">
        <v>43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15">
      <c r="A22" t="s">
        <v>45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15">
      <c r="A23" t="s">
        <v>47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15">
      <c r="A24" t="s">
        <v>49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15">
      <c r="A25" t="s">
        <v>51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15">
      <c r="A26" t="s">
        <v>54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15">
      <c r="A27" t="s">
        <v>57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15">
      <c r="A28" t="s">
        <v>60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15">
      <c r="A29" t="s">
        <v>63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15">
      <c r="A30" t="s">
        <v>65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15">
      <c r="A31" t="s">
        <v>68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15">
      <c r="A32" t="s">
        <v>71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15">
      <c r="A33" t="s">
        <v>74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15">
      <c r="A34" t="s">
        <v>77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15">
      <c r="A35" t="s">
        <v>79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15">
      <c r="A36" t="s">
        <v>82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15">
      <c r="A37" t="s">
        <v>85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15">
      <c r="A38" t="s">
        <v>88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15">
      <c r="A39" t="s">
        <v>90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15">
      <c r="A40" t="s">
        <v>93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15">
      <c r="A41" t="s">
        <v>96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15">
      <c r="A42" t="s">
        <v>99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15">
      <c r="A43" t="s">
        <v>101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15">
      <c r="A44" t="s">
        <v>104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15">
      <c r="A45" t="s">
        <v>107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15">
      <c r="A46" t="s">
        <v>109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15">
      <c r="A47" t="s">
        <v>112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15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15">
      <c r="A49" t="s">
        <v>118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15">
      <c r="A50" t="s">
        <v>121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15">
      <c r="A51" t="s">
        <v>124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15">
      <c r="A52" t="s">
        <v>127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15">
      <c r="A53" t="s">
        <v>129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15">
      <c r="A54" t="s">
        <v>132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15">
      <c r="A55" t="s">
        <v>135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15">
      <c r="A56" t="s">
        <v>137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15">
      <c r="A57" t="s">
        <v>139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15">
      <c r="A58" t="s">
        <v>141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15">
      <c r="B60" s="58" t="s">
        <v>259</v>
      </c>
    </row>
    <row r="61" spans="1:3" x14ac:dyDescent="0.15">
      <c r="A61" s="58" t="s">
        <v>260</v>
      </c>
      <c r="B61">
        <v>47.606200000000001</v>
      </c>
    </row>
    <row r="62" spans="1:3" x14ac:dyDescent="0.15">
      <c r="A62" s="58" t="s">
        <v>261</v>
      </c>
      <c r="B62">
        <v>41.878100000000003</v>
      </c>
    </row>
    <row r="63" spans="1:3" x14ac:dyDescent="0.15">
      <c r="A63" s="58" t="s">
        <v>262</v>
      </c>
      <c r="B63">
        <v>39.099699999999999</v>
      </c>
    </row>
    <row r="64" spans="1:3" x14ac:dyDescent="0.15">
      <c r="A64" s="71" t="s">
        <v>263</v>
      </c>
      <c r="B64">
        <v>34.052199999999999</v>
      </c>
    </row>
    <row r="65" spans="1:34" x14ac:dyDescent="0.15">
      <c r="A65" s="71" t="s">
        <v>264</v>
      </c>
      <c r="B65">
        <v>34.863999999999997</v>
      </c>
    </row>
    <row r="74" spans="1:34" x14ac:dyDescent="0.15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15">
      <c r="A75" s="58" t="s">
        <v>260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15">
      <c r="A76" s="58" t="s">
        <v>261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15">
      <c r="A77" s="58" t="s">
        <v>262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15">
      <c r="A78" s="71" t="s">
        <v>263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15">
      <c r="A79" s="71" t="s">
        <v>264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14.1640625" style="75" customWidth="1"/>
    <col min="2" max="2" width="11.33203125" style="75" customWidth="1"/>
    <col min="3" max="3" width="10" style="75" customWidth="1"/>
    <col min="4" max="4" width="11.33203125" style="75" customWidth="1"/>
    <col min="5" max="5" width="10" style="75" customWidth="1"/>
    <col min="6" max="6" width="11.33203125" style="75" customWidth="1"/>
    <col min="7" max="7" width="10" style="75" customWidth="1"/>
    <col min="8" max="8" width="11.33203125" style="75" customWidth="1"/>
    <col min="9" max="9" width="10" style="75" customWidth="1"/>
    <col min="10" max="10" width="11.33203125" style="75" customWidth="1"/>
    <col min="11" max="11" width="10" style="75" customWidth="1"/>
    <col min="12" max="12" width="11.33203125" style="75" customWidth="1"/>
    <col min="13" max="13" width="10" style="75" customWidth="1"/>
    <col min="14" max="14" width="11.33203125" style="75" customWidth="1"/>
    <col min="15" max="15" width="10" style="75" customWidth="1"/>
    <col min="16" max="16" width="11.33203125" style="75" customWidth="1"/>
    <col min="17" max="17" width="10" style="75" customWidth="1"/>
    <col min="18" max="18" width="11.33203125" style="75" customWidth="1"/>
    <col min="19" max="19" width="10" style="75" customWidth="1"/>
    <col min="20" max="26" width="7.6640625" style="75" customWidth="1"/>
  </cols>
  <sheetData>
    <row r="1" spans="1:26" ht="15.75" customHeight="1" x14ac:dyDescent="0.2">
      <c r="A1" s="86" t="s">
        <v>265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50"/>
      <c r="U1" s="50"/>
      <c r="V1" s="50"/>
      <c r="W1" s="50"/>
      <c r="X1" s="50"/>
      <c r="Y1" s="50"/>
      <c r="Z1" s="50"/>
    </row>
    <row r="2" spans="1:26" ht="14.5" customHeight="1" x14ac:dyDescent="0.2">
      <c r="A2" s="76"/>
      <c r="B2" s="83" t="s">
        <v>266</v>
      </c>
      <c r="C2" s="85"/>
      <c r="D2" s="83" t="s">
        <v>267</v>
      </c>
      <c r="E2" s="85"/>
      <c r="F2" s="83" t="s">
        <v>268</v>
      </c>
      <c r="G2" s="85"/>
      <c r="H2" s="83" t="s">
        <v>269</v>
      </c>
      <c r="I2" s="85"/>
      <c r="J2" s="83" t="s">
        <v>270</v>
      </c>
      <c r="K2" s="85"/>
      <c r="L2" s="83" t="s">
        <v>271</v>
      </c>
      <c r="M2" s="84"/>
      <c r="N2" s="84"/>
      <c r="O2" s="85"/>
      <c r="P2" s="83" t="s">
        <v>248</v>
      </c>
      <c r="Q2" s="85"/>
      <c r="R2" s="83" t="s">
        <v>272</v>
      </c>
      <c r="S2" s="85"/>
      <c r="T2" s="50"/>
      <c r="U2" s="50"/>
      <c r="V2" s="50"/>
      <c r="W2" s="50"/>
      <c r="X2" s="50"/>
      <c r="Y2" s="50"/>
      <c r="Z2" s="50"/>
    </row>
    <row r="3" spans="1:26" ht="14.5" customHeight="1" x14ac:dyDescent="0.2">
      <c r="A3" s="76" t="s">
        <v>273</v>
      </c>
      <c r="B3" s="83"/>
      <c r="C3" s="84"/>
      <c r="D3" s="84"/>
      <c r="E3" s="84"/>
      <c r="F3" s="84"/>
      <c r="G3" s="84"/>
      <c r="H3" s="84"/>
      <c r="I3" s="84"/>
      <c r="J3" s="84"/>
      <c r="K3" s="85"/>
      <c r="L3" s="83" t="s">
        <v>274</v>
      </c>
      <c r="M3" s="85"/>
      <c r="N3" s="83" t="s">
        <v>275</v>
      </c>
      <c r="O3" s="85"/>
      <c r="P3" s="83"/>
      <c r="Q3" s="84"/>
      <c r="R3" s="84"/>
      <c r="S3" s="85"/>
      <c r="T3" s="50"/>
      <c r="U3" s="50"/>
      <c r="V3" s="50"/>
      <c r="W3" s="50"/>
      <c r="X3" s="50"/>
      <c r="Y3" s="50"/>
      <c r="Z3" s="50"/>
    </row>
    <row r="4" spans="1:26" ht="28.5" customHeight="1" x14ac:dyDescent="0.2">
      <c r="A4" s="76"/>
      <c r="B4" s="51" t="s">
        <v>276</v>
      </c>
      <c r="C4" s="52" t="s">
        <v>277</v>
      </c>
      <c r="D4" s="51" t="s">
        <v>276</v>
      </c>
      <c r="E4" s="52" t="s">
        <v>277</v>
      </c>
      <c r="F4" s="51" t="s">
        <v>276</v>
      </c>
      <c r="G4" s="52" t="s">
        <v>277</v>
      </c>
      <c r="H4" s="51" t="s">
        <v>276</v>
      </c>
      <c r="I4" s="52" t="s">
        <v>277</v>
      </c>
      <c r="J4" s="51" t="s">
        <v>276</v>
      </c>
      <c r="K4" s="52" t="s">
        <v>277</v>
      </c>
      <c r="L4" s="51" t="s">
        <v>276</v>
      </c>
      <c r="M4" s="52" t="s">
        <v>277</v>
      </c>
      <c r="N4" s="51" t="s">
        <v>276</v>
      </c>
      <c r="O4" s="52" t="s">
        <v>277</v>
      </c>
      <c r="P4" s="51" t="s">
        <v>276</v>
      </c>
      <c r="Q4" s="52" t="s">
        <v>277</v>
      </c>
      <c r="R4" s="51" t="s">
        <v>276</v>
      </c>
      <c r="S4" s="52" t="s">
        <v>277</v>
      </c>
      <c r="T4" s="50"/>
      <c r="U4" s="50"/>
      <c r="V4" s="50"/>
      <c r="W4" s="50"/>
      <c r="X4" s="50"/>
      <c r="Y4" s="50"/>
      <c r="Z4" s="50"/>
    </row>
    <row r="5" spans="1:26" ht="14.5" customHeight="1" x14ac:dyDescent="0.2">
      <c r="A5" s="80" t="s">
        <v>278</v>
      </c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50"/>
      <c r="U5" s="50"/>
      <c r="V5" s="50"/>
      <c r="W5" s="50"/>
      <c r="X5" s="50"/>
      <c r="Y5" s="50"/>
      <c r="Z5" s="50"/>
    </row>
    <row r="6" spans="1:26" ht="14.5" customHeight="1" x14ac:dyDescent="0.2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ht="14.5" customHeight="1" x14ac:dyDescent="0.2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ht="14.5" customHeight="1" x14ac:dyDescent="0.2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ht="14.5" customHeight="1" x14ac:dyDescent="0.2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ht="14.5" customHeight="1" x14ac:dyDescent="0.2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ht="14.5" customHeight="1" x14ac:dyDescent="0.2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ht="14.5" customHeight="1" x14ac:dyDescent="0.2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ht="14.5" customHeight="1" x14ac:dyDescent="0.2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ht="14.5" customHeight="1" x14ac:dyDescent="0.2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ht="14.5" customHeight="1" x14ac:dyDescent="0.2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ht="14.5" customHeight="1" x14ac:dyDescent="0.2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ht="14.5" customHeight="1" x14ac:dyDescent="0.2">
      <c r="A17" s="80" t="s">
        <v>279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50"/>
      <c r="U17" s="50"/>
      <c r="V17" s="50"/>
      <c r="W17" s="50"/>
      <c r="X17" s="50"/>
      <c r="Y17" s="50"/>
      <c r="Z17" s="50"/>
    </row>
    <row r="18" spans="1:26" ht="14.5" customHeight="1" x14ac:dyDescent="0.2">
      <c r="A18" s="53" t="s">
        <v>280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ht="14.5" customHeight="1" x14ac:dyDescent="0.2">
      <c r="A19" s="53" t="s">
        <v>281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ht="14.5" customHeight="1" x14ac:dyDescent="0.2">
      <c r="A20" s="53" t="s">
        <v>282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2">
      <c r="A21" s="53" t="s">
        <v>283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2">
      <c r="A22" s="53" t="s">
        <v>284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2">
      <c r="A23" s="53" t="s">
        <v>285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2">
      <c r="A24" s="53" t="s">
        <v>286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2">
      <c r="A25" s="53" t="s">
        <v>287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2">
      <c r="A26" s="53" t="s">
        <v>288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2">
      <c r="A27" s="53" t="s">
        <v>289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2">
      <c r="A28" s="53" t="s">
        <v>290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2">
      <c r="A29" s="53" t="s">
        <v>291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2">
      <c r="A30" s="80" t="s">
        <v>292</v>
      </c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50"/>
      <c r="U30" s="50"/>
      <c r="V30" s="50"/>
      <c r="W30" s="50"/>
      <c r="X30" s="50"/>
      <c r="Y30" s="50"/>
      <c r="Z30" s="50"/>
    </row>
    <row r="31" spans="1:26" ht="15.75" customHeight="1" x14ac:dyDescent="0.2">
      <c r="A31" s="53" t="s">
        <v>280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2">
      <c r="A32" s="53" t="s">
        <v>281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2">
      <c r="A33" s="53" t="s">
        <v>282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2">
      <c r="A34" s="53" t="s">
        <v>283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2">
      <c r="A35" s="53" t="s">
        <v>284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2">
      <c r="A36" s="53" t="s">
        <v>285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2">
      <c r="A37" s="53" t="s">
        <v>286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2">
      <c r="A38" s="53" t="s">
        <v>287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2">
      <c r="A39" s="53" t="s">
        <v>288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2">
      <c r="A40" s="53" t="s">
        <v>289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2">
      <c r="A41" s="53" t="s">
        <v>290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2">
      <c r="A42" s="53" t="s">
        <v>291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2">
      <c r="A43" s="80" t="s">
        <v>293</v>
      </c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50"/>
      <c r="U43" s="50"/>
      <c r="V43" s="50"/>
      <c r="W43" s="50"/>
      <c r="X43" s="50"/>
      <c r="Y43" s="50"/>
      <c r="Z43" s="50"/>
    </row>
    <row r="44" spans="1:26" ht="15.75" customHeight="1" x14ac:dyDescent="0.2">
      <c r="A44" s="53" t="s">
        <v>280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2">
      <c r="A45" s="53" t="s">
        <v>281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2">
      <c r="A46" s="53" t="s">
        <v>282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2">
      <c r="A47" s="53" t="s">
        <v>283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2">
      <c r="A48" s="53" t="s">
        <v>284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2">
      <c r="A49" s="53" t="s">
        <v>285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2">
      <c r="A50" s="53" t="s">
        <v>286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2">
      <c r="A51" s="53" t="s">
        <v>287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2">
      <c r="A52" s="53" t="s">
        <v>288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2">
      <c r="A53" s="53" t="s">
        <v>289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2">
      <c r="A54" s="53" t="s">
        <v>290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2">
      <c r="A55" s="53" t="s">
        <v>291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2">
      <c r="A56" s="82" t="s">
        <v>294</v>
      </c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50"/>
      <c r="U56" s="50"/>
      <c r="V56" s="50"/>
      <c r="W56" s="50"/>
      <c r="X56" s="50"/>
      <c r="Y56" s="50"/>
      <c r="Z56" s="50"/>
    </row>
    <row r="57" spans="1:26" ht="15.75" customHeight="1" x14ac:dyDescent="0.2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2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2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2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2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2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2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2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2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2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2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2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2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2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2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2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2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2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2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2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2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2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2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2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2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2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2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2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2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2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2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2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2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2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2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2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2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2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2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2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2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2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2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2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2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2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2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2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2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2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2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2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2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2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2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2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2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2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2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2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2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2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2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2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2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2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2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2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2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2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2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2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2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2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2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2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2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2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2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2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2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2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2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2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2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2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2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2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2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2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2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2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2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2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2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2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2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2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2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2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2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2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2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2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2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2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2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2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2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2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2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2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2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2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2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2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2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2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2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2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2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2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2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2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2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2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2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2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2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2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2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2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2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2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2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2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2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2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2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2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2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2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2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2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2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2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2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2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2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2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2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2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2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2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2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2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2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2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2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2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2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2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2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2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2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2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2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2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2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2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2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2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2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2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2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2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2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2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2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2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2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2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2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2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2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2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2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2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2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2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2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2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2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2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2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2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2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2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2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2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2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2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2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2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2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2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2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2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2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2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2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2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2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2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2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2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2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2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2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2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2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2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2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2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2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2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2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2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2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2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2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2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2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2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2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2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2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2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2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2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2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2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2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2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2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2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2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2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2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2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2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2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2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2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2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2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2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2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2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2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2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2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2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2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2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2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2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2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2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2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2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2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2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2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2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2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2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2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2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2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2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2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2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2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2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2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2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2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2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2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2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2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2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2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2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2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2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2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2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2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2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2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2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2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2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2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2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2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2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2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2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2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2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2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2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2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2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2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2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2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2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2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2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2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2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2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2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2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2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2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2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2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2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2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2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2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2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2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2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2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2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2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2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2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2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2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2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2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2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2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2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2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2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2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2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2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2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2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2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2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2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2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2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2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2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2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2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2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2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2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2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2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2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2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2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2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2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2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2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2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2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2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2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2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2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2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2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2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2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2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2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2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2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2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2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2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2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2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2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2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2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2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2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2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2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2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2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2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2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2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2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2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2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2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2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2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2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2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2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2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2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2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2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2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2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2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2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2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2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2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2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2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2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2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2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2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2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2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2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2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2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2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2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2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2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2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2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2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2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2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2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2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2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2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2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2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2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2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2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2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2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2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2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2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2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2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2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2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2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2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2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2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2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2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2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2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2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2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2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2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2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2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2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2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2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2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2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2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2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2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2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2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2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2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2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2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2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2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2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2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2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2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2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2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2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2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2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2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2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2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2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2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2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2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2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2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2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2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2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2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2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2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2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2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2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2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2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2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2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2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2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2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2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2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2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2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2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2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2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2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2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2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2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2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2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2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2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2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2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2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2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2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2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2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2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2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2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2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2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2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2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2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2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2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2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2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2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2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2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2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2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2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2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2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2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2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2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2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2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2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2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2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2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2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2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2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2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2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2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2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2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2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2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2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2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2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2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2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2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2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2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2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2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2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2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2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2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2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2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2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2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2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2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2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2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2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2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2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2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2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2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2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2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2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2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2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2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2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2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2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2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2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2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2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2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2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2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2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2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2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2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2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2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2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2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2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2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2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2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2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2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2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2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2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2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2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2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2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2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2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2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2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2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2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2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2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2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2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2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2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2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2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2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2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2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2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2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2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2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2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2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2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2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2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2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2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2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2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2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2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2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2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2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2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2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2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2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2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2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2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2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2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2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2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2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2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2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2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2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2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2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2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2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2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2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2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2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2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2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2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2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2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2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2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2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2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2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2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2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2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2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2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2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2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2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2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2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2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2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2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2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2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2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2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2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2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2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2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2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2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2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2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2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2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2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2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2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2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2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2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2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2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2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2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2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2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2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2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2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2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2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2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2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2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2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2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2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2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2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2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2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2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2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2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2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2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2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2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2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2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2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2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2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2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2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2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2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2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2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2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2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2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2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2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2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2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2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2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2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2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2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2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2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2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2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2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2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2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2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2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2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2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2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2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2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2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2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2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2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2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2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2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2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2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2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2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2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2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2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2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2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2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2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2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2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2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2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2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2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2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2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2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2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2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2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2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2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2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2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2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2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2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2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2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2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2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2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2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2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2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2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2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2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2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2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2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2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2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2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2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2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2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2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2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2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2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2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2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2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2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2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2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2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2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2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2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2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2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2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2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2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2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2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2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2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2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2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2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2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2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2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2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2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2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2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2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2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2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2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2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2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2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2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2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2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2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2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2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2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2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2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2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2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2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2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2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2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2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2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2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2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2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P2:Q2"/>
    <mergeCell ref="R2:S2"/>
    <mergeCell ref="A1:S1"/>
    <mergeCell ref="B2:C2"/>
    <mergeCell ref="D2:E2"/>
    <mergeCell ref="F2:G2"/>
    <mergeCell ref="H2:I2"/>
    <mergeCell ref="J2:K2"/>
    <mergeCell ref="L2:O2"/>
    <mergeCell ref="A43:S43"/>
    <mergeCell ref="A56:S56"/>
    <mergeCell ref="B3:K3"/>
    <mergeCell ref="L3:M3"/>
    <mergeCell ref="N3:O3"/>
    <mergeCell ref="P3:S3"/>
    <mergeCell ref="A5:S5"/>
    <mergeCell ref="A17:S17"/>
    <mergeCell ref="A30:S3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R739"/>
  <sheetViews>
    <sheetView topLeftCell="A4" workbookViewId="0">
      <selection activeCell="D9" sqref="D9"/>
    </sheetView>
  </sheetViews>
  <sheetFormatPr baseColWidth="10" defaultColWidth="10.6640625" defaultRowHeight="14" x14ac:dyDescent="0.15"/>
  <sheetData>
    <row r="2" spans="1:35" x14ac:dyDescent="0.15">
      <c r="A2" t="str">
        <f>About!B2</f>
        <v>AR</v>
      </c>
    </row>
    <row r="4" spans="1:35" x14ac:dyDescent="0.15">
      <c r="A4" s="67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</row>
    <row r="5" spans="1:35" ht="15" customHeight="1" x14ac:dyDescent="0.2">
      <c r="A5" s="10"/>
      <c r="B5" s="58"/>
    </row>
    <row r="6" spans="1:35" ht="15" customHeight="1" x14ac:dyDescent="0.2">
      <c r="A6" s="1" t="s">
        <v>295</v>
      </c>
      <c r="B6" s="74"/>
      <c r="C6" s="74">
        <v>2019</v>
      </c>
      <c r="D6" s="74">
        <v>2020</v>
      </c>
      <c r="E6" s="74">
        <v>2021</v>
      </c>
      <c r="F6" s="74">
        <v>2022</v>
      </c>
      <c r="G6" s="74">
        <v>2023</v>
      </c>
      <c r="H6" s="74">
        <v>2024</v>
      </c>
      <c r="I6" s="74">
        <v>2025</v>
      </c>
      <c r="J6" s="74">
        <v>2026</v>
      </c>
      <c r="K6" s="74">
        <v>2027</v>
      </c>
      <c r="L6" s="74">
        <v>2028</v>
      </c>
      <c r="M6" s="74">
        <v>2029</v>
      </c>
      <c r="N6" s="74">
        <v>2030</v>
      </c>
      <c r="O6" s="74">
        <v>2031</v>
      </c>
      <c r="P6" s="74">
        <v>2032</v>
      </c>
      <c r="Q6" s="74">
        <v>2033</v>
      </c>
      <c r="R6" s="74">
        <v>2034</v>
      </c>
      <c r="S6" s="74">
        <v>2035</v>
      </c>
      <c r="T6" s="74">
        <v>2036</v>
      </c>
      <c r="U6" s="74">
        <v>2037</v>
      </c>
      <c r="V6" s="74">
        <v>2038</v>
      </c>
      <c r="W6" s="74">
        <v>2039</v>
      </c>
      <c r="X6" s="74">
        <v>2040</v>
      </c>
      <c r="Y6" s="74">
        <v>2041</v>
      </c>
      <c r="Z6" s="74">
        <v>2042</v>
      </c>
      <c r="AA6" s="74">
        <v>2043</v>
      </c>
      <c r="AB6" s="74">
        <v>2044</v>
      </c>
      <c r="AC6" s="74">
        <v>2045</v>
      </c>
      <c r="AD6" s="74">
        <v>2046</v>
      </c>
      <c r="AE6" s="74">
        <v>2047</v>
      </c>
      <c r="AF6" s="74">
        <v>2048</v>
      </c>
      <c r="AG6" s="74">
        <v>2049</v>
      </c>
      <c r="AH6" s="74">
        <v>2050</v>
      </c>
      <c r="AI6" s="74"/>
    </row>
    <row r="7" spans="1:35" ht="15" customHeight="1" x14ac:dyDescent="0.2">
      <c r="A7" s="10" t="s">
        <v>296</v>
      </c>
      <c r="B7" s="74" t="s">
        <v>297</v>
      </c>
      <c r="C7">
        <f t="shared" ref="C7:L9" si="0">SUMIFS(L$19:L$738,$A$19:$A$738,$A$2,$B$19:$B$738,$B7)</f>
        <v>0.24349999999999999</v>
      </c>
      <c r="D7">
        <f t="shared" si="0"/>
        <v>0.24199999999999999</v>
      </c>
      <c r="E7">
        <f t="shared" si="0"/>
        <v>0.24399999999999999</v>
      </c>
      <c r="F7">
        <f t="shared" si="0"/>
        <v>0.24349999999999999</v>
      </c>
      <c r="G7">
        <f t="shared" si="0"/>
        <v>0.24249999999999999</v>
      </c>
      <c r="H7">
        <f t="shared" si="0"/>
        <v>0.24099999999999999</v>
      </c>
      <c r="I7">
        <f t="shared" si="0"/>
        <v>0.24</v>
      </c>
      <c r="J7">
        <f t="shared" si="0"/>
        <v>0.23949999999999999</v>
      </c>
      <c r="K7">
        <f t="shared" si="0"/>
        <v>0.23849999999999999</v>
      </c>
      <c r="L7">
        <f t="shared" si="0"/>
        <v>0.23749999999999999</v>
      </c>
      <c r="M7">
        <f t="shared" ref="M7:V9" si="1">SUMIFS(V$19:V$738,$A$19:$A$738,$A$2,$B$19:$B$738,$B7)</f>
        <v>0.23649999999999999</v>
      </c>
      <c r="N7">
        <f t="shared" si="1"/>
        <v>0.23449999999999999</v>
      </c>
      <c r="O7">
        <f t="shared" si="1"/>
        <v>0.23350000000000001</v>
      </c>
      <c r="P7">
        <f t="shared" si="1"/>
        <v>0.23250000000000001</v>
      </c>
      <c r="Q7">
        <f t="shared" si="1"/>
        <v>0.23300000000000001</v>
      </c>
      <c r="R7">
        <f t="shared" si="1"/>
        <v>0.23250000000000001</v>
      </c>
      <c r="S7">
        <f t="shared" si="1"/>
        <v>0.23250000000000001</v>
      </c>
      <c r="T7">
        <f t="shared" si="1"/>
        <v>0.23350000000000001</v>
      </c>
      <c r="U7">
        <f t="shared" si="1"/>
        <v>0.23350000000000001</v>
      </c>
      <c r="V7">
        <f t="shared" si="1"/>
        <v>0.23300000000000001</v>
      </c>
      <c r="W7">
        <f t="shared" ref="W7:AF9" si="2">SUMIFS(AF$19:AF$738,$A$19:$A$738,$A$2,$B$19:$B$738,$B7)</f>
        <v>0.23300000000000001</v>
      </c>
      <c r="X7">
        <f t="shared" si="2"/>
        <v>0.23200000000000001</v>
      </c>
      <c r="Y7">
        <f t="shared" si="2"/>
        <v>0.23100000000000001</v>
      </c>
      <c r="Z7">
        <f t="shared" si="2"/>
        <v>0.22950000000000001</v>
      </c>
      <c r="AA7">
        <f t="shared" si="2"/>
        <v>0.22850000000000001</v>
      </c>
      <c r="AB7">
        <f t="shared" si="2"/>
        <v>0.22750000000000001</v>
      </c>
      <c r="AC7">
        <f t="shared" si="2"/>
        <v>0.22650000000000001</v>
      </c>
      <c r="AD7">
        <f t="shared" si="2"/>
        <v>0.22600000000000001</v>
      </c>
      <c r="AE7">
        <f t="shared" si="2"/>
        <v>0.22600000000000001</v>
      </c>
      <c r="AF7">
        <f t="shared" si="2"/>
        <v>0.22550000000000001</v>
      </c>
      <c r="AG7">
        <f t="shared" ref="AG7:AH9" si="3">SUMIFS(AP$19:AP$738,$A$19:$A$738,$A$2,$B$19:$B$738,$B7)</f>
        <v>0.22550000000000001</v>
      </c>
      <c r="AH7">
        <f t="shared" si="3"/>
        <v>0.22650000000000001</v>
      </c>
    </row>
    <row r="8" spans="1:35" ht="15" customHeight="1" x14ac:dyDescent="0.2">
      <c r="A8" s="10" t="s">
        <v>298</v>
      </c>
      <c r="B8" s="74" t="s">
        <v>299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2"/>
        <v>0</v>
      </c>
      <c r="X8">
        <f t="shared" si="2"/>
        <v>0</v>
      </c>
      <c r="Y8">
        <f t="shared" si="2"/>
        <v>0</v>
      </c>
      <c r="Z8">
        <f t="shared" si="2"/>
        <v>0</v>
      </c>
      <c r="AA8">
        <f t="shared" si="2"/>
        <v>0</v>
      </c>
      <c r="AB8">
        <f t="shared" si="2"/>
        <v>0</v>
      </c>
      <c r="AC8">
        <f t="shared" si="2"/>
        <v>0</v>
      </c>
      <c r="AD8">
        <f t="shared" si="2"/>
        <v>0</v>
      </c>
      <c r="AE8">
        <f t="shared" si="2"/>
        <v>0</v>
      </c>
      <c r="AF8">
        <f t="shared" si="2"/>
        <v>0</v>
      </c>
      <c r="AG8">
        <f t="shared" si="3"/>
        <v>0</v>
      </c>
      <c r="AH8">
        <f t="shared" si="3"/>
        <v>0</v>
      </c>
    </row>
    <row r="9" spans="1:35" ht="15" customHeight="1" x14ac:dyDescent="0.2">
      <c r="A9" s="10" t="s">
        <v>300</v>
      </c>
      <c r="B9" s="74" t="s">
        <v>301</v>
      </c>
      <c r="C9">
        <f t="shared" si="0"/>
        <v>0</v>
      </c>
      <c r="D9">
        <f t="shared" si="0"/>
        <v>0</v>
      </c>
      <c r="E9">
        <f t="shared" si="0"/>
        <v>0.4325</v>
      </c>
      <c r="F9">
        <f t="shared" si="0"/>
        <v>0.4325</v>
      </c>
      <c r="G9">
        <f t="shared" si="0"/>
        <v>0.437</v>
      </c>
      <c r="H9">
        <f t="shared" si="0"/>
        <v>0.442</v>
      </c>
      <c r="I9">
        <f t="shared" si="0"/>
        <v>0.438</v>
      </c>
      <c r="J9">
        <f t="shared" si="0"/>
        <v>0.4385</v>
      </c>
      <c r="K9">
        <f t="shared" si="0"/>
        <v>0.40649999999999997</v>
      </c>
      <c r="L9">
        <f t="shared" si="0"/>
        <v>0.40200000000000002</v>
      </c>
      <c r="M9">
        <f t="shared" si="1"/>
        <v>0.40649999999999997</v>
      </c>
      <c r="N9">
        <f t="shared" si="1"/>
        <v>0.41099999999999998</v>
      </c>
      <c r="O9">
        <f t="shared" si="1"/>
        <v>0.40699999999999997</v>
      </c>
      <c r="P9">
        <f t="shared" si="1"/>
        <v>0.40400000000000003</v>
      </c>
      <c r="Q9">
        <f t="shared" si="1"/>
        <v>0.40450000000000003</v>
      </c>
      <c r="R9">
        <f t="shared" si="1"/>
        <v>0.40500000000000003</v>
      </c>
      <c r="S9">
        <f t="shared" si="1"/>
        <v>0.40550000000000003</v>
      </c>
      <c r="T9">
        <f t="shared" si="1"/>
        <v>0.40250000000000002</v>
      </c>
      <c r="U9">
        <f t="shared" si="1"/>
        <v>0.4</v>
      </c>
      <c r="V9">
        <f t="shared" si="1"/>
        <v>0.39700000000000002</v>
      </c>
      <c r="W9">
        <f t="shared" si="2"/>
        <v>0.39450000000000002</v>
      </c>
      <c r="X9">
        <f t="shared" si="2"/>
        <v>0.39100000000000001</v>
      </c>
      <c r="Y9">
        <f t="shared" si="2"/>
        <v>0.39500000000000002</v>
      </c>
      <c r="Z9">
        <f t="shared" si="2"/>
        <v>0.39850000000000002</v>
      </c>
      <c r="AA9">
        <f t="shared" si="2"/>
        <v>0.40200000000000002</v>
      </c>
      <c r="AB9">
        <f t="shared" si="2"/>
        <v>0.40500000000000003</v>
      </c>
      <c r="AC9">
        <f t="shared" si="2"/>
        <v>0.40849999999999997</v>
      </c>
      <c r="AD9">
        <f t="shared" si="2"/>
        <v>0.40799999999999997</v>
      </c>
      <c r="AE9">
        <f t="shared" si="2"/>
        <v>0.40799999999999997</v>
      </c>
      <c r="AF9">
        <f t="shared" si="2"/>
        <v>0.40799999999999997</v>
      </c>
      <c r="AG9">
        <f t="shared" si="3"/>
        <v>0.40799999999999997</v>
      </c>
      <c r="AH9">
        <f t="shared" si="3"/>
        <v>0.40749999999999997</v>
      </c>
    </row>
    <row r="11" spans="1:35" ht="15" customHeight="1" x14ac:dyDescent="0.2">
      <c r="A11" s="1" t="s">
        <v>302</v>
      </c>
      <c r="B11" s="74"/>
    </row>
    <row r="12" spans="1:35" ht="15" customHeight="1" x14ac:dyDescent="0.2">
      <c r="A12" s="10" t="s">
        <v>296</v>
      </c>
      <c r="B12" s="74" t="s">
        <v>297</v>
      </c>
      <c r="C12">
        <f t="shared" ref="C12:AH12" si="4">IF(C7=0,AVERAGEIF($C7:$AH7,"&lt;&gt;0"),C7)</f>
        <v>0.24349999999999999</v>
      </c>
      <c r="D12">
        <f t="shared" si="4"/>
        <v>0.24199999999999999</v>
      </c>
      <c r="E12">
        <f t="shared" si="4"/>
        <v>0.24399999999999999</v>
      </c>
      <c r="F12">
        <f t="shared" si="4"/>
        <v>0.24349999999999999</v>
      </c>
      <c r="G12">
        <f t="shared" si="4"/>
        <v>0.24249999999999999</v>
      </c>
      <c r="H12">
        <f t="shared" si="4"/>
        <v>0.24099999999999999</v>
      </c>
      <c r="I12">
        <f t="shared" si="4"/>
        <v>0.24</v>
      </c>
      <c r="J12">
        <f t="shared" si="4"/>
        <v>0.23949999999999999</v>
      </c>
      <c r="K12">
        <f t="shared" si="4"/>
        <v>0.23849999999999999</v>
      </c>
      <c r="L12">
        <f t="shared" si="4"/>
        <v>0.23749999999999999</v>
      </c>
      <c r="M12">
        <f t="shared" si="4"/>
        <v>0.23649999999999999</v>
      </c>
      <c r="N12">
        <f t="shared" si="4"/>
        <v>0.23449999999999999</v>
      </c>
      <c r="O12">
        <f t="shared" si="4"/>
        <v>0.23350000000000001</v>
      </c>
      <c r="P12">
        <f t="shared" si="4"/>
        <v>0.23250000000000001</v>
      </c>
      <c r="Q12">
        <f t="shared" si="4"/>
        <v>0.23300000000000001</v>
      </c>
      <c r="R12">
        <f t="shared" si="4"/>
        <v>0.23250000000000001</v>
      </c>
      <c r="S12">
        <f t="shared" si="4"/>
        <v>0.23250000000000001</v>
      </c>
      <c r="T12">
        <f t="shared" si="4"/>
        <v>0.23350000000000001</v>
      </c>
      <c r="U12">
        <f t="shared" si="4"/>
        <v>0.23350000000000001</v>
      </c>
      <c r="V12">
        <f t="shared" si="4"/>
        <v>0.23300000000000001</v>
      </c>
      <c r="W12">
        <f t="shared" si="4"/>
        <v>0.23300000000000001</v>
      </c>
      <c r="X12">
        <f t="shared" si="4"/>
        <v>0.23200000000000001</v>
      </c>
      <c r="Y12">
        <f t="shared" si="4"/>
        <v>0.23100000000000001</v>
      </c>
      <c r="Z12">
        <f t="shared" si="4"/>
        <v>0.22950000000000001</v>
      </c>
      <c r="AA12">
        <f t="shared" si="4"/>
        <v>0.22850000000000001</v>
      </c>
      <c r="AB12">
        <f t="shared" si="4"/>
        <v>0.22750000000000001</v>
      </c>
      <c r="AC12">
        <f t="shared" si="4"/>
        <v>0.22650000000000001</v>
      </c>
      <c r="AD12">
        <f t="shared" si="4"/>
        <v>0.22600000000000001</v>
      </c>
      <c r="AE12">
        <f t="shared" si="4"/>
        <v>0.22600000000000001</v>
      </c>
      <c r="AF12">
        <f t="shared" si="4"/>
        <v>0.22550000000000001</v>
      </c>
      <c r="AG12">
        <f t="shared" si="4"/>
        <v>0.22550000000000001</v>
      </c>
      <c r="AH12">
        <f t="shared" si="4"/>
        <v>0.22650000000000001</v>
      </c>
    </row>
    <row r="13" spans="1:35" ht="15" customHeight="1" x14ac:dyDescent="0.2">
      <c r="A13" s="10" t="s">
        <v>298</v>
      </c>
      <c r="B13" s="74" t="s">
        <v>299</v>
      </c>
      <c r="C13">
        <f t="shared" ref="C13:AH13" si="5">IF(C8&gt;0,C8,IF(SUM($C8:$AH8)=0,0,AVERAGE($C8:$AH8)))</f>
        <v>0</v>
      </c>
      <c r="D13">
        <f t="shared" si="5"/>
        <v>0</v>
      </c>
      <c r="E13">
        <f t="shared" si="5"/>
        <v>0</v>
      </c>
      <c r="F13">
        <f t="shared" si="5"/>
        <v>0</v>
      </c>
      <c r="G13">
        <f t="shared" si="5"/>
        <v>0</v>
      </c>
      <c r="H13">
        <f t="shared" si="5"/>
        <v>0</v>
      </c>
      <c r="I13">
        <f t="shared" si="5"/>
        <v>0</v>
      </c>
      <c r="J13">
        <f t="shared" si="5"/>
        <v>0</v>
      </c>
      <c r="K13">
        <f t="shared" si="5"/>
        <v>0</v>
      </c>
      <c r="L13">
        <f t="shared" si="5"/>
        <v>0</v>
      </c>
      <c r="M13">
        <f t="shared" si="5"/>
        <v>0</v>
      </c>
      <c r="N13">
        <f t="shared" si="5"/>
        <v>0</v>
      </c>
      <c r="O13">
        <f t="shared" si="5"/>
        <v>0</v>
      </c>
      <c r="P13">
        <f t="shared" si="5"/>
        <v>0</v>
      </c>
      <c r="Q13">
        <f t="shared" si="5"/>
        <v>0</v>
      </c>
      <c r="R13">
        <f t="shared" si="5"/>
        <v>0</v>
      </c>
      <c r="S13">
        <f t="shared" si="5"/>
        <v>0</v>
      </c>
      <c r="T13">
        <f t="shared" si="5"/>
        <v>0</v>
      </c>
      <c r="U13">
        <f t="shared" si="5"/>
        <v>0</v>
      </c>
      <c r="V13">
        <f t="shared" si="5"/>
        <v>0</v>
      </c>
      <c r="W13">
        <f t="shared" si="5"/>
        <v>0</v>
      </c>
      <c r="X13">
        <f t="shared" si="5"/>
        <v>0</v>
      </c>
      <c r="Y13">
        <f t="shared" si="5"/>
        <v>0</v>
      </c>
      <c r="Z13">
        <f t="shared" si="5"/>
        <v>0</v>
      </c>
      <c r="AA13">
        <f t="shared" si="5"/>
        <v>0</v>
      </c>
      <c r="AB13">
        <f t="shared" si="5"/>
        <v>0</v>
      </c>
      <c r="AC13">
        <f t="shared" si="5"/>
        <v>0</v>
      </c>
      <c r="AD13">
        <f t="shared" si="5"/>
        <v>0</v>
      </c>
      <c r="AE13">
        <f t="shared" si="5"/>
        <v>0</v>
      </c>
      <c r="AF13">
        <f t="shared" si="5"/>
        <v>0</v>
      </c>
      <c r="AG13">
        <f t="shared" si="5"/>
        <v>0</v>
      </c>
      <c r="AH13">
        <f t="shared" si="5"/>
        <v>0</v>
      </c>
    </row>
    <row r="14" spans="1:35" ht="15" customHeight="1" x14ac:dyDescent="0.2">
      <c r="A14" s="10" t="s">
        <v>300</v>
      </c>
      <c r="B14" s="74" t="s">
        <v>301</v>
      </c>
      <c r="C14">
        <f t="shared" ref="C14:AH14" si="6">IF(C9=0,AVERAGEIF($C9:$AH9,"&lt;&gt;0"),C9)</f>
        <v>0.4101999999999999</v>
      </c>
      <c r="D14">
        <f t="shared" si="6"/>
        <v>0.4101999999999999</v>
      </c>
      <c r="E14">
        <f t="shared" si="6"/>
        <v>0.4325</v>
      </c>
      <c r="F14">
        <f t="shared" si="6"/>
        <v>0.4325</v>
      </c>
      <c r="G14">
        <f t="shared" si="6"/>
        <v>0.437</v>
      </c>
      <c r="H14">
        <f t="shared" si="6"/>
        <v>0.442</v>
      </c>
      <c r="I14">
        <f t="shared" si="6"/>
        <v>0.438</v>
      </c>
      <c r="J14">
        <f t="shared" si="6"/>
        <v>0.4385</v>
      </c>
      <c r="K14">
        <f t="shared" si="6"/>
        <v>0.40649999999999997</v>
      </c>
      <c r="L14">
        <f t="shared" si="6"/>
        <v>0.40200000000000002</v>
      </c>
      <c r="M14">
        <f t="shared" si="6"/>
        <v>0.40649999999999997</v>
      </c>
      <c r="N14">
        <f t="shared" si="6"/>
        <v>0.41099999999999998</v>
      </c>
      <c r="O14">
        <f t="shared" si="6"/>
        <v>0.40699999999999997</v>
      </c>
      <c r="P14">
        <f t="shared" si="6"/>
        <v>0.40400000000000003</v>
      </c>
      <c r="Q14">
        <f t="shared" si="6"/>
        <v>0.40450000000000003</v>
      </c>
      <c r="R14">
        <f t="shared" si="6"/>
        <v>0.40500000000000003</v>
      </c>
      <c r="S14">
        <f t="shared" si="6"/>
        <v>0.40550000000000003</v>
      </c>
      <c r="T14">
        <f t="shared" si="6"/>
        <v>0.40250000000000002</v>
      </c>
      <c r="U14">
        <f t="shared" si="6"/>
        <v>0.4</v>
      </c>
      <c r="V14">
        <f t="shared" si="6"/>
        <v>0.39700000000000002</v>
      </c>
      <c r="W14">
        <f t="shared" si="6"/>
        <v>0.39450000000000002</v>
      </c>
      <c r="X14">
        <f t="shared" si="6"/>
        <v>0.39100000000000001</v>
      </c>
      <c r="Y14">
        <f t="shared" si="6"/>
        <v>0.39500000000000002</v>
      </c>
      <c r="Z14">
        <f t="shared" si="6"/>
        <v>0.39850000000000002</v>
      </c>
      <c r="AA14">
        <f t="shared" si="6"/>
        <v>0.40200000000000002</v>
      </c>
      <c r="AB14">
        <f t="shared" si="6"/>
        <v>0.40500000000000003</v>
      </c>
      <c r="AC14">
        <f t="shared" si="6"/>
        <v>0.40849999999999997</v>
      </c>
      <c r="AD14">
        <f t="shared" si="6"/>
        <v>0.40799999999999997</v>
      </c>
      <c r="AE14">
        <f t="shared" si="6"/>
        <v>0.40799999999999997</v>
      </c>
      <c r="AF14">
        <f t="shared" si="6"/>
        <v>0.40799999999999997</v>
      </c>
      <c r="AG14">
        <f t="shared" si="6"/>
        <v>0.40799999999999997</v>
      </c>
      <c r="AH14">
        <f t="shared" si="6"/>
        <v>0.40749999999999997</v>
      </c>
    </row>
    <row r="15" spans="1:35" ht="15" customHeight="1" x14ac:dyDescent="0.2">
      <c r="A15" s="10"/>
      <c r="B15" s="74"/>
    </row>
    <row r="16" spans="1:35" ht="15" customHeight="1" x14ac:dyDescent="0.2">
      <c r="A16" s="10"/>
      <c r="B16" s="58"/>
    </row>
    <row r="17" spans="1:44" x14ac:dyDescent="0.15">
      <c r="A17" s="74"/>
      <c r="B17" s="74" t="s">
        <v>303</v>
      </c>
      <c r="C17" s="74" t="s">
        <v>304</v>
      </c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</row>
    <row r="18" spans="1:44" x14ac:dyDescent="0.15">
      <c r="A18" s="74"/>
      <c r="B18" s="74" t="s">
        <v>305</v>
      </c>
      <c r="C18" s="74">
        <v>2010</v>
      </c>
      <c r="D18" s="74">
        <v>2011</v>
      </c>
      <c r="E18" s="74">
        <v>2012</v>
      </c>
      <c r="F18" s="74">
        <v>2013</v>
      </c>
      <c r="G18" s="74">
        <v>2014</v>
      </c>
      <c r="H18" s="74">
        <v>2015</v>
      </c>
      <c r="I18" s="74">
        <v>2016</v>
      </c>
      <c r="J18" s="74">
        <v>2017</v>
      </c>
      <c r="K18" s="74">
        <v>2018</v>
      </c>
      <c r="L18" s="74">
        <v>2019</v>
      </c>
      <c r="M18" s="74">
        <v>2020</v>
      </c>
      <c r="N18" s="74">
        <v>2021</v>
      </c>
      <c r="O18" s="74">
        <v>2022</v>
      </c>
      <c r="P18" s="74">
        <v>2023</v>
      </c>
      <c r="Q18" s="74">
        <v>2024</v>
      </c>
      <c r="R18" s="74">
        <v>2025</v>
      </c>
      <c r="S18" s="74">
        <v>2026</v>
      </c>
      <c r="T18" s="74">
        <v>2027</v>
      </c>
      <c r="U18" s="74">
        <v>2028</v>
      </c>
      <c r="V18" s="74">
        <v>2029</v>
      </c>
      <c r="W18" s="74">
        <v>2030</v>
      </c>
      <c r="X18" s="74">
        <v>2031</v>
      </c>
      <c r="Y18" s="74">
        <v>2032</v>
      </c>
      <c r="Z18" s="74">
        <v>2033</v>
      </c>
      <c r="AA18" s="74">
        <v>2034</v>
      </c>
      <c r="AB18" s="74">
        <v>2035</v>
      </c>
      <c r="AC18" s="74">
        <v>2036</v>
      </c>
      <c r="AD18" s="74">
        <v>2037</v>
      </c>
      <c r="AE18" s="74">
        <v>2038</v>
      </c>
      <c r="AF18" s="74">
        <v>2039</v>
      </c>
      <c r="AG18" s="74">
        <v>2040</v>
      </c>
      <c r="AH18" s="74">
        <v>2041</v>
      </c>
      <c r="AI18" s="74">
        <v>2042</v>
      </c>
      <c r="AJ18" s="74">
        <v>2043</v>
      </c>
      <c r="AK18" s="74">
        <v>2044</v>
      </c>
      <c r="AL18" s="74">
        <v>2045</v>
      </c>
      <c r="AM18" s="74">
        <v>2046</v>
      </c>
      <c r="AN18" s="74">
        <v>2047</v>
      </c>
      <c r="AO18" s="74">
        <v>2048</v>
      </c>
      <c r="AP18" s="74">
        <v>2049</v>
      </c>
      <c r="AQ18" s="74">
        <v>2050</v>
      </c>
      <c r="AR18" s="74" t="s">
        <v>306</v>
      </c>
    </row>
    <row r="19" spans="1:44" x14ac:dyDescent="0.15">
      <c r="A19" s="74" t="s">
        <v>14</v>
      </c>
      <c r="B19" s="74" t="s">
        <v>14</v>
      </c>
      <c r="C19" s="74">
        <v>0.3844285714285714</v>
      </c>
      <c r="D19" s="74">
        <v>0.40100000000000002</v>
      </c>
      <c r="E19" s="74">
        <v>0.41742857142857143</v>
      </c>
      <c r="F19" s="74">
        <v>0.37462499999999999</v>
      </c>
      <c r="G19" s="74">
        <v>0.36312499999999998</v>
      </c>
      <c r="H19" s="74">
        <v>0.37594117647058828</v>
      </c>
      <c r="I19" s="74">
        <v>0.39335294117647063</v>
      </c>
      <c r="J19" s="74">
        <v>0.35694736842105268</v>
      </c>
      <c r="K19" s="74">
        <v>0.34936842105263161</v>
      </c>
      <c r="L19" s="74">
        <v>0.35273684210526318</v>
      </c>
      <c r="M19" s="74">
        <v>0.35599999999999998</v>
      </c>
      <c r="N19" s="74">
        <v>0.35294736842105262</v>
      </c>
      <c r="O19" s="74">
        <v>0.34978947368421059</v>
      </c>
      <c r="P19" s="74">
        <v>0.3373684210526316</v>
      </c>
      <c r="Q19" s="74">
        <v>0.32436842105263158</v>
      </c>
      <c r="R19" s="74">
        <v>0.32242105263157889</v>
      </c>
      <c r="S19" s="74">
        <v>0.32063157894736838</v>
      </c>
      <c r="T19" s="74">
        <v>0.31090000000000001</v>
      </c>
      <c r="U19" s="74">
        <v>0.30049999999999999</v>
      </c>
      <c r="V19" s="74">
        <v>0.28919047619047628</v>
      </c>
      <c r="W19" s="74">
        <v>0.26400000000000001</v>
      </c>
      <c r="X19" s="74">
        <v>0.25852380952380949</v>
      </c>
      <c r="Y19" s="74">
        <v>0.25128571428571428</v>
      </c>
      <c r="Z19" s="74">
        <v>0.24442857142857141</v>
      </c>
      <c r="AA19" s="74">
        <v>0.23909523809523811</v>
      </c>
      <c r="AB19" s="74">
        <v>0.2317894736842106</v>
      </c>
      <c r="AC19" s="74">
        <v>0.23089473684210529</v>
      </c>
      <c r="AD19" s="74">
        <v>0.23015789473684209</v>
      </c>
      <c r="AE19" s="74">
        <v>0.22952631578947369</v>
      </c>
      <c r="AF19" s="74">
        <v>0.2288421052631579</v>
      </c>
      <c r="AG19" s="74">
        <v>0.22826315789473681</v>
      </c>
      <c r="AH19" s="74">
        <v>0.22926315789473681</v>
      </c>
      <c r="AI19" s="74">
        <v>0.23026315789473681</v>
      </c>
      <c r="AJ19" s="74">
        <v>0.23121052631578939</v>
      </c>
      <c r="AK19" s="74">
        <v>0.23221052631578951</v>
      </c>
      <c r="AL19" s="74">
        <v>0.23310526315789479</v>
      </c>
      <c r="AM19" s="74">
        <v>0.24065</v>
      </c>
      <c r="AN19" s="74">
        <v>0.24035000000000001</v>
      </c>
      <c r="AO19" s="74">
        <v>0.2402</v>
      </c>
      <c r="AP19" s="74">
        <v>0.23980000000000001</v>
      </c>
      <c r="AQ19" s="74">
        <v>0.26616666666666672</v>
      </c>
      <c r="AR19" s="74">
        <v>0.29010129870129869</v>
      </c>
    </row>
    <row r="20" spans="1:44" x14ac:dyDescent="0.15">
      <c r="A20" s="74" t="s">
        <v>14</v>
      </c>
      <c r="B20" s="74" t="s">
        <v>307</v>
      </c>
      <c r="C20" s="74"/>
      <c r="D20" s="74"/>
      <c r="E20" s="74"/>
      <c r="F20" s="74"/>
      <c r="G20" s="74"/>
      <c r="H20" s="74"/>
      <c r="I20" s="74"/>
      <c r="J20" s="74">
        <v>-1E-3</v>
      </c>
      <c r="K20" s="74">
        <v>-1E-3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-0.01</v>
      </c>
      <c r="S20" s="74">
        <v>-0.02</v>
      </c>
      <c r="T20" s="74">
        <v>-3.3000000000000002E-2</v>
      </c>
      <c r="U20" s="74">
        <v>-4.5999999999999999E-2</v>
      </c>
      <c r="V20" s="74">
        <v>-4.8000000000000001E-2</v>
      </c>
      <c r="W20" s="74">
        <v>-4.9500000000000002E-2</v>
      </c>
      <c r="X20" s="74">
        <v>-4.65E-2</v>
      </c>
      <c r="Y20" s="74">
        <v>-4.65E-2</v>
      </c>
      <c r="Z20" s="74">
        <v>-5.3999999999999999E-2</v>
      </c>
      <c r="AA20" s="74">
        <v>-5.5999999999999987E-2</v>
      </c>
      <c r="AB20" s="74">
        <v>-5.7000000000000002E-2</v>
      </c>
      <c r="AC20" s="74">
        <v>-5.9499999999999997E-2</v>
      </c>
      <c r="AD20" s="74">
        <v>-6.0999999999999999E-2</v>
      </c>
      <c r="AE20" s="74">
        <v>-6.25E-2</v>
      </c>
      <c r="AF20" s="74">
        <v>-6.4000000000000001E-2</v>
      </c>
      <c r="AG20" s="74">
        <v>-6.5000000000000002E-2</v>
      </c>
      <c r="AH20" s="74">
        <v>-6.3500000000000001E-2</v>
      </c>
      <c r="AI20" s="74">
        <v>-6.2E-2</v>
      </c>
      <c r="AJ20" s="74">
        <v>-6.0999999999999999E-2</v>
      </c>
      <c r="AK20" s="74">
        <v>-5.9499999999999997E-2</v>
      </c>
      <c r="AL20" s="74">
        <v>-5.8500000000000003E-2</v>
      </c>
      <c r="AM20" s="74">
        <v>-5.5999999999999987E-2</v>
      </c>
      <c r="AN20" s="74">
        <v>-5.4000000000000013E-2</v>
      </c>
      <c r="AO20" s="74">
        <v>-5.1999999999999998E-2</v>
      </c>
      <c r="AP20" s="74">
        <v>-5.0500000000000003E-2</v>
      </c>
      <c r="AQ20" s="74">
        <v>-4.9000000000000002E-2</v>
      </c>
      <c r="AR20" s="74">
        <v>-4.6107142857142847E-2</v>
      </c>
    </row>
    <row r="21" spans="1:44" x14ac:dyDescent="0.15">
      <c r="A21" s="74" t="s">
        <v>14</v>
      </c>
      <c r="B21" s="74" t="s">
        <v>308</v>
      </c>
      <c r="C21" s="74">
        <v>0.26100000000000001</v>
      </c>
      <c r="D21" s="74">
        <v>0.26100000000000001</v>
      </c>
      <c r="E21" s="74">
        <v>0.26100000000000001</v>
      </c>
      <c r="F21" s="74">
        <v>0.26100000000000001</v>
      </c>
      <c r="G21" s="74">
        <v>0.26100000000000001</v>
      </c>
      <c r="H21" s="74">
        <v>0.26100000000000001</v>
      </c>
      <c r="I21" s="74">
        <v>0.26100000000000001</v>
      </c>
      <c r="J21" s="74">
        <v>0.26100000000000001</v>
      </c>
      <c r="K21" s="74">
        <v>0.26100000000000001</v>
      </c>
      <c r="L21" s="74">
        <v>0.26100000000000001</v>
      </c>
      <c r="M21" s="74">
        <v>0.26100000000000001</v>
      </c>
      <c r="N21" s="74">
        <v>0.26100000000000001</v>
      </c>
      <c r="O21" s="74">
        <v>0.26100000000000001</v>
      </c>
      <c r="P21" s="74">
        <v>0.26100000000000001</v>
      </c>
      <c r="Q21" s="74">
        <v>0.26100000000000001</v>
      </c>
      <c r="R21" s="74">
        <v>0.26100000000000001</v>
      </c>
      <c r="S21" s="74">
        <v>0.26100000000000001</v>
      </c>
      <c r="T21" s="74">
        <v>0.26100000000000001</v>
      </c>
      <c r="U21" s="74">
        <v>0.26100000000000001</v>
      </c>
      <c r="V21" s="74">
        <v>0.26100000000000001</v>
      </c>
      <c r="W21" s="74">
        <v>0.26100000000000001</v>
      </c>
      <c r="X21" s="74">
        <v>0.26100000000000001</v>
      </c>
      <c r="Y21" s="74">
        <v>0.26100000000000001</v>
      </c>
      <c r="Z21" s="74">
        <v>0.26100000000000001</v>
      </c>
      <c r="AA21" s="74">
        <v>0.26100000000000001</v>
      </c>
      <c r="AB21" s="74">
        <v>0.52200000000000002</v>
      </c>
      <c r="AC21" s="74">
        <v>0.52200000000000002</v>
      </c>
      <c r="AD21" s="74">
        <v>0.52200000000000002</v>
      </c>
      <c r="AE21" s="74">
        <v>0.52200000000000002</v>
      </c>
      <c r="AF21" s="74">
        <v>0.52200000000000002</v>
      </c>
      <c r="AG21" s="74">
        <v>0.52200000000000002</v>
      </c>
      <c r="AH21" s="74">
        <v>0.52200000000000002</v>
      </c>
      <c r="AI21" s="74">
        <v>0.52200000000000002</v>
      </c>
      <c r="AJ21" s="74">
        <v>0.52200000000000002</v>
      </c>
      <c r="AK21" s="74">
        <v>0.52200000000000002</v>
      </c>
      <c r="AL21" s="74">
        <v>0.52200000000000002</v>
      </c>
      <c r="AM21" s="74">
        <v>0.52200000000000002</v>
      </c>
      <c r="AN21" s="74">
        <v>0.52200000000000002</v>
      </c>
      <c r="AO21" s="74">
        <v>0.52200000000000002</v>
      </c>
      <c r="AP21" s="74">
        <v>0.52200000000000002</v>
      </c>
      <c r="AQ21" s="74">
        <v>0.52200000000000002</v>
      </c>
      <c r="AR21" s="74">
        <v>0.3242727272727271</v>
      </c>
    </row>
    <row r="22" spans="1:44" x14ac:dyDescent="0.15">
      <c r="A22" s="74" t="s">
        <v>14</v>
      </c>
      <c r="B22" s="74" t="s">
        <v>309</v>
      </c>
      <c r="C22" s="74">
        <v>0.81</v>
      </c>
      <c r="D22" s="74">
        <v>0.69100000000000006</v>
      </c>
      <c r="E22" s="74">
        <v>0.57200000000000006</v>
      </c>
      <c r="F22" s="74">
        <v>0.69650000000000001</v>
      </c>
      <c r="G22" s="74">
        <v>0.83050000000000002</v>
      </c>
      <c r="H22" s="74">
        <v>0.74350000000000005</v>
      </c>
      <c r="I22" s="74">
        <v>0.63100000000000001</v>
      </c>
      <c r="J22" s="74">
        <v>0.67149999999999999</v>
      </c>
      <c r="K22" s="74">
        <v>0.71199999999999997</v>
      </c>
      <c r="L22" s="74">
        <v>0.65800000000000003</v>
      </c>
      <c r="M22" s="74">
        <v>0.60399999999999998</v>
      </c>
      <c r="N22" s="74">
        <v>0.61750000000000005</v>
      </c>
      <c r="O22" s="74">
        <v>0.63100000000000001</v>
      </c>
      <c r="P22" s="74">
        <v>0.62249999999999994</v>
      </c>
      <c r="Q22" s="74">
        <v>0.61399999999999999</v>
      </c>
      <c r="R22" s="74">
        <v>0.71299999999999997</v>
      </c>
      <c r="S22" s="74">
        <v>0.8115</v>
      </c>
      <c r="T22" s="74">
        <v>0.78800000000000003</v>
      </c>
      <c r="U22" s="74">
        <v>0.76400000000000001</v>
      </c>
      <c r="V22" s="74">
        <v>0.75649999999999995</v>
      </c>
      <c r="W22" s="74">
        <v>0.65200000000000002</v>
      </c>
      <c r="X22" s="74">
        <v>0.58899999999999997</v>
      </c>
      <c r="Y22" s="74">
        <v>0.50900000000000001</v>
      </c>
      <c r="Z22" s="74">
        <v>0.50900000000000001</v>
      </c>
      <c r="AA22" s="74">
        <v>0.50900000000000001</v>
      </c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>
        <v>0.68097777777777779</v>
      </c>
    </row>
    <row r="23" spans="1:44" x14ac:dyDescent="0.15">
      <c r="A23" s="74" t="s">
        <v>14</v>
      </c>
      <c r="B23" s="74" t="s">
        <v>310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</row>
    <row r="24" spans="1:44" x14ac:dyDescent="0.15">
      <c r="A24" s="74" t="s">
        <v>14</v>
      </c>
      <c r="B24" s="74" t="s">
        <v>311</v>
      </c>
      <c r="C24" s="74"/>
      <c r="D24" s="74"/>
      <c r="E24" s="74"/>
      <c r="F24" s="74">
        <v>0.17499999999999999</v>
      </c>
      <c r="G24" s="74">
        <v>0.17499999999999999</v>
      </c>
      <c r="H24" s="74">
        <v>0.17499999999999999</v>
      </c>
      <c r="I24" s="74">
        <v>0.17499999999999999</v>
      </c>
      <c r="J24" s="74">
        <v>0.17499999999999999</v>
      </c>
      <c r="K24" s="74">
        <v>0.17499999999999999</v>
      </c>
      <c r="L24" s="74">
        <v>0.17499999999999999</v>
      </c>
      <c r="M24" s="74">
        <v>0.17499999999999999</v>
      </c>
      <c r="N24" s="74">
        <v>0.17499999999999999</v>
      </c>
      <c r="O24" s="74">
        <v>0.17499999999999999</v>
      </c>
      <c r="P24" s="74">
        <v>0.17499999999999999</v>
      </c>
      <c r="Q24" s="74">
        <v>0.17499999999999999</v>
      </c>
      <c r="R24" s="74">
        <v>0.17499999999999999</v>
      </c>
      <c r="S24" s="74">
        <v>0.17499999999999999</v>
      </c>
      <c r="T24" s="74">
        <v>0.13850000000000001</v>
      </c>
      <c r="U24" s="74">
        <v>0.11899999999999999</v>
      </c>
      <c r="V24" s="74">
        <v>0.1565</v>
      </c>
      <c r="W24" s="74">
        <v>0.17499999999999999</v>
      </c>
      <c r="X24" s="74">
        <v>0.17199999999999999</v>
      </c>
      <c r="Y24" s="74">
        <v>0.17</v>
      </c>
      <c r="Z24" s="74">
        <v>0.17199999999999999</v>
      </c>
      <c r="AA24" s="74">
        <v>0.17399999999999999</v>
      </c>
      <c r="AB24" s="74">
        <v>0.17499999999999999</v>
      </c>
      <c r="AC24" s="74">
        <v>0.17499999999999999</v>
      </c>
      <c r="AD24" s="74">
        <v>0.17499999999999999</v>
      </c>
      <c r="AE24" s="74">
        <v>0.17499999999999999</v>
      </c>
      <c r="AF24" s="74">
        <v>0.17499999999999999</v>
      </c>
      <c r="AG24" s="74">
        <v>0.17499999999999999</v>
      </c>
      <c r="AH24" s="74">
        <v>0.17449999999999999</v>
      </c>
      <c r="AI24" s="74">
        <v>0.17399999999999999</v>
      </c>
      <c r="AJ24" s="74">
        <v>0.17349999999999999</v>
      </c>
      <c r="AK24" s="74">
        <v>0.17299999999999999</v>
      </c>
      <c r="AL24" s="74">
        <v>0.17249999999999999</v>
      </c>
      <c r="AM24" s="74">
        <v>0.17150000000000001</v>
      </c>
      <c r="AN24" s="74">
        <v>0.17050000000000001</v>
      </c>
      <c r="AO24" s="74">
        <v>0.17</v>
      </c>
      <c r="AP24" s="74">
        <v>0.16900000000000001</v>
      </c>
      <c r="AQ24" s="74">
        <v>0.16850000000000001</v>
      </c>
      <c r="AR24" s="74">
        <v>0.1708947368421054</v>
      </c>
    </row>
    <row r="25" spans="1:44" x14ac:dyDescent="0.15">
      <c r="A25" s="74" t="s">
        <v>14</v>
      </c>
      <c r="B25" s="74" t="s">
        <v>312</v>
      </c>
      <c r="C25" s="74">
        <v>0.36799999999999999</v>
      </c>
      <c r="D25" s="74">
        <v>0.63450000000000006</v>
      </c>
      <c r="E25" s="74">
        <v>0.90100000000000002</v>
      </c>
      <c r="F25" s="74">
        <v>0.63200000000000001</v>
      </c>
      <c r="G25" s="74">
        <v>0.36199999999999999</v>
      </c>
      <c r="H25" s="74">
        <v>0.63149999999999995</v>
      </c>
      <c r="I25" s="74">
        <v>0.90050000000000008</v>
      </c>
      <c r="J25" s="74">
        <v>0.82050000000000001</v>
      </c>
      <c r="K25" s="74">
        <v>0.74049999999999994</v>
      </c>
      <c r="L25" s="74">
        <v>0.81950000000000001</v>
      </c>
      <c r="M25" s="74">
        <v>0.89850000000000008</v>
      </c>
      <c r="N25" s="74">
        <v>0.86650000000000005</v>
      </c>
      <c r="O25" s="74">
        <v>0.83400000000000007</v>
      </c>
      <c r="P25" s="74">
        <v>0.71950000000000003</v>
      </c>
      <c r="Q25" s="74">
        <v>0.60499999999999998</v>
      </c>
      <c r="R25" s="74">
        <v>0.497</v>
      </c>
      <c r="S25" s="74">
        <v>0.38850000000000001</v>
      </c>
      <c r="T25" s="74">
        <v>0.33400000000000002</v>
      </c>
      <c r="U25" s="74">
        <v>0.27950000000000003</v>
      </c>
      <c r="V25" s="74">
        <v>0.30049999999999999</v>
      </c>
      <c r="W25" s="74">
        <v>0.32050000000000001</v>
      </c>
      <c r="X25" s="74">
        <v>0.29699999999999999</v>
      </c>
      <c r="Y25" s="74">
        <v>0.27300000000000002</v>
      </c>
      <c r="Z25" s="74">
        <v>0.223</v>
      </c>
      <c r="AA25" s="74">
        <v>0.17349999999999999</v>
      </c>
      <c r="AB25" s="74">
        <v>0.124</v>
      </c>
      <c r="AC25" s="74">
        <v>0.1225</v>
      </c>
      <c r="AD25" s="74">
        <v>0.121</v>
      </c>
      <c r="AE25" s="74">
        <v>0.12</v>
      </c>
      <c r="AF25" s="74">
        <v>0.11899999999999999</v>
      </c>
      <c r="AG25" s="74">
        <v>0.11749999999999999</v>
      </c>
      <c r="AH25" s="74">
        <v>0.123</v>
      </c>
      <c r="AI25" s="74">
        <v>0.1285</v>
      </c>
      <c r="AJ25" s="74">
        <v>0.13350000000000001</v>
      </c>
      <c r="AK25" s="74">
        <v>0.13900000000000001</v>
      </c>
      <c r="AL25" s="74">
        <v>0.14399999999999999</v>
      </c>
      <c r="AM25" s="74">
        <v>0.14000000000000001</v>
      </c>
      <c r="AN25" s="74">
        <v>0.13650000000000001</v>
      </c>
      <c r="AO25" s="74">
        <v>0.13250000000000001</v>
      </c>
      <c r="AP25" s="74">
        <v>0.1285</v>
      </c>
      <c r="AQ25" s="74">
        <v>0.1245</v>
      </c>
      <c r="AR25" s="74">
        <v>0.38717073170731697</v>
      </c>
    </row>
    <row r="26" spans="1:44" x14ac:dyDescent="0.15">
      <c r="A26" s="74" t="s">
        <v>14</v>
      </c>
      <c r="B26" s="74" t="s">
        <v>313</v>
      </c>
      <c r="C26" s="74">
        <v>3.5000000000000001E-3</v>
      </c>
      <c r="D26" s="74">
        <v>1.0500000000000001E-2</v>
      </c>
      <c r="E26" s="74">
        <v>1.7000000000000001E-2</v>
      </c>
      <c r="F26" s="74">
        <v>1.2E-2</v>
      </c>
      <c r="G26" s="74">
        <v>6.5000000000000006E-3</v>
      </c>
      <c r="H26" s="74">
        <v>1.0999999999999999E-2</v>
      </c>
      <c r="I26" s="74">
        <v>1.4999999999999999E-2</v>
      </c>
      <c r="J26" s="74">
        <v>1.2E-2</v>
      </c>
      <c r="K26" s="74">
        <v>9.4999999999999998E-3</v>
      </c>
      <c r="L26" s="74">
        <v>7.4999999999999997E-3</v>
      </c>
      <c r="M26" s="74">
        <v>5.4999999999999997E-3</v>
      </c>
      <c r="N26" s="74">
        <v>5.0000000000000001E-3</v>
      </c>
      <c r="O26" s="74">
        <v>4.0000000000000001E-3</v>
      </c>
      <c r="P26" s="74">
        <v>3.0000000000000001E-3</v>
      </c>
      <c r="Q26" s="74">
        <v>2E-3</v>
      </c>
      <c r="R26" s="74">
        <v>2.5000000000000001E-3</v>
      </c>
      <c r="S26" s="74">
        <v>3.0000000000000001E-3</v>
      </c>
      <c r="T26" s="74">
        <v>4.0000000000000001E-3</v>
      </c>
      <c r="U26" s="74">
        <v>5.4999999999999997E-3</v>
      </c>
      <c r="V26" s="74">
        <v>5.4999999999999997E-3</v>
      </c>
      <c r="W26" s="74">
        <v>5.4999999999999997E-3</v>
      </c>
      <c r="X26" s="74">
        <v>2.5000000000000001E-3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3.7654320987654329E-3</v>
      </c>
    </row>
    <row r="27" spans="1:44" x14ac:dyDescent="0.15">
      <c r="A27" s="74" t="s">
        <v>14</v>
      </c>
      <c r="B27" s="74" t="s">
        <v>266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</row>
    <row r="28" spans="1:44" x14ac:dyDescent="0.15">
      <c r="A28" s="74" t="s">
        <v>14</v>
      </c>
      <c r="B28" s="74" t="s">
        <v>314</v>
      </c>
      <c r="C28" s="74">
        <v>0.34649999999999997</v>
      </c>
      <c r="D28" s="74">
        <v>0.308</v>
      </c>
      <c r="E28" s="74">
        <v>0.26900000000000002</v>
      </c>
      <c r="F28" s="74">
        <v>0.31850000000000001</v>
      </c>
      <c r="G28" s="74">
        <v>0.36799999999999999</v>
      </c>
      <c r="H28" s="74">
        <v>0.32600000000000001</v>
      </c>
      <c r="I28" s="74">
        <v>0.28399999999999997</v>
      </c>
      <c r="J28" s="74">
        <v>0.28399999999999997</v>
      </c>
      <c r="K28" s="74">
        <v>0.28399999999999997</v>
      </c>
      <c r="L28" s="74">
        <v>0.28449999999999998</v>
      </c>
      <c r="M28" s="74">
        <v>0.28449999999999998</v>
      </c>
      <c r="N28" s="74">
        <v>0.28449999999999998</v>
      </c>
      <c r="O28" s="74">
        <v>0.28449999999999998</v>
      </c>
      <c r="P28" s="74">
        <v>0.28449999999999998</v>
      </c>
      <c r="Q28" s="74">
        <v>0.28449999999999998</v>
      </c>
      <c r="R28" s="74">
        <v>0.28449999999999998</v>
      </c>
      <c r="S28" s="74">
        <v>0.28449999999999998</v>
      </c>
      <c r="T28" s="74">
        <v>0.28449999999999998</v>
      </c>
      <c r="U28" s="74">
        <v>0.28449999999999998</v>
      </c>
      <c r="V28" s="74">
        <v>0.28449999999999998</v>
      </c>
      <c r="W28" s="74">
        <v>0.28449999999999998</v>
      </c>
      <c r="X28" s="74">
        <v>0.28499999999999998</v>
      </c>
      <c r="Y28" s="74">
        <v>0.28499999999999998</v>
      </c>
      <c r="Z28" s="74">
        <v>0.28499999999999998</v>
      </c>
      <c r="AA28" s="74">
        <v>0.28499999999999998</v>
      </c>
      <c r="AB28" s="74">
        <v>0.28499999999999998</v>
      </c>
      <c r="AC28" s="74">
        <v>0.28499999999999998</v>
      </c>
      <c r="AD28" s="74">
        <v>0.28499999999999998</v>
      </c>
      <c r="AE28" s="74">
        <v>0.28499999999999998</v>
      </c>
      <c r="AF28" s="74">
        <v>0.28499999999999998</v>
      </c>
      <c r="AG28" s="74">
        <v>0.28499999999999998</v>
      </c>
      <c r="AH28" s="74">
        <v>0.28499999999999998</v>
      </c>
      <c r="AI28" s="74">
        <v>0.28499999999999998</v>
      </c>
      <c r="AJ28" s="74">
        <v>0.28499999999999998</v>
      </c>
      <c r="AK28" s="74">
        <v>0.28499999999999998</v>
      </c>
      <c r="AL28" s="74">
        <v>0.28499999999999998</v>
      </c>
      <c r="AM28" s="74">
        <v>0.28499999999999998</v>
      </c>
      <c r="AN28" s="74">
        <v>0.28499999999999998</v>
      </c>
      <c r="AO28" s="74">
        <v>0.28499999999999998</v>
      </c>
      <c r="AP28" s="74">
        <v>0.28499999999999998</v>
      </c>
      <c r="AQ28" s="74">
        <v>0.28499999999999998</v>
      </c>
      <c r="AR28" s="74">
        <v>0.29029268292682919</v>
      </c>
    </row>
    <row r="29" spans="1:44" x14ac:dyDescent="0.15">
      <c r="A29" s="74" t="s">
        <v>14</v>
      </c>
      <c r="B29" s="74" t="s">
        <v>268</v>
      </c>
      <c r="C29" s="74">
        <v>0.90200000000000002</v>
      </c>
      <c r="D29" s="74">
        <v>0.90200000000000002</v>
      </c>
      <c r="E29" s="74">
        <v>0.90200000000000002</v>
      </c>
      <c r="F29" s="74">
        <v>0.90200000000000002</v>
      </c>
      <c r="G29" s="74">
        <v>0.90200000000000002</v>
      </c>
      <c r="H29" s="74">
        <v>0.90200000000000002</v>
      </c>
      <c r="I29" s="74">
        <v>0.90200000000000002</v>
      </c>
      <c r="J29" s="74">
        <v>0.90200000000000002</v>
      </c>
      <c r="K29" s="74">
        <v>0.90200000000000002</v>
      </c>
      <c r="L29" s="74">
        <v>0.90200000000000002</v>
      </c>
      <c r="M29" s="74">
        <v>0.90200000000000002</v>
      </c>
      <c r="N29" s="74">
        <v>0.90200000000000002</v>
      </c>
      <c r="O29" s="74">
        <v>0.90200000000000002</v>
      </c>
      <c r="P29" s="74">
        <v>0.90200000000000002</v>
      </c>
      <c r="Q29" s="74">
        <v>0.90200000000000002</v>
      </c>
      <c r="R29" s="74">
        <v>0.90200000000000002</v>
      </c>
      <c r="S29" s="74">
        <v>0.90200000000000002</v>
      </c>
      <c r="T29" s="74">
        <v>0.90200000000000002</v>
      </c>
      <c r="U29" s="74">
        <v>0.90200000000000002</v>
      </c>
      <c r="V29" s="74">
        <v>0.90200000000000002</v>
      </c>
      <c r="W29" s="74">
        <v>0.90200000000000002</v>
      </c>
      <c r="X29" s="74">
        <v>0.90200000000000002</v>
      </c>
      <c r="Y29" s="74">
        <v>0.90200000000000002</v>
      </c>
      <c r="Z29" s="74">
        <v>0.90200000000000002</v>
      </c>
      <c r="AA29" s="74">
        <v>0.90200000000000002</v>
      </c>
      <c r="AB29" s="74">
        <v>0.90200000000000002</v>
      </c>
      <c r="AC29" s="74">
        <v>0.90200000000000002</v>
      </c>
      <c r="AD29" s="74">
        <v>0.90200000000000002</v>
      </c>
      <c r="AE29" s="74">
        <v>0.90200000000000002</v>
      </c>
      <c r="AF29" s="74">
        <v>0.90200000000000002</v>
      </c>
      <c r="AG29" s="74">
        <v>0.90200000000000002</v>
      </c>
      <c r="AH29" s="74">
        <v>0.90200000000000002</v>
      </c>
      <c r="AI29" s="74">
        <v>0.90200000000000002</v>
      </c>
      <c r="AJ29" s="74">
        <v>0.90200000000000002</v>
      </c>
      <c r="AK29" s="74">
        <v>0.90200000000000002</v>
      </c>
      <c r="AL29" s="74">
        <v>0.90200000000000002</v>
      </c>
      <c r="AM29" s="74">
        <v>0.89949999999999997</v>
      </c>
      <c r="AN29" s="74">
        <v>0.89650000000000007</v>
      </c>
      <c r="AO29" s="74">
        <v>0.89400000000000002</v>
      </c>
      <c r="AP29" s="74">
        <v>0.89100000000000001</v>
      </c>
      <c r="AQ29" s="74">
        <v>0.88850000000000007</v>
      </c>
      <c r="AR29" s="74">
        <v>0.90101219512195185</v>
      </c>
    </row>
    <row r="30" spans="1:44" x14ac:dyDescent="0.15">
      <c r="A30" s="74" t="s">
        <v>14</v>
      </c>
      <c r="B30" s="74" t="s">
        <v>315</v>
      </c>
      <c r="C30" s="74">
        <v>0</v>
      </c>
      <c r="D30" s="74">
        <v>0</v>
      </c>
      <c r="E30" s="74">
        <v>0</v>
      </c>
      <c r="F30" s="74">
        <v>0</v>
      </c>
      <c r="G30" s="74">
        <v>0</v>
      </c>
      <c r="H30" s="74">
        <v>2.9499999999999998E-2</v>
      </c>
      <c r="I30" s="74">
        <v>5.8999999999999997E-2</v>
      </c>
      <c r="J30" s="74">
        <v>2.9499999999999998E-2</v>
      </c>
      <c r="K30" s="74">
        <v>0</v>
      </c>
      <c r="L30" s="74">
        <v>8.9999999999999993E-3</v>
      </c>
      <c r="M30" s="74">
        <v>1.7999999999999999E-2</v>
      </c>
      <c r="N30" s="74">
        <v>8.9999999999999993E-3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4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3.8024691358024688E-3</v>
      </c>
    </row>
    <row r="31" spans="1:44" x14ac:dyDescent="0.15">
      <c r="A31" s="74" t="s">
        <v>14</v>
      </c>
      <c r="B31" s="74" t="s">
        <v>297</v>
      </c>
      <c r="C31" s="74"/>
      <c r="D31" s="74"/>
      <c r="E31" s="74"/>
      <c r="F31" s="74"/>
      <c r="G31" s="74"/>
      <c r="H31" s="74">
        <v>0.23200000000000001</v>
      </c>
      <c r="I31" s="74">
        <v>0.23200000000000001</v>
      </c>
      <c r="J31" s="74">
        <v>0.23599999999999999</v>
      </c>
      <c r="K31" s="74">
        <v>0.23549999999999999</v>
      </c>
      <c r="L31" s="74">
        <v>0.23449999999999999</v>
      </c>
      <c r="M31" s="74">
        <v>0.23350000000000001</v>
      </c>
      <c r="N31" s="74">
        <v>0.23250000000000001</v>
      </c>
      <c r="O31" s="74">
        <v>0.23150000000000001</v>
      </c>
      <c r="P31" s="74">
        <v>0.23749999999999999</v>
      </c>
      <c r="Q31" s="74">
        <v>0.23799999999999999</v>
      </c>
      <c r="R31" s="74">
        <v>0.23300000000000001</v>
      </c>
      <c r="S31" s="74">
        <v>0.23050000000000001</v>
      </c>
      <c r="T31" s="74">
        <v>0.22950000000000001</v>
      </c>
      <c r="U31" s="74">
        <v>0.22850000000000001</v>
      </c>
      <c r="V31" s="74">
        <v>0.23599999999999999</v>
      </c>
      <c r="W31" s="74">
        <v>0.23499999999999999</v>
      </c>
      <c r="X31" s="74">
        <v>0.23599999999999999</v>
      </c>
      <c r="Y31" s="74">
        <v>0.23649999999999999</v>
      </c>
      <c r="Z31" s="74">
        <v>0.23150000000000001</v>
      </c>
      <c r="AA31" s="74">
        <v>0.23050000000000001</v>
      </c>
      <c r="AB31" s="74">
        <v>0.23</v>
      </c>
      <c r="AC31" s="74">
        <v>0.22950000000000001</v>
      </c>
      <c r="AD31" s="74">
        <v>0.22900000000000001</v>
      </c>
      <c r="AE31" s="74">
        <v>0.22850000000000001</v>
      </c>
      <c r="AF31" s="74">
        <v>0.22800000000000001</v>
      </c>
      <c r="AG31" s="74">
        <v>0.22800000000000001</v>
      </c>
      <c r="AH31" s="74">
        <v>0.22750000000000001</v>
      </c>
      <c r="AI31" s="74">
        <v>0.22700000000000001</v>
      </c>
      <c r="AJ31" s="74">
        <v>0.22650000000000001</v>
      </c>
      <c r="AK31" s="74">
        <v>0.22600000000000001</v>
      </c>
      <c r="AL31" s="74">
        <v>0.22550000000000001</v>
      </c>
      <c r="AM31" s="74">
        <v>0.22500000000000001</v>
      </c>
      <c r="AN31" s="74">
        <v>0.22450000000000001</v>
      </c>
      <c r="AO31" s="74">
        <v>0.22450000000000001</v>
      </c>
      <c r="AP31" s="74">
        <v>0.224</v>
      </c>
      <c r="AQ31" s="74">
        <v>0.2235</v>
      </c>
      <c r="AR31" s="74">
        <v>0.23042857142857151</v>
      </c>
    </row>
    <row r="32" spans="1:44" x14ac:dyDescent="0.15">
      <c r="A32" s="74" t="s">
        <v>14</v>
      </c>
      <c r="B32" s="74" t="s">
        <v>299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>
        <v>0.38800000000000001</v>
      </c>
      <c r="AN32" s="74">
        <v>0.38800000000000001</v>
      </c>
      <c r="AO32" s="74">
        <v>0.38800000000000001</v>
      </c>
      <c r="AP32" s="74">
        <v>0.38800000000000001</v>
      </c>
      <c r="AQ32" s="74">
        <v>0.38800000000000001</v>
      </c>
      <c r="AR32" s="74">
        <v>0.38800000000000001</v>
      </c>
    </row>
    <row r="33" spans="1:44" x14ac:dyDescent="0.15">
      <c r="A33" s="74" t="s">
        <v>14</v>
      </c>
      <c r="B33" s="74" t="s">
        <v>301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>
        <v>0.36799999999999999</v>
      </c>
      <c r="U33" s="74">
        <v>0.36799999999999999</v>
      </c>
      <c r="V33" s="74">
        <v>0.36399999999999999</v>
      </c>
      <c r="W33" s="74">
        <v>0.36</v>
      </c>
      <c r="X33" s="74">
        <v>0.311</v>
      </c>
      <c r="Y33" s="74">
        <v>0.30299999999999999</v>
      </c>
      <c r="Z33" s="74">
        <v>0.29149999999999998</v>
      </c>
      <c r="AA33" s="74">
        <v>0.28599999999999998</v>
      </c>
      <c r="AB33" s="74">
        <v>0.28199999999999997</v>
      </c>
      <c r="AC33" s="74">
        <v>0.27800000000000002</v>
      </c>
      <c r="AD33" s="74">
        <v>0.27450000000000002</v>
      </c>
      <c r="AE33" s="74">
        <v>0.27150000000000002</v>
      </c>
      <c r="AF33" s="74">
        <v>0.26800000000000002</v>
      </c>
      <c r="AG33" s="74">
        <v>0.26500000000000001</v>
      </c>
      <c r="AH33" s="74">
        <v>0.26850000000000002</v>
      </c>
      <c r="AI33" s="74">
        <v>0.27200000000000002</v>
      </c>
      <c r="AJ33" s="74">
        <v>0.27600000000000002</v>
      </c>
      <c r="AK33" s="74">
        <v>0.27950000000000003</v>
      </c>
      <c r="AL33" s="74">
        <v>0.28299999999999997</v>
      </c>
      <c r="AM33" s="74">
        <v>0.28649999999999998</v>
      </c>
      <c r="AN33" s="74">
        <v>0.28949999999999998</v>
      </c>
      <c r="AO33" s="74">
        <v>0.29299999999999998</v>
      </c>
      <c r="AP33" s="74">
        <v>0.29599999999999999</v>
      </c>
      <c r="AQ33" s="74">
        <v>0.29949999999999999</v>
      </c>
      <c r="AR33" s="74">
        <v>0.29109090909090912</v>
      </c>
    </row>
    <row r="34" spans="1:44" x14ac:dyDescent="0.15">
      <c r="A34" s="74" t="s">
        <v>20</v>
      </c>
      <c r="B34" s="74" t="s">
        <v>20</v>
      </c>
      <c r="C34" s="74">
        <v>0.34016666666666667</v>
      </c>
      <c r="D34" s="74">
        <v>0.35308333333333319</v>
      </c>
      <c r="E34" s="74">
        <v>0.36675000000000002</v>
      </c>
      <c r="F34" s="74">
        <v>0.32357142857142851</v>
      </c>
      <c r="G34" s="74">
        <v>0.30835714285714277</v>
      </c>
      <c r="H34" s="74">
        <v>0.31718750000000001</v>
      </c>
      <c r="I34" s="74">
        <v>0.33012499999999989</v>
      </c>
      <c r="J34" s="74">
        <v>0.324125</v>
      </c>
      <c r="K34" s="74">
        <v>0.31862499999999999</v>
      </c>
      <c r="L34" s="74">
        <v>0.32631249999999989</v>
      </c>
      <c r="M34" s="74">
        <v>0.29973333333333319</v>
      </c>
      <c r="N34" s="74">
        <v>0.31070588235294122</v>
      </c>
      <c r="O34" s="74">
        <v>0.30582352941176483</v>
      </c>
      <c r="P34" s="74">
        <v>0.29782352941176471</v>
      </c>
      <c r="Q34" s="74">
        <v>0.28841176470588242</v>
      </c>
      <c r="R34" s="74">
        <v>0.26266666666666671</v>
      </c>
      <c r="S34" s="74">
        <v>0.2638888888888889</v>
      </c>
      <c r="T34" s="74">
        <v>0.25944444444444442</v>
      </c>
      <c r="U34" s="74">
        <v>0.26100000000000012</v>
      </c>
      <c r="V34" s="74">
        <v>0.24363157894736839</v>
      </c>
      <c r="W34" s="74">
        <v>0.24326315789473679</v>
      </c>
      <c r="X34" s="74">
        <v>0.23863157894736839</v>
      </c>
      <c r="Y34" s="74">
        <v>0.23389473684210529</v>
      </c>
      <c r="Z34" s="74">
        <v>0.23373684210526319</v>
      </c>
      <c r="AA34" s="74">
        <v>0.23352631578947369</v>
      </c>
      <c r="AB34" s="74">
        <v>0.20483333333333331</v>
      </c>
      <c r="AC34" s="74">
        <v>0.2039444444444444</v>
      </c>
      <c r="AD34" s="74">
        <v>0.2031111111111111</v>
      </c>
      <c r="AE34" s="74">
        <v>0.2021111111111111</v>
      </c>
      <c r="AF34" s="74">
        <v>0.20133333333333331</v>
      </c>
      <c r="AG34" s="74">
        <v>0.2002777777777778</v>
      </c>
      <c r="AH34" s="74">
        <v>0.20083333333333331</v>
      </c>
      <c r="AI34" s="74">
        <v>0.20122222222222219</v>
      </c>
      <c r="AJ34" s="74">
        <v>0.2016111111111111</v>
      </c>
      <c r="AK34" s="74">
        <v>0.20200000000000001</v>
      </c>
      <c r="AL34" s="74">
        <v>0.20244444444444451</v>
      </c>
      <c r="AM34" s="74">
        <v>0.20300000000000001</v>
      </c>
      <c r="AN34" s="74">
        <v>0.20416666666666669</v>
      </c>
      <c r="AO34" s="74">
        <v>0.20611111111111111</v>
      </c>
      <c r="AP34" s="74">
        <v>0.20927777777777781</v>
      </c>
      <c r="AQ34" s="74">
        <v>0.2278235294117647</v>
      </c>
      <c r="AR34" s="74">
        <v>0.25290142857142861</v>
      </c>
    </row>
    <row r="35" spans="1:44" x14ac:dyDescent="0.15">
      <c r="A35" s="74" t="s">
        <v>20</v>
      </c>
      <c r="B35" s="74" t="s">
        <v>307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>
        <v>-6.8000000000000005E-2</v>
      </c>
      <c r="S35" s="74">
        <v>-6.8000000000000005E-2</v>
      </c>
      <c r="T35" s="74">
        <v>-7.3999999999999996E-2</v>
      </c>
      <c r="U35" s="74">
        <v>-7.4999999999999997E-2</v>
      </c>
      <c r="V35" s="74">
        <v>-6.5000000000000002E-2</v>
      </c>
      <c r="W35" s="74">
        <v>-6.1499999999999999E-2</v>
      </c>
      <c r="X35" s="74">
        <v>-6.3500000000000001E-2</v>
      </c>
      <c r="Y35" s="74">
        <v>-6.6500000000000004E-2</v>
      </c>
      <c r="Z35" s="74">
        <v>-6.5000000000000002E-2</v>
      </c>
      <c r="AA35" s="74">
        <v>-6.3E-2</v>
      </c>
      <c r="AB35" s="74">
        <v>-6.1499999999999999E-2</v>
      </c>
      <c r="AC35" s="74">
        <v>-6.3500000000000001E-2</v>
      </c>
      <c r="AD35" s="74">
        <v>-6.5000000000000002E-2</v>
      </c>
      <c r="AE35" s="74">
        <v>-6.6500000000000004E-2</v>
      </c>
      <c r="AF35" s="74">
        <v>-6.7000000000000004E-2</v>
      </c>
      <c r="AG35" s="74">
        <v>-6.8000000000000005E-2</v>
      </c>
      <c r="AH35" s="74">
        <v>-6.6500000000000004E-2</v>
      </c>
      <c r="AI35" s="74">
        <v>-6.5500000000000003E-2</v>
      </c>
      <c r="AJ35" s="74">
        <v>-6.4500000000000002E-2</v>
      </c>
      <c r="AK35" s="74">
        <v>-6.3500000000000001E-2</v>
      </c>
      <c r="AL35" s="74">
        <v>-6.25E-2</v>
      </c>
      <c r="AM35" s="74">
        <v>-6.1499999999999999E-2</v>
      </c>
      <c r="AN35" s="74">
        <v>-0.06</v>
      </c>
      <c r="AO35" s="74">
        <v>-5.8500000000000003E-2</v>
      </c>
      <c r="AP35" s="74">
        <v>-5.8000000000000003E-2</v>
      </c>
      <c r="AQ35" s="74">
        <v>-5.6499999999999988E-2</v>
      </c>
      <c r="AR35" s="74">
        <v>-6.3979166666666656E-2</v>
      </c>
    </row>
    <row r="36" spans="1:44" x14ac:dyDescent="0.15">
      <c r="A36" s="74" t="s">
        <v>20</v>
      </c>
      <c r="B36" s="74" t="s">
        <v>308</v>
      </c>
      <c r="C36" s="74">
        <v>0.35899999999999999</v>
      </c>
      <c r="D36" s="74">
        <v>0.35899999999999999</v>
      </c>
      <c r="E36" s="74">
        <v>0.35899999999999999</v>
      </c>
      <c r="F36" s="74">
        <v>0.35899999999999999</v>
      </c>
      <c r="G36" s="74">
        <v>0.35899999999999999</v>
      </c>
      <c r="H36" s="74">
        <v>0.35899999999999999</v>
      </c>
      <c r="I36" s="74">
        <v>0.35899999999999999</v>
      </c>
      <c r="J36" s="74">
        <v>0.35899999999999999</v>
      </c>
      <c r="K36" s="74">
        <v>0.35899999999999999</v>
      </c>
      <c r="L36" s="74">
        <v>0.35899999999999999</v>
      </c>
      <c r="M36" s="74">
        <v>0.35899999999999999</v>
      </c>
      <c r="N36" s="74">
        <v>0.35899999999999999</v>
      </c>
      <c r="O36" s="74">
        <v>0.35899999999999999</v>
      </c>
      <c r="P36" s="74">
        <v>0.35899999999999999</v>
      </c>
      <c r="Q36" s="74">
        <v>0.35899999999999999</v>
      </c>
      <c r="R36" s="74">
        <v>0.35899999999999999</v>
      </c>
      <c r="S36" s="74">
        <v>0.35899999999999999</v>
      </c>
      <c r="T36" s="74">
        <v>0.35899999999999999</v>
      </c>
      <c r="U36" s="74">
        <v>0.35899999999999999</v>
      </c>
      <c r="V36" s="74">
        <v>0.35899999999999999</v>
      </c>
      <c r="W36" s="74">
        <v>0.35899999999999999</v>
      </c>
      <c r="X36" s="74">
        <v>0.35899999999999999</v>
      </c>
      <c r="Y36" s="74">
        <v>0.35899999999999999</v>
      </c>
      <c r="Z36" s="74">
        <v>0.35899999999999999</v>
      </c>
      <c r="AA36" s="74">
        <v>0.35899999999999999</v>
      </c>
      <c r="AB36" s="74">
        <v>0.35899999999999999</v>
      </c>
      <c r="AC36" s="74">
        <v>0.35899999999999999</v>
      </c>
      <c r="AD36" s="74">
        <v>0.35899999999999999</v>
      </c>
      <c r="AE36" s="74">
        <v>0.35899999999999999</v>
      </c>
      <c r="AF36" s="74">
        <v>0.35899999999999999</v>
      </c>
      <c r="AG36" s="74">
        <v>0.35899999999999999</v>
      </c>
      <c r="AH36" s="74">
        <v>0.35899999999999999</v>
      </c>
      <c r="AI36" s="74">
        <v>0.35899999999999999</v>
      </c>
      <c r="AJ36" s="74">
        <v>0.35899999999999999</v>
      </c>
      <c r="AK36" s="74">
        <v>0.35899999999999999</v>
      </c>
      <c r="AL36" s="74">
        <v>0.35899999999999999</v>
      </c>
      <c r="AM36" s="74">
        <v>0.36249999999999999</v>
      </c>
      <c r="AN36" s="74">
        <v>0.3695</v>
      </c>
      <c r="AO36" s="74">
        <v>0.38350000000000001</v>
      </c>
      <c r="AP36" s="74">
        <v>0.40949999999999998</v>
      </c>
      <c r="AQ36" s="74">
        <v>0.45850000000000002</v>
      </c>
      <c r="AR36" s="74">
        <v>0.36359756097560969</v>
      </c>
    </row>
    <row r="37" spans="1:44" x14ac:dyDescent="0.15">
      <c r="A37" s="74" t="s">
        <v>20</v>
      </c>
      <c r="B37" s="74" t="s">
        <v>309</v>
      </c>
      <c r="C37" s="74">
        <v>0.84599999999999997</v>
      </c>
      <c r="D37" s="74">
        <v>0.80099999999999993</v>
      </c>
      <c r="E37" s="74">
        <v>0.76200000000000001</v>
      </c>
      <c r="F37" s="74">
        <v>0.80400000000000005</v>
      </c>
      <c r="G37" s="74">
        <v>0.84599999999999997</v>
      </c>
      <c r="H37" s="74">
        <v>0.68900000000000006</v>
      </c>
      <c r="I37" s="74">
        <v>0.504</v>
      </c>
      <c r="J37" s="74">
        <v>0.59</v>
      </c>
      <c r="K37" s="74">
        <v>0.67649999999999999</v>
      </c>
      <c r="L37" s="74">
        <v>0.61549999999999994</v>
      </c>
      <c r="M37" s="74">
        <v>0.26200000000000001</v>
      </c>
      <c r="N37" s="74">
        <v>0.29799999999999999</v>
      </c>
      <c r="O37" s="74">
        <v>0.33400000000000002</v>
      </c>
      <c r="P37" s="74">
        <v>0.33300000000000002</v>
      </c>
      <c r="Q37" s="74">
        <v>0.33200000000000002</v>
      </c>
      <c r="R37" s="74">
        <v>0.433</v>
      </c>
      <c r="S37" s="74">
        <v>0.65300000000000002</v>
      </c>
      <c r="T37" s="74">
        <v>0.72599999999999998</v>
      </c>
      <c r="U37" s="74">
        <v>0.84599999999999997</v>
      </c>
      <c r="V37" s="74">
        <v>0.84499999999999997</v>
      </c>
      <c r="W37" s="74">
        <v>0.84499999999999997</v>
      </c>
      <c r="X37" s="74">
        <v>0.79500000000000004</v>
      </c>
      <c r="Y37" s="74">
        <v>0.745</v>
      </c>
      <c r="Z37" s="74">
        <v>0.745</v>
      </c>
      <c r="AA37" s="74">
        <v>0.745</v>
      </c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>
        <v>0.66299999999999992</v>
      </c>
    </row>
    <row r="38" spans="1:44" x14ac:dyDescent="0.15">
      <c r="A38" s="74" t="s">
        <v>20</v>
      </c>
      <c r="B38" s="74" t="s">
        <v>310</v>
      </c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</row>
    <row r="39" spans="1:44" x14ac:dyDescent="0.15">
      <c r="A39" s="74" t="s">
        <v>20</v>
      </c>
      <c r="B39" s="74" t="s">
        <v>311</v>
      </c>
      <c r="C39" s="74"/>
      <c r="D39" s="74"/>
      <c r="E39" s="74"/>
      <c r="F39" s="74">
        <v>0.16950000000000001</v>
      </c>
      <c r="G39" s="74">
        <v>0.16950000000000001</v>
      </c>
      <c r="H39" s="74">
        <v>0.16950000000000001</v>
      </c>
      <c r="I39" s="74">
        <v>0.16950000000000001</v>
      </c>
      <c r="J39" s="74">
        <v>0.16950000000000001</v>
      </c>
      <c r="K39" s="74">
        <v>0.16950000000000001</v>
      </c>
      <c r="L39" s="74">
        <v>0.16950000000000001</v>
      </c>
      <c r="M39" s="74">
        <v>0.16950000000000001</v>
      </c>
      <c r="N39" s="74">
        <v>0.16950000000000001</v>
      </c>
      <c r="O39" s="74">
        <v>0.16950000000000001</v>
      </c>
      <c r="P39" s="74">
        <v>0.16950000000000001</v>
      </c>
      <c r="Q39" s="74">
        <v>0.16950000000000001</v>
      </c>
      <c r="R39" s="74">
        <v>0.16950000000000001</v>
      </c>
      <c r="S39" s="74">
        <v>0.16950000000000001</v>
      </c>
      <c r="T39" s="74">
        <v>0.16950000000000001</v>
      </c>
      <c r="U39" s="74">
        <v>0.16950000000000001</v>
      </c>
      <c r="V39" s="74">
        <v>0.16950000000000001</v>
      </c>
      <c r="W39" s="74">
        <v>0.16950000000000001</v>
      </c>
      <c r="X39" s="74">
        <v>0.16950000000000001</v>
      </c>
      <c r="Y39" s="74">
        <v>0.16950000000000001</v>
      </c>
      <c r="Z39" s="74">
        <v>0.16950000000000001</v>
      </c>
      <c r="AA39" s="74">
        <v>0.16950000000000001</v>
      </c>
      <c r="AB39" s="74">
        <v>0.16950000000000001</v>
      </c>
      <c r="AC39" s="74">
        <v>0.16950000000000001</v>
      </c>
      <c r="AD39" s="74">
        <v>0.16950000000000001</v>
      </c>
      <c r="AE39" s="74">
        <v>0.16950000000000001</v>
      </c>
      <c r="AF39" s="74">
        <v>0.16950000000000001</v>
      </c>
      <c r="AG39" s="74">
        <v>0.16950000000000001</v>
      </c>
      <c r="AH39" s="74">
        <v>0.16950000000000001</v>
      </c>
      <c r="AI39" s="74">
        <v>0.16950000000000001</v>
      </c>
      <c r="AJ39" s="74">
        <v>0.16950000000000001</v>
      </c>
      <c r="AK39" s="74">
        <v>0.16950000000000001</v>
      </c>
      <c r="AL39" s="74">
        <v>0.16950000000000001</v>
      </c>
      <c r="AM39" s="74">
        <v>0.16950000000000001</v>
      </c>
      <c r="AN39" s="74">
        <v>0.16950000000000001</v>
      </c>
      <c r="AO39" s="74">
        <v>0.16950000000000001</v>
      </c>
      <c r="AP39" s="74">
        <v>0.16950000000000001</v>
      </c>
      <c r="AQ39" s="74">
        <v>0.16950000000000001</v>
      </c>
      <c r="AR39" s="74">
        <v>0.16950000000000001</v>
      </c>
    </row>
    <row r="40" spans="1:44" x14ac:dyDescent="0.15">
      <c r="A40" s="74" t="s">
        <v>20</v>
      </c>
      <c r="B40" s="74" t="s">
        <v>312</v>
      </c>
      <c r="C40" s="74">
        <v>7.1000000000000008E-2</v>
      </c>
      <c r="D40" s="74">
        <v>0.245</v>
      </c>
      <c r="E40" s="74">
        <v>0.41849999999999998</v>
      </c>
      <c r="F40" s="74">
        <v>0.26250000000000001</v>
      </c>
      <c r="G40" s="74">
        <v>0.107</v>
      </c>
      <c r="H40" s="74">
        <v>0.35599999999999998</v>
      </c>
      <c r="I40" s="74">
        <v>0.60399999999999998</v>
      </c>
      <c r="J40" s="74">
        <v>0.4985</v>
      </c>
      <c r="K40" s="74">
        <v>0.39250000000000002</v>
      </c>
      <c r="L40" s="74">
        <v>0.47799999999999998</v>
      </c>
      <c r="M40" s="74">
        <v>0.5635</v>
      </c>
      <c r="N40" s="74">
        <v>0.53149999999999997</v>
      </c>
      <c r="O40" s="74">
        <v>0.5</v>
      </c>
      <c r="P40" s="74">
        <v>0.438</v>
      </c>
      <c r="Q40" s="74">
        <v>0.36399999999999999</v>
      </c>
      <c r="R40" s="74">
        <v>0.26750000000000002</v>
      </c>
      <c r="S40" s="74">
        <v>0.17100000000000001</v>
      </c>
      <c r="T40" s="74">
        <v>0.13350000000000001</v>
      </c>
      <c r="U40" s="74">
        <v>9.6000000000000002E-2</v>
      </c>
      <c r="V40" s="74">
        <v>8.8499999999999995E-2</v>
      </c>
      <c r="W40" s="74">
        <v>8.1000000000000003E-2</v>
      </c>
      <c r="X40" s="74">
        <v>6.9000000000000006E-2</v>
      </c>
      <c r="Y40" s="74">
        <v>5.6499999999999988E-2</v>
      </c>
      <c r="Z40" s="74">
        <v>5.2499999999999998E-2</v>
      </c>
      <c r="AA40" s="74">
        <v>4.8499999999999988E-2</v>
      </c>
      <c r="AB40" s="74">
        <v>4.3999999999999997E-2</v>
      </c>
      <c r="AC40" s="74">
        <v>0.04</v>
      </c>
      <c r="AD40" s="74">
        <v>3.5999999999999997E-2</v>
      </c>
      <c r="AE40" s="74">
        <v>3.2000000000000001E-2</v>
      </c>
      <c r="AF40" s="74">
        <v>2.8000000000000001E-2</v>
      </c>
      <c r="AG40" s="74">
        <v>2.4E-2</v>
      </c>
      <c r="AH40" s="74">
        <v>2.4500000000000001E-2</v>
      </c>
      <c r="AI40" s="74">
        <v>2.5000000000000001E-2</v>
      </c>
      <c r="AJ40" s="74">
        <v>2.5000000000000001E-2</v>
      </c>
      <c r="AK40" s="74">
        <v>2.5499999999999998E-2</v>
      </c>
      <c r="AL40" s="74">
        <v>2.5999999999999999E-2</v>
      </c>
      <c r="AM40" s="74">
        <v>2.75E-2</v>
      </c>
      <c r="AN40" s="74">
        <v>2.9000000000000001E-2</v>
      </c>
      <c r="AO40" s="74">
        <v>3.15E-2</v>
      </c>
      <c r="AP40" s="74">
        <v>3.3000000000000002E-2</v>
      </c>
      <c r="AQ40" s="74">
        <v>3.5000000000000003E-2</v>
      </c>
      <c r="AR40" s="74">
        <v>0.17999999999999991</v>
      </c>
    </row>
    <row r="41" spans="1:44" x14ac:dyDescent="0.15">
      <c r="A41" s="74" t="s">
        <v>20</v>
      </c>
      <c r="B41" s="74" t="s">
        <v>313</v>
      </c>
      <c r="C41" s="74">
        <v>4.0000000000000001E-3</v>
      </c>
      <c r="D41" s="74">
        <v>7.0000000000000001E-3</v>
      </c>
      <c r="E41" s="74">
        <v>0.01</v>
      </c>
      <c r="F41" s="74">
        <v>1.0999999999999999E-2</v>
      </c>
      <c r="G41" s="74">
        <v>1.0999999999999999E-2</v>
      </c>
      <c r="H41" s="74">
        <v>3.2000000000000001E-2</v>
      </c>
      <c r="I41" s="74">
        <v>5.45E-2</v>
      </c>
      <c r="J41" s="74">
        <v>3.3500000000000002E-2</v>
      </c>
      <c r="K41" s="74">
        <v>1.2999999999999999E-2</v>
      </c>
      <c r="L41" s="74">
        <v>2.6499999999999999E-2</v>
      </c>
      <c r="M41" s="74">
        <v>3.95E-2</v>
      </c>
      <c r="N41" s="74">
        <v>3.5999999999999997E-2</v>
      </c>
      <c r="O41" s="74">
        <v>3.2000000000000001E-2</v>
      </c>
      <c r="P41" s="74">
        <v>2.3E-2</v>
      </c>
      <c r="Q41" s="74">
        <v>1.4E-2</v>
      </c>
      <c r="R41" s="74">
        <v>1.15E-2</v>
      </c>
      <c r="S41" s="74">
        <v>8.9999999999999993E-3</v>
      </c>
      <c r="T41" s="74">
        <v>6.9999999999999993E-3</v>
      </c>
      <c r="U41" s="74">
        <v>5.0000000000000001E-3</v>
      </c>
      <c r="V41" s="74">
        <v>2.5000000000000001E-3</v>
      </c>
      <c r="W41" s="74">
        <v>5.0000000000000001E-4</v>
      </c>
      <c r="X41" s="74">
        <v>5.0000000000000001E-4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4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9.3414634146341494E-3</v>
      </c>
    </row>
    <row r="42" spans="1:44" x14ac:dyDescent="0.15">
      <c r="A42" s="74" t="s">
        <v>20</v>
      </c>
      <c r="B42" s="74" t="s">
        <v>266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</row>
    <row r="43" spans="1:44" x14ac:dyDescent="0.15">
      <c r="A43" s="74" t="s">
        <v>20</v>
      </c>
      <c r="B43" s="74" t="s">
        <v>314</v>
      </c>
      <c r="C43" s="74">
        <v>0.31</v>
      </c>
      <c r="D43" s="74">
        <v>0.2555</v>
      </c>
      <c r="E43" s="74">
        <v>0.2</v>
      </c>
      <c r="F43" s="74">
        <v>0.20799999999999999</v>
      </c>
      <c r="G43" s="74">
        <v>0.215</v>
      </c>
      <c r="H43" s="74">
        <v>0.22900000000000001</v>
      </c>
      <c r="I43" s="74">
        <v>0.24299999999999999</v>
      </c>
      <c r="J43" s="74">
        <v>0.24299999999999999</v>
      </c>
      <c r="K43" s="74">
        <v>0.24299999999999999</v>
      </c>
      <c r="L43" s="74">
        <v>0.24349999999999999</v>
      </c>
      <c r="M43" s="74">
        <v>0.24399999999999999</v>
      </c>
      <c r="N43" s="74">
        <v>0.2445</v>
      </c>
      <c r="O43" s="74">
        <v>0.245</v>
      </c>
      <c r="P43" s="74">
        <v>0.245</v>
      </c>
      <c r="Q43" s="74">
        <v>0.245</v>
      </c>
      <c r="R43" s="74">
        <v>0.245</v>
      </c>
      <c r="S43" s="74">
        <v>0.245</v>
      </c>
      <c r="T43" s="74">
        <v>0.24399999999999999</v>
      </c>
      <c r="U43" s="74">
        <v>0.24349999999999999</v>
      </c>
      <c r="V43" s="74">
        <v>0.24349999999999999</v>
      </c>
      <c r="W43" s="74">
        <v>0.24349999999999999</v>
      </c>
      <c r="X43" s="74">
        <v>0.24349999999999999</v>
      </c>
      <c r="Y43" s="74">
        <v>0.24349999999999999</v>
      </c>
      <c r="Z43" s="74">
        <v>0.24349999999999999</v>
      </c>
      <c r="AA43" s="74">
        <v>0.24349999999999999</v>
      </c>
      <c r="AB43" s="74">
        <v>0.24349999999999999</v>
      </c>
      <c r="AC43" s="74">
        <v>0.24349999999999999</v>
      </c>
      <c r="AD43" s="74">
        <v>0.24399999999999999</v>
      </c>
      <c r="AE43" s="74">
        <v>0.24399999999999999</v>
      </c>
      <c r="AF43" s="74">
        <v>0.24399999999999999</v>
      </c>
      <c r="AG43" s="74">
        <v>0.24399999999999999</v>
      </c>
      <c r="AH43" s="74">
        <v>0.24399999999999999</v>
      </c>
      <c r="AI43" s="74">
        <v>0.24399999999999999</v>
      </c>
      <c r="AJ43" s="74">
        <v>0.24399999999999999</v>
      </c>
      <c r="AK43" s="74">
        <v>0.24399999999999999</v>
      </c>
      <c r="AL43" s="74">
        <v>0.24399999999999999</v>
      </c>
      <c r="AM43" s="74">
        <v>0.24399999999999999</v>
      </c>
      <c r="AN43" s="74">
        <v>0.2445</v>
      </c>
      <c r="AO43" s="74">
        <v>0.2445</v>
      </c>
      <c r="AP43" s="74">
        <v>0.245</v>
      </c>
      <c r="AQ43" s="74">
        <v>0.245</v>
      </c>
      <c r="AR43" s="74">
        <v>0.2428780487804878</v>
      </c>
    </row>
    <row r="44" spans="1:44" x14ac:dyDescent="0.15">
      <c r="A44" s="74" t="s">
        <v>20</v>
      </c>
      <c r="B44" s="74" t="s">
        <v>268</v>
      </c>
      <c r="C44" s="74">
        <v>0.90200000000000002</v>
      </c>
      <c r="D44" s="74">
        <v>0.90200000000000002</v>
      </c>
      <c r="E44" s="74">
        <v>0.90200000000000002</v>
      </c>
      <c r="F44" s="74">
        <v>0.90200000000000002</v>
      </c>
      <c r="G44" s="74">
        <v>0.90200000000000002</v>
      </c>
      <c r="H44" s="74">
        <v>0.90200000000000002</v>
      </c>
      <c r="I44" s="74">
        <v>0.90200000000000002</v>
      </c>
      <c r="J44" s="74">
        <v>0.90200000000000002</v>
      </c>
      <c r="K44" s="74">
        <v>0.90200000000000002</v>
      </c>
      <c r="L44" s="74">
        <v>0.90200000000000002</v>
      </c>
      <c r="M44" s="74">
        <v>0.90200000000000002</v>
      </c>
      <c r="N44" s="74">
        <v>0.90200000000000002</v>
      </c>
      <c r="O44" s="74">
        <v>0.90200000000000002</v>
      </c>
      <c r="P44" s="74">
        <v>0.90200000000000002</v>
      </c>
      <c r="Q44" s="74">
        <v>0.90200000000000002</v>
      </c>
      <c r="R44" s="74">
        <v>0.90200000000000002</v>
      </c>
      <c r="S44" s="74">
        <v>0.90200000000000002</v>
      </c>
      <c r="T44" s="74">
        <v>0.90200000000000002</v>
      </c>
      <c r="U44" s="74">
        <v>0.90200000000000002</v>
      </c>
      <c r="V44" s="74">
        <v>0.90200000000000002</v>
      </c>
      <c r="W44" s="74">
        <v>0.90200000000000002</v>
      </c>
      <c r="X44" s="74">
        <v>0.90200000000000002</v>
      </c>
      <c r="Y44" s="74">
        <v>0.90200000000000002</v>
      </c>
      <c r="Z44" s="74">
        <v>0.90200000000000002</v>
      </c>
      <c r="AA44" s="74">
        <v>0.90200000000000002</v>
      </c>
      <c r="AB44" s="74">
        <v>0.90200000000000002</v>
      </c>
      <c r="AC44" s="74">
        <v>0.90200000000000002</v>
      </c>
      <c r="AD44" s="74">
        <v>0.90200000000000002</v>
      </c>
      <c r="AE44" s="74">
        <v>0.90200000000000002</v>
      </c>
      <c r="AF44" s="74">
        <v>0.90200000000000002</v>
      </c>
      <c r="AG44" s="74">
        <v>0.90200000000000002</v>
      </c>
      <c r="AH44" s="74">
        <v>0.90200000000000002</v>
      </c>
      <c r="AI44" s="74">
        <v>0.90200000000000002</v>
      </c>
      <c r="AJ44" s="74">
        <v>0.90200000000000002</v>
      </c>
      <c r="AK44" s="74">
        <v>0.90200000000000002</v>
      </c>
      <c r="AL44" s="74">
        <v>0.90200000000000002</v>
      </c>
      <c r="AM44" s="74">
        <v>0.90200000000000002</v>
      </c>
      <c r="AN44" s="74">
        <v>0.90200000000000002</v>
      </c>
      <c r="AO44" s="74">
        <v>0.90200000000000002</v>
      </c>
      <c r="AP44" s="74">
        <v>0.90200000000000002</v>
      </c>
      <c r="AQ44" s="74">
        <v>0.90200000000000002</v>
      </c>
      <c r="AR44" s="74">
        <v>0.90200000000000036</v>
      </c>
    </row>
    <row r="45" spans="1:44" x14ac:dyDescent="0.15">
      <c r="A45" s="74" t="s">
        <v>20</v>
      </c>
      <c r="B45" s="74" t="s">
        <v>315</v>
      </c>
      <c r="C45" s="74">
        <v>0</v>
      </c>
      <c r="D45" s="74">
        <v>0</v>
      </c>
      <c r="E45" s="74">
        <v>0</v>
      </c>
      <c r="F45" s="74">
        <v>0</v>
      </c>
      <c r="G45" s="74">
        <v>0</v>
      </c>
      <c r="H45" s="74">
        <v>7.0000000000000001E-3</v>
      </c>
      <c r="I45" s="74">
        <v>1.4999999999999999E-2</v>
      </c>
      <c r="J45" s="74">
        <v>7.0000000000000001E-3</v>
      </c>
      <c r="K45" s="74">
        <v>0</v>
      </c>
      <c r="L45" s="74">
        <v>4.8000000000000001E-2</v>
      </c>
      <c r="M45" s="74">
        <v>9.7000000000000003E-2</v>
      </c>
      <c r="N45" s="74">
        <v>4.8000000000000001E-2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4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/>
      <c r="AR45" s="74">
        <v>5.5499999999999994E-3</v>
      </c>
    </row>
    <row r="46" spans="1:44" x14ac:dyDescent="0.15">
      <c r="A46" s="74" t="s">
        <v>20</v>
      </c>
      <c r="B46" s="74" t="s">
        <v>297</v>
      </c>
      <c r="C46" s="74"/>
      <c r="D46" s="74"/>
      <c r="E46" s="74"/>
      <c r="F46" s="74"/>
      <c r="G46" s="74"/>
      <c r="H46" s="74">
        <v>0.2485</v>
      </c>
      <c r="I46" s="74">
        <v>0.2485</v>
      </c>
      <c r="J46" s="74">
        <v>0.245</v>
      </c>
      <c r="K46" s="74">
        <v>0.2445</v>
      </c>
      <c r="L46" s="74">
        <v>0.24349999999999999</v>
      </c>
      <c r="M46" s="74">
        <v>0.24199999999999999</v>
      </c>
      <c r="N46" s="74">
        <v>0.24399999999999999</v>
      </c>
      <c r="O46" s="74">
        <v>0.24349999999999999</v>
      </c>
      <c r="P46" s="74">
        <v>0.24249999999999999</v>
      </c>
      <c r="Q46" s="74">
        <v>0.24099999999999999</v>
      </c>
      <c r="R46" s="74">
        <v>0.24</v>
      </c>
      <c r="S46" s="74">
        <v>0.23949999999999999</v>
      </c>
      <c r="T46" s="74">
        <v>0.23849999999999999</v>
      </c>
      <c r="U46" s="74">
        <v>0.23749999999999999</v>
      </c>
      <c r="V46" s="74">
        <v>0.23649999999999999</v>
      </c>
      <c r="W46" s="74">
        <v>0.23449999999999999</v>
      </c>
      <c r="X46" s="74">
        <v>0.23350000000000001</v>
      </c>
      <c r="Y46" s="74">
        <v>0.23250000000000001</v>
      </c>
      <c r="Z46" s="74">
        <v>0.23300000000000001</v>
      </c>
      <c r="AA46" s="74">
        <v>0.23250000000000001</v>
      </c>
      <c r="AB46" s="74">
        <v>0.23250000000000001</v>
      </c>
      <c r="AC46" s="74">
        <v>0.23350000000000001</v>
      </c>
      <c r="AD46" s="74">
        <v>0.23350000000000001</v>
      </c>
      <c r="AE46" s="74">
        <v>0.23300000000000001</v>
      </c>
      <c r="AF46" s="74">
        <v>0.23300000000000001</v>
      </c>
      <c r="AG46" s="74">
        <v>0.23200000000000001</v>
      </c>
      <c r="AH46" s="74">
        <v>0.23100000000000001</v>
      </c>
      <c r="AI46" s="74">
        <v>0.22950000000000001</v>
      </c>
      <c r="AJ46" s="74">
        <v>0.22850000000000001</v>
      </c>
      <c r="AK46" s="74">
        <v>0.22750000000000001</v>
      </c>
      <c r="AL46" s="74">
        <v>0.22650000000000001</v>
      </c>
      <c r="AM46" s="74">
        <v>0.22600000000000001</v>
      </c>
      <c r="AN46" s="74">
        <v>0.22600000000000001</v>
      </c>
      <c r="AO46" s="74">
        <v>0.22550000000000001</v>
      </c>
      <c r="AP46" s="74">
        <v>0.22550000000000001</v>
      </c>
      <c r="AQ46" s="74">
        <v>0.22650000000000001</v>
      </c>
      <c r="AR46" s="74">
        <v>0.23530555555555549</v>
      </c>
    </row>
    <row r="47" spans="1:44" x14ac:dyDescent="0.15">
      <c r="A47" s="74" t="s">
        <v>20</v>
      </c>
      <c r="B47" s="74" t="s">
        <v>299</v>
      </c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</row>
    <row r="48" spans="1:44" x14ac:dyDescent="0.15">
      <c r="A48" s="74" t="s">
        <v>20</v>
      </c>
      <c r="B48" s="74" t="s">
        <v>301</v>
      </c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>
        <v>0.4325</v>
      </c>
      <c r="O48" s="74">
        <v>0.4325</v>
      </c>
      <c r="P48" s="74">
        <v>0.437</v>
      </c>
      <c r="Q48" s="74">
        <v>0.442</v>
      </c>
      <c r="R48" s="74">
        <v>0.438</v>
      </c>
      <c r="S48" s="74">
        <v>0.4385</v>
      </c>
      <c r="T48" s="74">
        <v>0.40649999999999997</v>
      </c>
      <c r="U48" s="74">
        <v>0.40200000000000002</v>
      </c>
      <c r="V48" s="74">
        <v>0.40649999999999997</v>
      </c>
      <c r="W48" s="74">
        <v>0.41099999999999998</v>
      </c>
      <c r="X48" s="74">
        <v>0.40699999999999997</v>
      </c>
      <c r="Y48" s="74">
        <v>0.40400000000000003</v>
      </c>
      <c r="Z48" s="74">
        <v>0.40450000000000003</v>
      </c>
      <c r="AA48" s="74">
        <v>0.40500000000000003</v>
      </c>
      <c r="AB48" s="74">
        <v>0.40550000000000003</v>
      </c>
      <c r="AC48" s="74">
        <v>0.40250000000000002</v>
      </c>
      <c r="AD48" s="74">
        <v>0.4</v>
      </c>
      <c r="AE48" s="74">
        <v>0.39700000000000002</v>
      </c>
      <c r="AF48" s="74">
        <v>0.39450000000000002</v>
      </c>
      <c r="AG48" s="74">
        <v>0.39100000000000001</v>
      </c>
      <c r="AH48" s="74">
        <v>0.39500000000000002</v>
      </c>
      <c r="AI48" s="74">
        <v>0.39850000000000002</v>
      </c>
      <c r="AJ48" s="74">
        <v>0.40200000000000002</v>
      </c>
      <c r="AK48" s="74">
        <v>0.40500000000000003</v>
      </c>
      <c r="AL48" s="74">
        <v>0.40849999999999997</v>
      </c>
      <c r="AM48" s="74">
        <v>0.40799999999999997</v>
      </c>
      <c r="AN48" s="74">
        <v>0.40799999999999997</v>
      </c>
      <c r="AO48" s="74">
        <v>0.40799999999999997</v>
      </c>
      <c r="AP48" s="74">
        <v>0.40799999999999997</v>
      </c>
      <c r="AQ48" s="74">
        <v>0.40749999999999997</v>
      </c>
      <c r="AR48" s="74">
        <v>0.4101999999999999</v>
      </c>
    </row>
    <row r="49" spans="1:44" x14ac:dyDescent="0.15">
      <c r="A49" s="74" t="s">
        <v>18</v>
      </c>
      <c r="B49" s="74" t="s">
        <v>18</v>
      </c>
      <c r="C49" s="74">
        <v>0.26157142857142862</v>
      </c>
      <c r="D49" s="74">
        <v>0.26145833333333329</v>
      </c>
      <c r="E49" s="74">
        <v>0.26716666666666672</v>
      </c>
      <c r="F49" s="74">
        <v>0.29339999999999999</v>
      </c>
      <c r="G49" s="74">
        <v>0.29180000000000011</v>
      </c>
      <c r="H49" s="74">
        <v>0.29060000000000002</v>
      </c>
      <c r="I49" s="74">
        <v>0.28920000000000001</v>
      </c>
      <c r="J49" s="74">
        <v>0.2675925925925926</v>
      </c>
      <c r="K49" s="74">
        <v>0.26766666666666672</v>
      </c>
      <c r="L49" s="74">
        <v>0.25714285714285717</v>
      </c>
      <c r="M49" s="74">
        <v>0.25517857142857142</v>
      </c>
      <c r="N49" s="74">
        <v>0.25228571428571428</v>
      </c>
      <c r="O49" s="74">
        <v>0.25042857142857139</v>
      </c>
      <c r="P49" s="74">
        <v>0.24210000000000009</v>
      </c>
      <c r="Q49" s="74">
        <v>0.23996666666666669</v>
      </c>
      <c r="R49" s="74">
        <v>0.23736666666666681</v>
      </c>
      <c r="S49" s="74">
        <v>0.23466666666666669</v>
      </c>
      <c r="T49" s="74">
        <v>0.23380000000000001</v>
      </c>
      <c r="U49" s="74">
        <v>0.23293333333333341</v>
      </c>
      <c r="V49" s="74">
        <v>0.2316</v>
      </c>
      <c r="W49" s="74">
        <v>0.23150000000000001</v>
      </c>
      <c r="X49" s="74">
        <v>0.2256333333333333</v>
      </c>
      <c r="Y49" s="74">
        <v>0.21609999999999999</v>
      </c>
      <c r="Z49" s="74">
        <v>0.21343333333333339</v>
      </c>
      <c r="AA49" s="74">
        <v>0.2108666666666667</v>
      </c>
      <c r="AB49" s="74">
        <v>0.1756428571428571</v>
      </c>
      <c r="AC49" s="74">
        <v>0.19103571428571431</v>
      </c>
      <c r="AD49" s="74">
        <v>0.19457142857142859</v>
      </c>
      <c r="AE49" s="74">
        <v>0.19582142857142859</v>
      </c>
      <c r="AF49" s="74">
        <v>0.19617857142857151</v>
      </c>
      <c r="AG49" s="74">
        <v>0.20329629629629631</v>
      </c>
      <c r="AH49" s="74">
        <v>0.2045555555555556</v>
      </c>
      <c r="AI49" s="74">
        <v>0.2057407407407407</v>
      </c>
      <c r="AJ49" s="74">
        <v>0.20685185185185179</v>
      </c>
      <c r="AK49" s="74">
        <v>0.20777777777777781</v>
      </c>
      <c r="AL49" s="74">
        <v>0.19903999999999999</v>
      </c>
      <c r="AM49" s="74">
        <v>0.19852</v>
      </c>
      <c r="AN49" s="74">
        <v>0.19824000000000011</v>
      </c>
      <c r="AO49" s="74">
        <v>0.19775999999999999</v>
      </c>
      <c r="AP49" s="74">
        <v>0.19756000000000001</v>
      </c>
      <c r="AQ49" s="74">
        <v>0.19736000000000001</v>
      </c>
      <c r="AR49" s="74">
        <v>0.22932321428571431</v>
      </c>
    </row>
    <row r="50" spans="1:44" x14ac:dyDescent="0.15">
      <c r="A50" s="74" t="s">
        <v>18</v>
      </c>
      <c r="B50" s="74" t="s">
        <v>307</v>
      </c>
      <c r="C50" s="74"/>
      <c r="D50" s="74"/>
      <c r="E50" s="74"/>
      <c r="F50" s="74"/>
      <c r="G50" s="74"/>
      <c r="H50" s="74"/>
      <c r="I50" s="74"/>
      <c r="J50" s="74">
        <v>0</v>
      </c>
      <c r="K50" s="74">
        <v>0</v>
      </c>
      <c r="L50" s="74">
        <v>-7.3333333333333332E-3</v>
      </c>
      <c r="M50" s="74">
        <v>-7.3333333333333332E-3</v>
      </c>
      <c r="N50" s="74">
        <v>-1.7000000000000001E-2</v>
      </c>
      <c r="O50" s="74">
        <v>-2.4E-2</v>
      </c>
      <c r="P50" s="74">
        <v>-2.7E-2</v>
      </c>
      <c r="Q50" s="74">
        <v>-2.75E-2</v>
      </c>
      <c r="R50" s="74">
        <v>-3.3000000000000002E-2</v>
      </c>
      <c r="S50" s="74">
        <v>-3.5499999999999997E-2</v>
      </c>
      <c r="T50" s="74">
        <v>-3.925E-2</v>
      </c>
      <c r="U50" s="74">
        <v>-4.3249999999999997E-2</v>
      </c>
      <c r="V50" s="74">
        <v>-4.5500000000000013E-2</v>
      </c>
      <c r="W50" s="74">
        <v>-4.7500000000000001E-2</v>
      </c>
      <c r="X50" s="74">
        <v>-4.9000000000000002E-2</v>
      </c>
      <c r="Y50" s="74">
        <v>-0.05</v>
      </c>
      <c r="Z50" s="74">
        <v>-5.0750000000000003E-2</v>
      </c>
      <c r="AA50" s="74">
        <v>-5.1749999999999997E-2</v>
      </c>
      <c r="AB50" s="74">
        <v>-5.1999999999999998E-2</v>
      </c>
      <c r="AC50" s="74">
        <v>-5.2499999999999998E-2</v>
      </c>
      <c r="AD50" s="74">
        <v>-5.2750000000000012E-2</v>
      </c>
      <c r="AE50" s="74">
        <v>-5.2750000000000012E-2</v>
      </c>
      <c r="AF50" s="74">
        <v>-5.2750000000000012E-2</v>
      </c>
      <c r="AG50" s="74">
        <v>-5.3000000000000012E-2</v>
      </c>
      <c r="AH50" s="74">
        <v>-5.1999999999999998E-2</v>
      </c>
      <c r="AI50" s="74">
        <v>-5.0750000000000003E-2</v>
      </c>
      <c r="AJ50" s="74">
        <v>-0.05</v>
      </c>
      <c r="AK50" s="74">
        <v>-4.9500000000000002E-2</v>
      </c>
      <c r="AL50" s="74">
        <v>-4.8750000000000002E-2</v>
      </c>
      <c r="AM50" s="74">
        <v>-4.8500000000000001E-2</v>
      </c>
      <c r="AN50" s="74">
        <v>-4.8250000000000001E-2</v>
      </c>
      <c r="AO50" s="74">
        <v>-4.8250000000000001E-2</v>
      </c>
      <c r="AP50" s="74">
        <v>-4.8000000000000001E-2</v>
      </c>
      <c r="AQ50" s="74">
        <v>-4.7750000000000001E-2</v>
      </c>
      <c r="AR50" s="74">
        <v>-4.2164062499999981E-2</v>
      </c>
    </row>
    <row r="51" spans="1:44" x14ac:dyDescent="0.15">
      <c r="A51" s="74" t="s">
        <v>18</v>
      </c>
      <c r="B51" s="74" t="s">
        <v>308</v>
      </c>
      <c r="C51" s="74">
        <v>0.123</v>
      </c>
      <c r="D51" s="74">
        <v>0.14299999999999999</v>
      </c>
      <c r="E51" s="74">
        <v>0.16200000000000001</v>
      </c>
      <c r="F51" s="74">
        <v>0.16200000000000001</v>
      </c>
      <c r="G51" s="74">
        <v>0.16200000000000001</v>
      </c>
      <c r="H51" s="74">
        <v>0.13800000000000001</v>
      </c>
      <c r="I51" s="74">
        <v>0.111</v>
      </c>
      <c r="J51" s="74">
        <v>0.111</v>
      </c>
      <c r="K51" s="74">
        <v>0.111</v>
      </c>
      <c r="L51" s="74">
        <v>0.111</v>
      </c>
      <c r="M51" s="74">
        <v>0.111</v>
      </c>
      <c r="N51" s="74">
        <v>0.111</v>
      </c>
      <c r="O51" s="74">
        <v>0.111</v>
      </c>
      <c r="P51" s="74">
        <v>0.111</v>
      </c>
      <c r="Q51" s="74">
        <v>0.111</v>
      </c>
      <c r="R51" s="74">
        <v>0.111</v>
      </c>
      <c r="S51" s="74">
        <v>0.111</v>
      </c>
      <c r="T51" s="74">
        <v>0.111</v>
      </c>
      <c r="U51" s="74">
        <v>0.111</v>
      </c>
      <c r="V51" s="74">
        <v>0.111</v>
      </c>
      <c r="W51" s="74">
        <v>0.111</v>
      </c>
      <c r="X51" s="74">
        <v>0.111</v>
      </c>
      <c r="Y51" s="74">
        <v>0.111</v>
      </c>
      <c r="Z51" s="74">
        <v>0.111</v>
      </c>
      <c r="AA51" s="74">
        <v>0.111</v>
      </c>
      <c r="AB51" s="74">
        <v>0.111</v>
      </c>
      <c r="AC51" s="74">
        <v>0.107</v>
      </c>
      <c r="AD51" s="74">
        <v>0.10299999999999999</v>
      </c>
      <c r="AE51" s="74">
        <v>9.9000000000000005E-2</v>
      </c>
      <c r="AF51" s="74">
        <v>9.6000000000000002E-2</v>
      </c>
      <c r="AG51" s="74">
        <v>9.1999999999999998E-2</v>
      </c>
      <c r="AH51" s="74">
        <v>0.09</v>
      </c>
      <c r="AI51" s="74">
        <v>8.7999999999999995E-2</v>
      </c>
      <c r="AJ51" s="74">
        <v>8.6999999999999994E-2</v>
      </c>
      <c r="AK51" s="74">
        <v>8.5000000000000006E-2</v>
      </c>
      <c r="AL51" s="74">
        <v>8.4000000000000005E-2</v>
      </c>
      <c r="AM51" s="74">
        <v>8.4000000000000005E-2</v>
      </c>
      <c r="AN51" s="74">
        <v>8.4000000000000005E-2</v>
      </c>
      <c r="AO51" s="74">
        <v>8.4000000000000005E-2</v>
      </c>
      <c r="AP51" s="74">
        <v>8.4000000000000005E-2</v>
      </c>
      <c r="AQ51" s="74">
        <v>8.4000000000000005E-2</v>
      </c>
      <c r="AR51" s="74">
        <v>0.1088048780487805</v>
      </c>
    </row>
    <row r="52" spans="1:44" x14ac:dyDescent="0.15">
      <c r="A52" s="74" t="s">
        <v>18</v>
      </c>
      <c r="B52" s="74" t="s">
        <v>309</v>
      </c>
      <c r="C52" s="74">
        <v>0.84599999999999997</v>
      </c>
      <c r="D52" s="74">
        <v>0.84599999999999997</v>
      </c>
      <c r="E52" s="74">
        <v>0.84599999999999997</v>
      </c>
      <c r="F52" s="74">
        <v>0.84599999999999997</v>
      </c>
      <c r="G52" s="74">
        <v>0.84599999999999997</v>
      </c>
      <c r="H52" s="74">
        <v>0.82799999999999996</v>
      </c>
      <c r="I52" s="74">
        <v>0.8085</v>
      </c>
      <c r="J52" s="74">
        <v>0.82499999999999996</v>
      </c>
      <c r="K52" s="74">
        <v>0.84599999999999997</v>
      </c>
      <c r="L52" s="74">
        <v>0.82</v>
      </c>
      <c r="M52" s="74">
        <v>0.78649999999999998</v>
      </c>
      <c r="N52" s="74">
        <v>0.80100000000000005</v>
      </c>
      <c r="O52" s="74">
        <v>0.82250000000000001</v>
      </c>
      <c r="P52" s="74">
        <v>0.83349999999999991</v>
      </c>
      <c r="Q52" s="74">
        <v>0.84499999999999997</v>
      </c>
      <c r="R52" s="74">
        <v>0.84549999999999992</v>
      </c>
      <c r="S52" s="74">
        <v>0.84599999999999997</v>
      </c>
      <c r="T52" s="74">
        <v>0.84599999999999997</v>
      </c>
      <c r="U52" s="74">
        <v>0.84599999999999997</v>
      </c>
      <c r="V52" s="74">
        <v>0.84499999999999997</v>
      </c>
      <c r="W52" s="74">
        <v>0.84399999999999997</v>
      </c>
      <c r="X52" s="74">
        <v>0.78049999999999997</v>
      </c>
      <c r="Y52" s="74">
        <v>0.66649999999999998</v>
      </c>
      <c r="Z52" s="74">
        <v>0.66649999999999998</v>
      </c>
      <c r="AA52" s="74">
        <v>0.66649999999999998</v>
      </c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>
        <v>0.81193999999999977</v>
      </c>
    </row>
    <row r="53" spans="1:44" x14ac:dyDescent="0.15">
      <c r="A53" s="74" t="s">
        <v>18</v>
      </c>
      <c r="B53" s="74" t="s">
        <v>310</v>
      </c>
      <c r="C53" s="74">
        <v>0</v>
      </c>
      <c r="D53" s="74">
        <v>0</v>
      </c>
      <c r="E53" s="74">
        <v>0</v>
      </c>
      <c r="F53" s="74">
        <v>0.32800000000000001</v>
      </c>
      <c r="G53" s="74">
        <v>0.33050000000000002</v>
      </c>
      <c r="H53" s="74">
        <v>0.33050000000000002</v>
      </c>
      <c r="I53" s="74">
        <v>0.33050000000000002</v>
      </c>
      <c r="J53" s="74">
        <v>0.33050000000000002</v>
      </c>
      <c r="K53" s="74">
        <v>0.33050000000000002</v>
      </c>
      <c r="L53" s="74">
        <v>0.33050000000000002</v>
      </c>
      <c r="M53" s="74">
        <v>0.33050000000000002</v>
      </c>
      <c r="N53" s="74">
        <v>0.33050000000000002</v>
      </c>
      <c r="O53" s="74">
        <v>0.33050000000000002</v>
      </c>
      <c r="P53" s="74">
        <v>0.33050000000000002</v>
      </c>
      <c r="Q53" s="74">
        <v>0.33050000000000002</v>
      </c>
      <c r="R53" s="74">
        <v>0.33050000000000002</v>
      </c>
      <c r="S53" s="74">
        <v>0.33050000000000002</v>
      </c>
      <c r="T53" s="74">
        <v>0.33050000000000002</v>
      </c>
      <c r="U53" s="74">
        <v>0.33050000000000002</v>
      </c>
      <c r="V53" s="74">
        <v>0.33050000000000002</v>
      </c>
      <c r="W53" s="74">
        <v>0.33050000000000002</v>
      </c>
      <c r="X53" s="74">
        <v>0.33050000000000002</v>
      </c>
      <c r="Y53" s="74">
        <v>0.33050000000000002</v>
      </c>
      <c r="Z53" s="74">
        <v>0.33050000000000002</v>
      </c>
      <c r="AA53" s="74">
        <v>0.33050000000000002</v>
      </c>
      <c r="AB53" s="74">
        <v>0.33050000000000002</v>
      </c>
      <c r="AC53" s="74">
        <v>0.55549999999999999</v>
      </c>
      <c r="AD53" s="74">
        <v>0.61599999999999999</v>
      </c>
      <c r="AE53" s="74">
        <v>0.64450000000000007</v>
      </c>
      <c r="AF53" s="74">
        <v>0.66100000000000003</v>
      </c>
      <c r="AG53" s="74">
        <v>0.67149999999999999</v>
      </c>
      <c r="AH53" s="74">
        <v>0.68049999999999999</v>
      </c>
      <c r="AI53" s="74">
        <v>0.69</v>
      </c>
      <c r="AJ53" s="74">
        <v>0.69950000000000001</v>
      </c>
      <c r="AK53" s="74">
        <v>0.71</v>
      </c>
      <c r="AL53" s="74">
        <v>0.77500000000000002</v>
      </c>
      <c r="AM53" s="74">
        <v>0.77500000000000002</v>
      </c>
      <c r="AN53" s="74">
        <v>0.77500000000000002</v>
      </c>
      <c r="AO53" s="74">
        <v>0.77500000000000002</v>
      </c>
      <c r="AP53" s="74">
        <v>0.77500000000000002</v>
      </c>
      <c r="AQ53" s="74">
        <v>0.77500000000000002</v>
      </c>
      <c r="AR53" s="74">
        <v>0.42273333333333318</v>
      </c>
    </row>
    <row r="54" spans="1:44" x14ac:dyDescent="0.15">
      <c r="A54" s="74" t="s">
        <v>18</v>
      </c>
      <c r="B54" s="74" t="s">
        <v>311</v>
      </c>
      <c r="C54" s="74">
        <v>0.2205</v>
      </c>
      <c r="D54" s="74">
        <v>0.2205</v>
      </c>
      <c r="E54" s="74">
        <v>0.2205</v>
      </c>
      <c r="F54" s="74">
        <v>0.2205</v>
      </c>
      <c r="G54" s="74">
        <v>0.2205</v>
      </c>
      <c r="H54" s="74">
        <v>0.2205</v>
      </c>
      <c r="I54" s="74">
        <v>0.2205</v>
      </c>
      <c r="J54" s="74">
        <v>0.2205</v>
      </c>
      <c r="K54" s="74">
        <v>0.2205</v>
      </c>
      <c r="L54" s="74">
        <v>0.2205</v>
      </c>
      <c r="M54" s="74">
        <v>0.2205</v>
      </c>
      <c r="N54" s="74">
        <v>0.2205</v>
      </c>
      <c r="O54" s="74">
        <v>0.2205</v>
      </c>
      <c r="P54" s="74">
        <v>0.2195</v>
      </c>
      <c r="Q54" s="74">
        <v>0.21875</v>
      </c>
      <c r="R54" s="74">
        <v>0.20824999999999999</v>
      </c>
      <c r="S54" s="74">
        <v>0.19825000000000001</v>
      </c>
      <c r="T54" s="74">
        <v>0.20499999999999999</v>
      </c>
      <c r="U54" s="74">
        <v>0.21124999999999999</v>
      </c>
      <c r="V54" s="74">
        <v>0.21575</v>
      </c>
      <c r="W54" s="74">
        <v>0.2205</v>
      </c>
      <c r="X54" s="74">
        <v>0.2205</v>
      </c>
      <c r="Y54" s="74">
        <v>0.2205</v>
      </c>
      <c r="Z54" s="74">
        <v>0.20424999999999999</v>
      </c>
      <c r="AA54" s="74">
        <v>0.1895</v>
      </c>
      <c r="AB54" s="74">
        <v>0.17449999999999999</v>
      </c>
      <c r="AC54" s="74">
        <v>0.18049999999999999</v>
      </c>
      <c r="AD54" s="74">
        <v>0.186</v>
      </c>
      <c r="AE54" s="74">
        <v>0.1915</v>
      </c>
      <c r="AF54" s="74">
        <v>0.19650000000000001</v>
      </c>
      <c r="AG54" s="74">
        <v>0.20150000000000001</v>
      </c>
      <c r="AH54" s="74">
        <v>0.20524999999999999</v>
      </c>
      <c r="AI54" s="74">
        <v>0.20924999999999999</v>
      </c>
      <c r="AJ54" s="74">
        <v>0.21299999999999999</v>
      </c>
      <c r="AK54" s="74">
        <v>0.21675</v>
      </c>
      <c r="AL54" s="74">
        <v>0.2205</v>
      </c>
      <c r="AM54" s="74">
        <v>0.2195</v>
      </c>
      <c r="AN54" s="74">
        <v>0.21875</v>
      </c>
      <c r="AO54" s="74">
        <v>0.21775</v>
      </c>
      <c r="AP54" s="74">
        <v>0.217</v>
      </c>
      <c r="AQ54" s="74">
        <v>0.21625</v>
      </c>
      <c r="AR54" s="74">
        <v>0.2117804878048781</v>
      </c>
    </row>
    <row r="55" spans="1:44" x14ac:dyDescent="0.15">
      <c r="A55" s="74" t="s">
        <v>18</v>
      </c>
      <c r="B55" s="74" t="s">
        <v>312</v>
      </c>
      <c r="C55" s="74">
        <v>0.19550000000000001</v>
      </c>
      <c r="D55" s="74">
        <v>0.22450000000000001</v>
      </c>
      <c r="E55" s="74">
        <v>0.253</v>
      </c>
      <c r="F55" s="74">
        <v>0.27200000000000002</v>
      </c>
      <c r="G55" s="74">
        <v>0.29049999999999998</v>
      </c>
      <c r="H55" s="74">
        <v>0.29399999999999998</v>
      </c>
      <c r="I55" s="74">
        <v>0.29699999999999999</v>
      </c>
      <c r="J55" s="74">
        <v>0.28299999999999997</v>
      </c>
      <c r="K55" s="74">
        <v>0.26950000000000002</v>
      </c>
      <c r="L55" s="74">
        <v>0.27050000000000002</v>
      </c>
      <c r="M55" s="74">
        <v>0.27200000000000002</v>
      </c>
      <c r="N55" s="74">
        <v>0.23250000000000001</v>
      </c>
      <c r="O55" s="74">
        <v>0.1925</v>
      </c>
      <c r="P55" s="74">
        <v>0.17249999999999999</v>
      </c>
      <c r="Q55" s="74">
        <v>0.1525</v>
      </c>
      <c r="R55" s="74">
        <v>0.14000000000000001</v>
      </c>
      <c r="S55" s="74">
        <v>0.1285</v>
      </c>
      <c r="T55" s="74">
        <v>0.11899999999999999</v>
      </c>
      <c r="U55" s="74">
        <v>0.11</v>
      </c>
      <c r="V55" s="74">
        <v>0.1095</v>
      </c>
      <c r="W55" s="74">
        <v>0.109</v>
      </c>
      <c r="X55" s="74">
        <v>7.9500000000000001E-2</v>
      </c>
      <c r="Y55" s="74">
        <v>4.9500000000000002E-2</v>
      </c>
      <c r="Z55" s="74">
        <v>4.7500000000000001E-2</v>
      </c>
      <c r="AA55" s="74">
        <v>4.5499999999999999E-2</v>
      </c>
      <c r="AB55" s="74">
        <v>4.3499999999999997E-2</v>
      </c>
      <c r="AC55" s="74">
        <v>3.9E-2</v>
      </c>
      <c r="AD55" s="74">
        <v>3.4500000000000003E-2</v>
      </c>
      <c r="AE55" s="74">
        <v>0.03</v>
      </c>
      <c r="AF55" s="74">
        <v>2.5999999999999999E-2</v>
      </c>
      <c r="AG55" s="74">
        <v>2.1499999999999998E-2</v>
      </c>
      <c r="AH55" s="74">
        <v>2.1499999999999998E-2</v>
      </c>
      <c r="AI55" s="74">
        <v>2.1499999999999998E-2</v>
      </c>
      <c r="AJ55" s="74">
        <v>2.1499999999999998E-2</v>
      </c>
      <c r="AK55" s="74">
        <v>2.1000000000000001E-2</v>
      </c>
      <c r="AL55" s="74">
        <v>2.1000000000000001E-2</v>
      </c>
      <c r="AM55" s="74">
        <v>1.95E-2</v>
      </c>
      <c r="AN55" s="74">
        <v>1.7500000000000002E-2</v>
      </c>
      <c r="AO55" s="74">
        <v>1.6E-2</v>
      </c>
      <c r="AP55" s="74">
        <v>1.4500000000000001E-2</v>
      </c>
      <c r="AQ55" s="74">
        <v>1.2999999999999999E-2</v>
      </c>
      <c r="AR55" s="74">
        <v>0.1217317073170731</v>
      </c>
    </row>
    <row r="56" spans="1:44" x14ac:dyDescent="0.15">
      <c r="A56" s="74" t="s">
        <v>18</v>
      </c>
      <c r="B56" s="74" t="s">
        <v>313</v>
      </c>
      <c r="C56" s="74">
        <v>0</v>
      </c>
      <c r="D56" s="74">
        <v>0</v>
      </c>
      <c r="E56" s="74">
        <v>0</v>
      </c>
      <c r="F56" s="74">
        <v>0</v>
      </c>
      <c r="G56" s="74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4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</row>
    <row r="57" spans="1:44" x14ac:dyDescent="0.15">
      <c r="A57" s="74" t="s">
        <v>18</v>
      </c>
      <c r="B57" s="74" t="s">
        <v>266</v>
      </c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</row>
    <row r="58" spans="1:44" x14ac:dyDescent="0.15">
      <c r="A58" s="74" t="s">
        <v>18</v>
      </c>
      <c r="B58" s="74" t="s">
        <v>314</v>
      </c>
      <c r="C58" s="74">
        <v>0.28649999999999998</v>
      </c>
      <c r="D58" s="74">
        <v>0.3165</v>
      </c>
      <c r="E58" s="74">
        <v>0.34699999999999998</v>
      </c>
      <c r="F58" s="74">
        <v>0.30649999999999999</v>
      </c>
      <c r="G58" s="74">
        <v>0.26650000000000001</v>
      </c>
      <c r="H58" s="74">
        <v>0.28249999999999997</v>
      </c>
      <c r="I58" s="74">
        <v>0.29799999999999999</v>
      </c>
      <c r="J58" s="74">
        <v>0.29799999999999999</v>
      </c>
      <c r="K58" s="74">
        <v>0.29799999999999999</v>
      </c>
      <c r="L58" s="74">
        <v>0.30399999999999999</v>
      </c>
      <c r="M58" s="74">
        <v>0.3095</v>
      </c>
      <c r="N58" s="74">
        <v>0.30900000000000011</v>
      </c>
      <c r="O58" s="74">
        <v>0.30900000000000011</v>
      </c>
      <c r="P58" s="74">
        <v>0.3095</v>
      </c>
      <c r="Q58" s="74">
        <v>0.3105</v>
      </c>
      <c r="R58" s="74">
        <v>0.31</v>
      </c>
      <c r="S58" s="74">
        <v>0.3095</v>
      </c>
      <c r="T58" s="74">
        <v>0.3085</v>
      </c>
      <c r="U58" s="74">
        <v>0.30700000000000011</v>
      </c>
      <c r="V58" s="74">
        <v>0.30649999999999999</v>
      </c>
      <c r="W58" s="74">
        <v>0.30649999999999999</v>
      </c>
      <c r="X58" s="74">
        <v>0.30649999999999999</v>
      </c>
      <c r="Y58" s="74">
        <v>0.30599999999999999</v>
      </c>
      <c r="Z58" s="74">
        <v>0.30649999999999999</v>
      </c>
      <c r="AA58" s="74">
        <v>0.30700000000000011</v>
      </c>
      <c r="AB58" s="74">
        <v>0.3075</v>
      </c>
      <c r="AC58" s="74">
        <v>0.3075</v>
      </c>
      <c r="AD58" s="74">
        <v>0.3075</v>
      </c>
      <c r="AE58" s="74">
        <v>0.3075</v>
      </c>
      <c r="AF58" s="74">
        <v>0.3075</v>
      </c>
      <c r="AG58" s="74">
        <v>0.30800000000000011</v>
      </c>
      <c r="AH58" s="74">
        <v>0.3075</v>
      </c>
      <c r="AI58" s="74">
        <v>0.3075</v>
      </c>
      <c r="AJ58" s="74">
        <v>0.3075</v>
      </c>
      <c r="AK58" s="74">
        <v>0.30700000000000011</v>
      </c>
      <c r="AL58" s="74">
        <v>0.30700000000000011</v>
      </c>
      <c r="AM58" s="74">
        <v>0.30249999999999999</v>
      </c>
      <c r="AN58" s="74">
        <v>0.29849999999999999</v>
      </c>
      <c r="AO58" s="74">
        <v>0.29399999999999998</v>
      </c>
      <c r="AP58" s="74">
        <v>0.29049999999999998</v>
      </c>
      <c r="AQ58" s="74">
        <v>0.28599999999999998</v>
      </c>
      <c r="AR58" s="74">
        <v>0.30435365853658508</v>
      </c>
    </row>
    <row r="59" spans="1:44" x14ac:dyDescent="0.15">
      <c r="A59" s="74" t="s">
        <v>18</v>
      </c>
      <c r="B59" s="74" t="s">
        <v>268</v>
      </c>
      <c r="C59" s="74">
        <v>0.90200000000000002</v>
      </c>
      <c r="D59" s="74">
        <v>0.90200000000000002</v>
      </c>
      <c r="E59" s="74">
        <v>0.90200000000000002</v>
      </c>
      <c r="F59" s="74">
        <v>0.90200000000000002</v>
      </c>
      <c r="G59" s="74">
        <v>0.90200000000000002</v>
      </c>
      <c r="H59" s="74">
        <v>0.90200000000000002</v>
      </c>
      <c r="I59" s="74">
        <v>0.90200000000000002</v>
      </c>
      <c r="J59" s="74">
        <v>0.90200000000000002</v>
      </c>
      <c r="K59" s="74">
        <v>0.90200000000000002</v>
      </c>
      <c r="L59" s="74">
        <v>0.90200000000000002</v>
      </c>
      <c r="M59" s="74">
        <v>0.90200000000000002</v>
      </c>
      <c r="N59" s="74">
        <v>0.90200000000000002</v>
      </c>
      <c r="O59" s="74">
        <v>0.90200000000000002</v>
      </c>
      <c r="P59" s="74">
        <v>0.90200000000000002</v>
      </c>
      <c r="Q59" s="74">
        <v>0.90200000000000002</v>
      </c>
      <c r="R59" s="74">
        <v>0.90200000000000002</v>
      </c>
      <c r="S59" s="74">
        <v>0.90200000000000002</v>
      </c>
      <c r="T59" s="74">
        <v>0.90200000000000002</v>
      </c>
      <c r="U59" s="74">
        <v>0.90200000000000002</v>
      </c>
      <c r="V59" s="74">
        <v>0.90200000000000002</v>
      </c>
      <c r="W59" s="74">
        <v>0.90200000000000002</v>
      </c>
      <c r="X59" s="74">
        <v>0.90200000000000002</v>
      </c>
      <c r="Y59" s="74">
        <v>0.90200000000000002</v>
      </c>
      <c r="Z59" s="74">
        <v>0.90200000000000002</v>
      </c>
      <c r="AA59" s="74">
        <v>0.90200000000000002</v>
      </c>
      <c r="AB59" s="74">
        <v>0.90200000000000002</v>
      </c>
      <c r="AC59" s="74">
        <v>0.877</v>
      </c>
      <c r="AD59" s="74">
        <v>0.85199999999999998</v>
      </c>
      <c r="AE59" s="74">
        <v>0.82699999999999996</v>
      </c>
      <c r="AF59" s="74">
        <v>0.80200000000000005</v>
      </c>
      <c r="AG59" s="74">
        <v>0.77700000000000002</v>
      </c>
      <c r="AH59" s="74">
        <v>0.75800000000000001</v>
      </c>
      <c r="AI59" s="74">
        <v>0.73799999999999999</v>
      </c>
      <c r="AJ59" s="74">
        <v>0.71899999999999997</v>
      </c>
      <c r="AK59" s="74">
        <v>0.69899999999999995</v>
      </c>
      <c r="AL59" s="74">
        <v>0.68</v>
      </c>
      <c r="AM59" s="74">
        <v>0.68</v>
      </c>
      <c r="AN59" s="74">
        <v>0.68</v>
      </c>
      <c r="AO59" s="74">
        <v>0.68</v>
      </c>
      <c r="AP59" s="74">
        <v>0.68</v>
      </c>
      <c r="AQ59" s="74">
        <v>0.68</v>
      </c>
      <c r="AR59" s="74">
        <v>0.84343902439024399</v>
      </c>
    </row>
    <row r="60" spans="1:44" x14ac:dyDescent="0.15">
      <c r="A60" s="74" t="s">
        <v>18</v>
      </c>
      <c r="B60" s="74" t="s">
        <v>315</v>
      </c>
      <c r="C60" s="74">
        <v>0</v>
      </c>
      <c r="D60" s="74">
        <v>0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4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/>
      <c r="AM60" s="74"/>
      <c r="AN60" s="74"/>
      <c r="AO60" s="74"/>
      <c r="AP60" s="74"/>
      <c r="AQ60" s="74"/>
      <c r="AR60" s="74">
        <v>0</v>
      </c>
    </row>
    <row r="61" spans="1:44" x14ac:dyDescent="0.15">
      <c r="A61" s="74" t="s">
        <v>18</v>
      </c>
      <c r="B61" s="74" t="s">
        <v>297</v>
      </c>
      <c r="C61" s="74">
        <v>0.309</v>
      </c>
      <c r="D61" s="74">
        <v>0.3056666666666667</v>
      </c>
      <c r="E61" s="74">
        <v>0.3056666666666667</v>
      </c>
      <c r="F61" s="74">
        <v>0.30675000000000002</v>
      </c>
      <c r="G61" s="74">
        <v>0.30625000000000002</v>
      </c>
      <c r="H61" s="74">
        <v>0.30499999999999999</v>
      </c>
      <c r="I61" s="74">
        <v>0.30425000000000002</v>
      </c>
      <c r="J61" s="74">
        <v>0.30349999999999999</v>
      </c>
      <c r="K61" s="74">
        <v>0.30225000000000002</v>
      </c>
      <c r="L61" s="74">
        <v>0.30225000000000002</v>
      </c>
      <c r="M61" s="74">
        <v>0.30099999999999999</v>
      </c>
      <c r="N61" s="74">
        <v>0.29849999999999999</v>
      </c>
      <c r="O61" s="74">
        <v>0.29749999999999999</v>
      </c>
      <c r="P61" s="74">
        <v>0.29675000000000001</v>
      </c>
      <c r="Q61" s="74">
        <v>0.29575000000000001</v>
      </c>
      <c r="R61" s="74">
        <v>0.29125000000000001</v>
      </c>
      <c r="S61" s="74">
        <v>0.28849999999999998</v>
      </c>
      <c r="T61" s="74">
        <v>0.28749999999999998</v>
      </c>
      <c r="U61" s="74">
        <v>0.28549999999999998</v>
      </c>
      <c r="V61" s="74">
        <v>0.28325</v>
      </c>
      <c r="W61" s="74">
        <v>0.28075</v>
      </c>
      <c r="X61" s="74">
        <v>0.28050000000000003</v>
      </c>
      <c r="Y61" s="74">
        <v>0.28050000000000003</v>
      </c>
      <c r="Z61" s="74">
        <v>0.27900000000000003</v>
      </c>
      <c r="AA61" s="74">
        <v>0.27725</v>
      </c>
      <c r="AB61" s="74">
        <v>0.27575000000000011</v>
      </c>
      <c r="AC61" s="74">
        <v>0.27450000000000002</v>
      </c>
      <c r="AD61" s="74">
        <v>0.27300000000000002</v>
      </c>
      <c r="AE61" s="74">
        <v>0.27150000000000002</v>
      </c>
      <c r="AF61" s="74">
        <v>0.27</v>
      </c>
      <c r="AG61" s="74">
        <v>0.26850000000000002</v>
      </c>
      <c r="AH61" s="74">
        <v>0.27124999999999999</v>
      </c>
      <c r="AI61" s="74">
        <v>0.27300000000000002</v>
      </c>
      <c r="AJ61" s="74">
        <v>0.27424999999999999</v>
      </c>
      <c r="AK61" s="74">
        <v>0.27524999999999999</v>
      </c>
      <c r="AL61" s="74">
        <v>0.27625</v>
      </c>
      <c r="AM61" s="74">
        <v>0.27625</v>
      </c>
      <c r="AN61" s="74">
        <v>0.27700000000000002</v>
      </c>
      <c r="AO61" s="74">
        <v>0.27700000000000002</v>
      </c>
      <c r="AP61" s="74">
        <v>0.27725</v>
      </c>
      <c r="AQ61" s="74">
        <v>0.27800000000000002</v>
      </c>
      <c r="AR61" s="74">
        <v>0.28638750000000002</v>
      </c>
    </row>
    <row r="62" spans="1:44" x14ac:dyDescent="0.15">
      <c r="A62" s="74" t="s">
        <v>18</v>
      </c>
      <c r="B62" s="74" t="s">
        <v>299</v>
      </c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</row>
    <row r="63" spans="1:44" x14ac:dyDescent="0.15">
      <c r="A63" s="74" t="s">
        <v>18</v>
      </c>
      <c r="B63" s="74" t="s">
        <v>301</v>
      </c>
      <c r="C63" s="74">
        <v>0.312</v>
      </c>
      <c r="D63" s="74">
        <v>0.32850000000000001</v>
      </c>
      <c r="E63" s="74">
        <v>0.32850000000000001</v>
      </c>
      <c r="F63" s="74">
        <v>0.32850000000000001</v>
      </c>
      <c r="G63" s="74">
        <v>0.32850000000000001</v>
      </c>
      <c r="H63" s="74">
        <v>0.32650000000000001</v>
      </c>
      <c r="I63" s="74">
        <v>0.32500000000000001</v>
      </c>
      <c r="J63" s="74">
        <v>0.32150000000000001</v>
      </c>
      <c r="K63" s="74">
        <v>0.3175</v>
      </c>
      <c r="L63" s="74">
        <v>0.33400000000000002</v>
      </c>
      <c r="M63" s="74">
        <v>0.33550000000000002</v>
      </c>
      <c r="N63" s="74">
        <v>0.34</v>
      </c>
      <c r="O63" s="74">
        <v>0.34499999999999997</v>
      </c>
      <c r="P63" s="74">
        <v>0.33366666666666661</v>
      </c>
      <c r="Q63" s="74">
        <v>0.32033333333333341</v>
      </c>
      <c r="R63" s="74">
        <v>0.33</v>
      </c>
      <c r="S63" s="74">
        <v>0.33100000000000002</v>
      </c>
      <c r="T63" s="74">
        <v>0.32666666666666672</v>
      </c>
      <c r="U63" s="74">
        <v>0.32466666666666671</v>
      </c>
      <c r="V63" s="74">
        <v>0.31266666666666659</v>
      </c>
      <c r="W63" s="74">
        <v>0.31233333333333341</v>
      </c>
      <c r="X63" s="74">
        <v>0.318</v>
      </c>
      <c r="Y63" s="74">
        <v>0.32033333333333341</v>
      </c>
      <c r="Z63" s="74">
        <v>0.3193333333333333</v>
      </c>
      <c r="AA63" s="74">
        <v>0.318</v>
      </c>
      <c r="AB63" s="74">
        <v>0.31633333333333341</v>
      </c>
      <c r="AC63" s="74">
        <v>0.317</v>
      </c>
      <c r="AD63" s="74">
        <v>0.3173333333333333</v>
      </c>
      <c r="AE63" s="74">
        <v>0.3173333333333333</v>
      </c>
      <c r="AF63" s="74">
        <v>0.317</v>
      </c>
      <c r="AG63" s="74">
        <v>0.31666666666666671</v>
      </c>
      <c r="AH63" s="74">
        <v>0.3193333333333333</v>
      </c>
      <c r="AI63" s="74">
        <v>0.3216666666666666</v>
      </c>
      <c r="AJ63" s="74">
        <v>0.32433333333333342</v>
      </c>
      <c r="AK63" s="74">
        <v>0.32666666666666672</v>
      </c>
      <c r="AL63" s="74">
        <v>0.32966666666666661</v>
      </c>
      <c r="AM63" s="74">
        <v>0.33033333333333342</v>
      </c>
      <c r="AN63" s="74">
        <v>0.33166666666666661</v>
      </c>
      <c r="AO63" s="74">
        <v>0.33300000000000002</v>
      </c>
      <c r="AP63" s="74">
        <v>0.33500000000000002</v>
      </c>
      <c r="AQ63" s="74">
        <v>0.33700000000000002</v>
      </c>
      <c r="AR63" s="74">
        <v>0.32478899082568807</v>
      </c>
    </row>
    <row r="64" spans="1:44" x14ac:dyDescent="0.15">
      <c r="A64" s="74" t="s">
        <v>23</v>
      </c>
      <c r="B64" s="74" t="s">
        <v>23</v>
      </c>
      <c r="C64" s="74">
        <v>0.33337142857142849</v>
      </c>
      <c r="D64" s="74">
        <v>0.28769230769230758</v>
      </c>
      <c r="E64" s="74">
        <v>0.26600000000000001</v>
      </c>
      <c r="F64" s="74">
        <v>0.26345000000000002</v>
      </c>
      <c r="G64" s="74">
        <v>0.25760526315789478</v>
      </c>
      <c r="H64" s="74">
        <v>0.25505263157894731</v>
      </c>
      <c r="I64" s="74">
        <v>0.2365675675675675</v>
      </c>
      <c r="J64" s="74">
        <v>0.23529729729729729</v>
      </c>
      <c r="K64" s="74">
        <v>0.23437837837837841</v>
      </c>
      <c r="L64" s="74">
        <v>0.2282702702702703</v>
      </c>
      <c r="M64" s="74">
        <v>0.22483783783783781</v>
      </c>
      <c r="N64" s="74">
        <v>0.21702631578947371</v>
      </c>
      <c r="O64" s="74">
        <v>0.21549999999999991</v>
      </c>
      <c r="P64" s="74">
        <v>0.21682051282051279</v>
      </c>
      <c r="Q64" s="74">
        <v>0.21694871794871801</v>
      </c>
      <c r="R64" s="74">
        <v>0.2134102564102564</v>
      </c>
      <c r="S64" s="74">
        <v>0.1917105263157895</v>
      </c>
      <c r="T64" s="74">
        <v>0.18941025641025641</v>
      </c>
      <c r="U64" s="74">
        <v>0.18402564102564101</v>
      </c>
      <c r="V64" s="74">
        <v>0.1832820512820513</v>
      </c>
      <c r="W64" s="74">
        <v>0.18220512820512819</v>
      </c>
      <c r="X64" s="74">
        <v>0.19045000000000001</v>
      </c>
      <c r="Y64" s="74">
        <v>0.192275</v>
      </c>
      <c r="Z64" s="74">
        <v>0.19550000000000001</v>
      </c>
      <c r="AA64" s="74">
        <v>0.19914999999999999</v>
      </c>
      <c r="AB64" s="74">
        <v>0.20277500000000001</v>
      </c>
      <c r="AC64" s="74">
        <v>0.202325</v>
      </c>
      <c r="AD64" s="74">
        <v>0.20209999999999989</v>
      </c>
      <c r="AE64" s="74">
        <v>0.20200000000000001</v>
      </c>
      <c r="AF64" s="74">
        <v>0.202325</v>
      </c>
      <c r="AG64" s="74">
        <v>0.2016923076923077</v>
      </c>
      <c r="AH64" s="74">
        <v>0.20133333333333339</v>
      </c>
      <c r="AI64" s="74">
        <v>0.2009230769230769</v>
      </c>
      <c r="AJ64" s="74">
        <v>0.20048717948717951</v>
      </c>
      <c r="AK64" s="74">
        <v>0.20012820512820509</v>
      </c>
      <c r="AL64" s="74">
        <v>0.21054054054054061</v>
      </c>
      <c r="AM64" s="74">
        <v>0.21078378378378379</v>
      </c>
      <c r="AN64" s="74">
        <v>0.2111621621621621</v>
      </c>
      <c r="AO64" s="74">
        <v>0.21151351351351361</v>
      </c>
      <c r="AP64" s="74">
        <v>0.21172972972972981</v>
      </c>
      <c r="AQ64" s="74">
        <v>0.2121351351351351</v>
      </c>
      <c r="AR64" s="74">
        <v>0.21647718631178711</v>
      </c>
    </row>
    <row r="65" spans="1:44" x14ac:dyDescent="0.15">
      <c r="A65" s="74" t="s">
        <v>23</v>
      </c>
      <c r="B65" s="74" t="s">
        <v>307</v>
      </c>
      <c r="C65" s="74"/>
      <c r="D65" s="74">
        <v>0</v>
      </c>
      <c r="E65" s="74">
        <v>0</v>
      </c>
      <c r="F65" s="74">
        <v>0</v>
      </c>
      <c r="G65" s="74">
        <v>0</v>
      </c>
      <c r="H65" s="74">
        <v>0</v>
      </c>
      <c r="I65" s="74">
        <v>0</v>
      </c>
      <c r="J65" s="74">
        <v>0</v>
      </c>
      <c r="K65" s="74">
        <v>0</v>
      </c>
      <c r="L65" s="74">
        <v>-4.0000000000000001E-3</v>
      </c>
      <c r="M65" s="74">
        <v>-5.3333333333333332E-3</v>
      </c>
      <c r="N65" s="74">
        <v>-8.2500000000000004E-3</v>
      </c>
      <c r="O65" s="74">
        <v>-8.7500000000000008E-3</v>
      </c>
      <c r="P65" s="74">
        <v>-1.35E-2</v>
      </c>
      <c r="Q65" s="74">
        <v>-1.6E-2</v>
      </c>
      <c r="R65" s="74">
        <v>-1.975E-2</v>
      </c>
      <c r="S65" s="74">
        <v>-2.3E-2</v>
      </c>
      <c r="T65" s="74">
        <v>-3.2000000000000001E-2</v>
      </c>
      <c r="U65" s="74">
        <v>-0.04</v>
      </c>
      <c r="V65" s="74">
        <v>-4.2750000000000003E-2</v>
      </c>
      <c r="W65" s="74">
        <v>-4.5249999999999999E-2</v>
      </c>
      <c r="X65" s="74">
        <v>-4.5249999999999999E-2</v>
      </c>
      <c r="Y65" s="74">
        <v>-4.4999999999999998E-2</v>
      </c>
      <c r="Z65" s="74">
        <v>-4.3999999999999997E-2</v>
      </c>
      <c r="AA65" s="74">
        <v>-4.2250000000000003E-2</v>
      </c>
      <c r="AB65" s="74">
        <v>-4.1250000000000002E-2</v>
      </c>
      <c r="AC65" s="74">
        <v>-4.1250000000000002E-2</v>
      </c>
      <c r="AD65" s="74">
        <v>-4.1500000000000002E-2</v>
      </c>
      <c r="AE65" s="74">
        <v>-4.1500000000000002E-2</v>
      </c>
      <c r="AF65" s="74">
        <v>-4.1500000000000002E-2</v>
      </c>
      <c r="AG65" s="74">
        <v>-4.2000000000000003E-2</v>
      </c>
      <c r="AH65" s="74">
        <v>-4.2500000000000003E-2</v>
      </c>
      <c r="AI65" s="74">
        <v>-4.2999999999999997E-2</v>
      </c>
      <c r="AJ65" s="74">
        <v>-4.3499999999999997E-2</v>
      </c>
      <c r="AK65" s="74">
        <v>-4.3999999999999997E-2</v>
      </c>
      <c r="AL65" s="74">
        <v>-4.4249999999999998E-2</v>
      </c>
      <c r="AM65" s="74">
        <v>-4.4249999999999998E-2</v>
      </c>
      <c r="AN65" s="74">
        <v>-4.3999999999999997E-2</v>
      </c>
      <c r="AO65" s="74">
        <v>-4.3749999999999997E-2</v>
      </c>
      <c r="AP65" s="74">
        <v>-4.3999999999999997E-2</v>
      </c>
      <c r="AQ65" s="74">
        <v>-4.3499999999999997E-2</v>
      </c>
      <c r="AR65" s="74">
        <v>-2.9826666666666661E-2</v>
      </c>
    </row>
    <row r="66" spans="1:44" x14ac:dyDescent="0.15">
      <c r="A66" s="74" t="s">
        <v>23</v>
      </c>
      <c r="B66" s="74" t="s">
        <v>308</v>
      </c>
      <c r="C66" s="74">
        <v>0.27825</v>
      </c>
      <c r="D66" s="74">
        <v>0.24925</v>
      </c>
      <c r="E66" s="74">
        <v>0.218</v>
      </c>
      <c r="F66" s="74">
        <v>0.25124999999999997</v>
      </c>
      <c r="G66" s="74">
        <v>0.28375</v>
      </c>
      <c r="H66" s="74">
        <v>0.25124999999999997</v>
      </c>
      <c r="I66" s="74">
        <v>0.2185</v>
      </c>
      <c r="J66" s="74">
        <v>0.21725</v>
      </c>
      <c r="K66" s="74">
        <v>0.21575</v>
      </c>
      <c r="L66" s="74">
        <v>0.21299999999999999</v>
      </c>
      <c r="M66" s="74">
        <v>0.21</v>
      </c>
      <c r="N66" s="74">
        <v>0.21249999999999999</v>
      </c>
      <c r="O66" s="74">
        <v>0.215</v>
      </c>
      <c r="P66" s="74">
        <v>0.215</v>
      </c>
      <c r="Q66" s="74">
        <v>0.215</v>
      </c>
      <c r="R66" s="74">
        <v>0.216</v>
      </c>
      <c r="S66" s="74">
        <v>0.217</v>
      </c>
      <c r="T66" s="74">
        <v>0.22475000000000001</v>
      </c>
      <c r="U66" s="74">
        <v>0.23225000000000001</v>
      </c>
      <c r="V66" s="74">
        <v>0.24875</v>
      </c>
      <c r="W66" s="74">
        <v>0.26500000000000001</v>
      </c>
      <c r="X66" s="74">
        <v>0.26074999999999998</v>
      </c>
      <c r="Y66" s="74">
        <v>0.25674999999999998</v>
      </c>
      <c r="Z66" s="74">
        <v>0.29299999999999998</v>
      </c>
      <c r="AA66" s="74">
        <v>0.33024999999999999</v>
      </c>
      <c r="AB66" s="74">
        <v>0.36775000000000002</v>
      </c>
      <c r="AC66" s="74">
        <v>0.36725000000000002</v>
      </c>
      <c r="AD66" s="74">
        <v>0.36725000000000002</v>
      </c>
      <c r="AE66" s="74">
        <v>0.36925000000000002</v>
      </c>
      <c r="AF66" s="74">
        <v>0.37475000000000003</v>
      </c>
      <c r="AG66" s="74">
        <v>0.42799999999999999</v>
      </c>
      <c r="AH66" s="74">
        <v>0.42099999999999999</v>
      </c>
      <c r="AI66" s="74">
        <v>0.41366666666666668</v>
      </c>
      <c r="AJ66" s="74">
        <v>0.40600000000000003</v>
      </c>
      <c r="AK66" s="74">
        <v>0.39766666666666672</v>
      </c>
      <c r="AL66" s="74">
        <v>0.38900000000000001</v>
      </c>
      <c r="AM66" s="74">
        <v>0.38066666666666671</v>
      </c>
      <c r="AN66" s="74">
        <v>0.37233333333333329</v>
      </c>
      <c r="AO66" s="74">
        <v>0.36366666666666658</v>
      </c>
      <c r="AP66" s="74">
        <v>0.35433333333333328</v>
      </c>
      <c r="AQ66" s="74">
        <v>0.34533333333333333</v>
      </c>
      <c r="AR66" s="74">
        <v>0.2891045751633986</v>
      </c>
    </row>
    <row r="67" spans="1:44" x14ac:dyDescent="0.15">
      <c r="A67" s="74" t="s">
        <v>23</v>
      </c>
      <c r="B67" s="74" t="s">
        <v>309</v>
      </c>
      <c r="C67" s="74">
        <v>0.84599999999999997</v>
      </c>
      <c r="D67" s="74">
        <v>0.69550000000000001</v>
      </c>
      <c r="E67" s="74">
        <v>0.42299999999999999</v>
      </c>
      <c r="F67" s="74">
        <v>0.42299999999999999</v>
      </c>
      <c r="G67" s="74">
        <v>0.84599999999999997</v>
      </c>
      <c r="H67" s="74">
        <v>0.84599999999999997</v>
      </c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>
        <v>0.64669999999999994</v>
      </c>
    </row>
    <row r="68" spans="1:44" x14ac:dyDescent="0.15">
      <c r="A68" s="74" t="s">
        <v>23</v>
      </c>
      <c r="B68" s="74" t="s">
        <v>310</v>
      </c>
      <c r="C68" s="74">
        <v>0</v>
      </c>
      <c r="D68" s="74">
        <v>0</v>
      </c>
      <c r="E68" s="74">
        <v>0</v>
      </c>
      <c r="F68" s="74">
        <v>0</v>
      </c>
      <c r="G68" s="74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3.2000000000000001E-2</v>
      </c>
      <c r="W68" s="74">
        <v>5.6666666666666671E-2</v>
      </c>
      <c r="X68" s="74">
        <v>8.4000000000000005E-2</v>
      </c>
      <c r="Y68" s="74">
        <v>0.1046666666666667</v>
      </c>
      <c r="Z68" s="74">
        <v>0.1096666666666667</v>
      </c>
      <c r="AA68" s="74">
        <v>0.11466666666666669</v>
      </c>
      <c r="AB68" s="74">
        <v>0.11899999999999999</v>
      </c>
      <c r="AC68" s="74">
        <v>0.1226666666666667</v>
      </c>
      <c r="AD68" s="74">
        <v>0.127</v>
      </c>
      <c r="AE68" s="74">
        <v>0.1313333333333333</v>
      </c>
      <c r="AF68" s="74">
        <v>0.13600000000000001</v>
      </c>
      <c r="AG68" s="74">
        <v>0.14066666666666669</v>
      </c>
      <c r="AH68" s="74">
        <v>0.1613333333333333</v>
      </c>
      <c r="AI68" s="74">
        <v>0.182</v>
      </c>
      <c r="AJ68" s="74">
        <v>0.20233333333333331</v>
      </c>
      <c r="AK68" s="74">
        <v>0.223</v>
      </c>
      <c r="AL68" s="74">
        <v>0.73</v>
      </c>
      <c r="AM68" s="74">
        <v>0.73</v>
      </c>
      <c r="AN68" s="74">
        <v>0.73</v>
      </c>
      <c r="AO68" s="74">
        <v>0.73</v>
      </c>
      <c r="AP68" s="74">
        <v>0.73</v>
      </c>
      <c r="AQ68" s="74">
        <v>0.73</v>
      </c>
      <c r="AR68" s="74">
        <v>9.7416666666666693E-2</v>
      </c>
    </row>
    <row r="69" spans="1:44" x14ac:dyDescent="0.15">
      <c r="A69" s="74" t="s">
        <v>23</v>
      </c>
      <c r="B69" s="74" t="s">
        <v>311</v>
      </c>
      <c r="C69" s="74">
        <v>0.20275000000000001</v>
      </c>
      <c r="D69" s="74">
        <v>0.20275000000000001</v>
      </c>
      <c r="E69" s="74">
        <v>0.20275000000000001</v>
      </c>
      <c r="F69" s="74">
        <v>0.20275000000000001</v>
      </c>
      <c r="G69" s="74">
        <v>0.20275000000000001</v>
      </c>
      <c r="H69" s="74">
        <v>0.20275000000000001</v>
      </c>
      <c r="I69" s="74">
        <v>0.20275000000000001</v>
      </c>
      <c r="J69" s="74">
        <v>0.20275000000000001</v>
      </c>
      <c r="K69" s="74">
        <v>0.20275000000000001</v>
      </c>
      <c r="L69" s="74">
        <v>0.20275000000000001</v>
      </c>
      <c r="M69" s="74">
        <v>0.20275000000000001</v>
      </c>
      <c r="N69" s="74">
        <v>0.20275000000000001</v>
      </c>
      <c r="O69" s="74">
        <v>0.20275000000000001</v>
      </c>
      <c r="P69" s="74">
        <v>0.20275000000000001</v>
      </c>
      <c r="Q69" s="74">
        <v>0.20275000000000001</v>
      </c>
      <c r="R69" s="74">
        <v>0.20275000000000001</v>
      </c>
      <c r="S69" s="74">
        <v>0.20275000000000001</v>
      </c>
      <c r="T69" s="74">
        <v>0.20275000000000001</v>
      </c>
      <c r="U69" s="74">
        <v>0.20275000000000001</v>
      </c>
      <c r="V69" s="74">
        <v>0.20275000000000001</v>
      </c>
      <c r="W69" s="74">
        <v>0.20275000000000001</v>
      </c>
      <c r="X69" s="74">
        <v>0.20100000000000001</v>
      </c>
      <c r="Y69" s="74">
        <v>0.19925000000000001</v>
      </c>
      <c r="Z69" s="74">
        <v>0.19600000000000001</v>
      </c>
      <c r="AA69" s="74">
        <v>0.1925</v>
      </c>
      <c r="AB69" s="74">
        <v>0.189</v>
      </c>
      <c r="AC69" s="74">
        <v>0.1905</v>
      </c>
      <c r="AD69" s="74">
        <v>0.19175</v>
      </c>
      <c r="AE69" s="74">
        <v>0.193</v>
      </c>
      <c r="AF69" s="74">
        <v>0.19425000000000001</v>
      </c>
      <c r="AG69" s="74">
        <v>0.19550000000000001</v>
      </c>
      <c r="AH69" s="74">
        <v>0.184</v>
      </c>
      <c r="AI69" s="74">
        <v>0.17249999999999999</v>
      </c>
      <c r="AJ69" s="74">
        <v>0.16125</v>
      </c>
      <c r="AK69" s="74">
        <v>0.15024999999999999</v>
      </c>
      <c r="AL69" s="74">
        <v>0.13950000000000001</v>
      </c>
      <c r="AM69" s="74">
        <v>0.14699999999999999</v>
      </c>
      <c r="AN69" s="74">
        <v>0.154</v>
      </c>
      <c r="AO69" s="74">
        <v>0.16175</v>
      </c>
      <c r="AP69" s="74">
        <v>0.16875000000000001</v>
      </c>
      <c r="AQ69" s="74">
        <v>0.17674999999999999</v>
      </c>
      <c r="AR69" s="74">
        <v>0.19064024390243911</v>
      </c>
    </row>
    <row r="70" spans="1:44" x14ac:dyDescent="0.15">
      <c r="A70" s="74" t="s">
        <v>23</v>
      </c>
      <c r="B70" s="74" t="s">
        <v>312</v>
      </c>
      <c r="C70" s="74">
        <v>0.73366666666666669</v>
      </c>
      <c r="D70" s="74">
        <v>0.67133333333333345</v>
      </c>
      <c r="E70" s="74">
        <v>0.60966666666666669</v>
      </c>
      <c r="F70" s="74">
        <v>0.67066666666666663</v>
      </c>
      <c r="G70" s="74">
        <v>0.73099999999999998</v>
      </c>
      <c r="H70" s="74">
        <v>0.71033333333333337</v>
      </c>
      <c r="I70" s="74">
        <v>0.68966666666666665</v>
      </c>
      <c r="J70" s="74">
        <v>0.68300000000000016</v>
      </c>
      <c r="K70" s="74">
        <v>0.67666666666666675</v>
      </c>
      <c r="L70" s="74">
        <v>0.63966666666666672</v>
      </c>
      <c r="M70" s="74">
        <v>0.60566666666666669</v>
      </c>
      <c r="N70" s="74">
        <v>0.58333333333333337</v>
      </c>
      <c r="O70" s="74">
        <v>0.56133333333333335</v>
      </c>
      <c r="P70" s="74">
        <v>0.56966666666666665</v>
      </c>
      <c r="Q70" s="74">
        <v>0.57799999999999996</v>
      </c>
      <c r="R70" s="74">
        <v>0.53999999999999992</v>
      </c>
      <c r="S70" s="74">
        <v>0.502</v>
      </c>
      <c r="T70" s="74">
        <v>0.44366666666666671</v>
      </c>
      <c r="U70" s="74">
        <v>0.38566666666666671</v>
      </c>
      <c r="V70" s="74">
        <v>0.34799999999999998</v>
      </c>
      <c r="W70" s="74">
        <v>0.31033333333333329</v>
      </c>
      <c r="X70" s="74">
        <v>0.32566666666666672</v>
      </c>
      <c r="Y70" s="74">
        <v>0.34033333333333332</v>
      </c>
      <c r="Z70" s="74">
        <v>0.34233333333333332</v>
      </c>
      <c r="AA70" s="74">
        <v>0.34366666666666662</v>
      </c>
      <c r="AB70" s="74">
        <v>0.34499999999999997</v>
      </c>
      <c r="AC70" s="74">
        <v>0.33200000000000002</v>
      </c>
      <c r="AD70" s="74">
        <v>0.31966666666666671</v>
      </c>
      <c r="AE70" s="74">
        <v>0.30666666666666659</v>
      </c>
      <c r="AF70" s="74">
        <v>0.29366666666666669</v>
      </c>
      <c r="AG70" s="74">
        <v>0.28066666666666668</v>
      </c>
      <c r="AH70" s="74">
        <v>0.27033333333333343</v>
      </c>
      <c r="AI70" s="74">
        <v>0.25933333333333342</v>
      </c>
      <c r="AJ70" s="74">
        <v>0.249</v>
      </c>
      <c r="AK70" s="74">
        <v>0.23799999999999999</v>
      </c>
      <c r="AL70" s="74">
        <v>0.22766666666666671</v>
      </c>
      <c r="AM70" s="74">
        <v>0.22966666666666671</v>
      </c>
      <c r="AN70" s="74">
        <v>0.23266666666666669</v>
      </c>
      <c r="AO70" s="74">
        <v>0.23499999999999999</v>
      </c>
      <c r="AP70" s="74">
        <v>0.23766666666666669</v>
      </c>
      <c r="AQ70" s="74">
        <v>0.2406666666666667</v>
      </c>
      <c r="AR70" s="74">
        <v>0.43641463414634141</v>
      </c>
    </row>
    <row r="71" spans="1:44" x14ac:dyDescent="0.15">
      <c r="A71" s="74" t="s">
        <v>23</v>
      </c>
      <c r="B71" s="74" t="s">
        <v>313</v>
      </c>
      <c r="C71" s="74">
        <v>4.4999999999999997E-3</v>
      </c>
      <c r="D71" s="74">
        <v>3.0000000000000001E-3</v>
      </c>
      <c r="E71" s="74">
        <v>1.25E-3</v>
      </c>
      <c r="F71" s="74">
        <v>6.0000000000000001E-3</v>
      </c>
      <c r="G71" s="74">
        <v>1.025E-2</v>
      </c>
      <c r="H71" s="74">
        <v>5.0000000000000001E-3</v>
      </c>
      <c r="I71" s="74">
        <v>0</v>
      </c>
      <c r="J71" s="74">
        <v>2.5000000000000001E-4</v>
      </c>
      <c r="K71" s="74">
        <v>5.0000000000000001E-4</v>
      </c>
      <c r="L71" s="74">
        <v>2.5000000000000001E-4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7.5609756097560989E-4</v>
      </c>
    </row>
    <row r="72" spans="1:44" x14ac:dyDescent="0.15">
      <c r="A72" s="74" t="s">
        <v>23</v>
      </c>
      <c r="B72" s="74" t="s">
        <v>266</v>
      </c>
      <c r="C72" s="74">
        <v>0.75</v>
      </c>
      <c r="D72" s="74">
        <v>0.75</v>
      </c>
      <c r="E72" s="74">
        <v>0.75</v>
      </c>
      <c r="F72" s="74">
        <v>0.75</v>
      </c>
      <c r="G72" s="74">
        <v>0.75</v>
      </c>
      <c r="H72" s="74">
        <v>0.75</v>
      </c>
      <c r="I72" s="74">
        <v>0.75</v>
      </c>
      <c r="J72" s="74">
        <v>0.75</v>
      </c>
      <c r="K72" s="74">
        <v>0.75</v>
      </c>
      <c r="L72" s="74">
        <v>0.75</v>
      </c>
      <c r="M72" s="74">
        <v>0.75</v>
      </c>
      <c r="N72" s="74">
        <v>0.75</v>
      </c>
      <c r="O72" s="74">
        <v>0.75</v>
      </c>
      <c r="P72" s="74">
        <v>0.75</v>
      </c>
      <c r="Q72" s="74">
        <v>0.75</v>
      </c>
      <c r="R72" s="74">
        <v>0.75</v>
      </c>
      <c r="S72" s="74">
        <v>0.75</v>
      </c>
      <c r="T72" s="74">
        <v>0.75</v>
      </c>
      <c r="U72" s="74">
        <v>0.75</v>
      </c>
      <c r="V72" s="74">
        <v>0.75</v>
      </c>
      <c r="W72" s="74">
        <v>0.75</v>
      </c>
      <c r="X72" s="74">
        <v>0.75</v>
      </c>
      <c r="Y72" s="74">
        <v>0.75</v>
      </c>
      <c r="Z72" s="74">
        <v>0.75</v>
      </c>
      <c r="AA72" s="74">
        <v>0.75</v>
      </c>
      <c r="AB72" s="74">
        <v>0.75</v>
      </c>
      <c r="AC72" s="74">
        <v>0.74950000000000006</v>
      </c>
      <c r="AD72" s="74">
        <v>0.74950000000000006</v>
      </c>
      <c r="AE72" s="74">
        <v>0.749</v>
      </c>
      <c r="AF72" s="74">
        <v>0.74849999999999994</v>
      </c>
      <c r="AG72" s="74">
        <v>0.748</v>
      </c>
      <c r="AH72" s="74">
        <v>0.74849999999999994</v>
      </c>
      <c r="AI72" s="74">
        <v>0.749</v>
      </c>
      <c r="AJ72" s="74">
        <v>0.749</v>
      </c>
      <c r="AK72" s="74">
        <v>0.74950000000000006</v>
      </c>
      <c r="AL72" s="74">
        <v>0.74950000000000006</v>
      </c>
      <c r="AM72" s="74">
        <v>0.74950000000000006</v>
      </c>
      <c r="AN72" s="74">
        <v>0.74950000000000006</v>
      </c>
      <c r="AO72" s="74">
        <v>0.74950000000000006</v>
      </c>
      <c r="AP72" s="74">
        <v>0.749</v>
      </c>
      <c r="AQ72" s="74">
        <v>0.749</v>
      </c>
      <c r="AR72" s="74">
        <v>0.74967073170731713</v>
      </c>
    </row>
    <row r="73" spans="1:44" x14ac:dyDescent="0.15">
      <c r="A73" s="74" t="s">
        <v>23</v>
      </c>
      <c r="B73" s="74" t="s">
        <v>314</v>
      </c>
      <c r="C73" s="74">
        <v>0.25600000000000001</v>
      </c>
      <c r="D73" s="74">
        <v>0.22900000000000001</v>
      </c>
      <c r="E73" s="74">
        <v>0.23599999999999999</v>
      </c>
      <c r="F73" s="74">
        <v>0.19175</v>
      </c>
      <c r="G73" s="74">
        <v>0.14799999999999999</v>
      </c>
      <c r="H73" s="74">
        <v>0.17899999999999999</v>
      </c>
      <c r="I73" s="74">
        <v>0.20974999999999999</v>
      </c>
      <c r="J73" s="74">
        <v>0.20974999999999999</v>
      </c>
      <c r="K73" s="74">
        <v>0.20974999999999999</v>
      </c>
      <c r="L73" s="74">
        <v>0.18825</v>
      </c>
      <c r="M73" s="74">
        <v>0.1875</v>
      </c>
      <c r="N73" s="74">
        <v>0.1875</v>
      </c>
      <c r="O73" s="74">
        <v>0.1875</v>
      </c>
      <c r="P73" s="74">
        <v>0.18525</v>
      </c>
      <c r="Q73" s="74">
        <v>0.18325</v>
      </c>
      <c r="R73" s="74">
        <v>0.17924999999999999</v>
      </c>
      <c r="S73" s="74">
        <v>0.17549999999999999</v>
      </c>
      <c r="T73" s="74">
        <v>0.17374999999999999</v>
      </c>
      <c r="U73" s="74">
        <v>0.17150000000000001</v>
      </c>
      <c r="V73" s="74">
        <v>0.17075000000000001</v>
      </c>
      <c r="W73" s="74">
        <v>0.16950000000000001</v>
      </c>
      <c r="X73" s="74">
        <v>0.17025000000000001</v>
      </c>
      <c r="Y73" s="74">
        <v>0.17050000000000001</v>
      </c>
      <c r="Z73" s="74">
        <v>0.16950000000000001</v>
      </c>
      <c r="AA73" s="74">
        <v>0.16850000000000001</v>
      </c>
      <c r="AB73" s="74">
        <v>0.16750000000000001</v>
      </c>
      <c r="AC73" s="74">
        <v>0.16775000000000001</v>
      </c>
      <c r="AD73" s="74">
        <v>0.16800000000000001</v>
      </c>
      <c r="AE73" s="74">
        <v>0.16850000000000001</v>
      </c>
      <c r="AF73" s="74">
        <v>0.16875000000000001</v>
      </c>
      <c r="AG73" s="74">
        <v>0.16925000000000001</v>
      </c>
      <c r="AH73" s="74">
        <v>0.16750000000000001</v>
      </c>
      <c r="AI73" s="74">
        <v>0.16575000000000001</v>
      </c>
      <c r="AJ73" s="74">
        <v>0.16400000000000001</v>
      </c>
      <c r="AK73" s="74">
        <v>0.16250000000000001</v>
      </c>
      <c r="AL73" s="74">
        <v>0.16075</v>
      </c>
      <c r="AM73" s="74">
        <v>0.161</v>
      </c>
      <c r="AN73" s="74">
        <v>0.16125</v>
      </c>
      <c r="AO73" s="74">
        <v>0.1615</v>
      </c>
      <c r="AP73" s="74">
        <v>0.16200000000000001</v>
      </c>
      <c r="AQ73" s="74">
        <v>0.16200000000000001</v>
      </c>
      <c r="AR73" s="74">
        <v>0.17915243902439029</v>
      </c>
    </row>
    <row r="74" spans="1:44" x14ac:dyDescent="0.15">
      <c r="A74" s="74" t="s">
        <v>23</v>
      </c>
      <c r="B74" s="74" t="s">
        <v>268</v>
      </c>
      <c r="C74" s="74">
        <v>0.90200000000000002</v>
      </c>
      <c r="D74" s="74">
        <v>0.90200000000000002</v>
      </c>
      <c r="E74" s="74">
        <v>0.90200000000000002</v>
      </c>
      <c r="F74" s="74">
        <v>0.90200000000000002</v>
      </c>
      <c r="G74" s="74">
        <v>0.90200000000000002</v>
      </c>
      <c r="H74" s="74">
        <v>0.90200000000000002</v>
      </c>
      <c r="I74" s="74">
        <v>0.90200000000000002</v>
      </c>
      <c r="J74" s="74">
        <v>0.90200000000000002</v>
      </c>
      <c r="K74" s="74">
        <v>0.90200000000000002</v>
      </c>
      <c r="L74" s="74">
        <v>0.90200000000000002</v>
      </c>
      <c r="M74" s="74">
        <v>0.90200000000000002</v>
      </c>
      <c r="N74" s="74">
        <v>0.90200000000000002</v>
      </c>
      <c r="O74" s="74">
        <v>0.90200000000000002</v>
      </c>
      <c r="P74" s="74">
        <v>0.90200000000000002</v>
      </c>
      <c r="Q74" s="74">
        <v>0.90200000000000002</v>
      </c>
      <c r="R74" s="74">
        <v>0.90200000000000002</v>
      </c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>
        <v>0.9019999999999998</v>
      </c>
    </row>
    <row r="75" spans="1:44" x14ac:dyDescent="0.15">
      <c r="A75" s="74" t="s">
        <v>23</v>
      </c>
      <c r="B75" s="74" t="s">
        <v>315</v>
      </c>
      <c r="C75" s="74">
        <v>0</v>
      </c>
      <c r="D75" s="74">
        <v>0</v>
      </c>
      <c r="E75" s="74">
        <v>0</v>
      </c>
      <c r="F75" s="74">
        <v>0</v>
      </c>
      <c r="G75" s="74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</row>
    <row r="76" spans="1:44" x14ac:dyDescent="0.15">
      <c r="A76" s="74" t="s">
        <v>23</v>
      </c>
      <c r="B76" s="74" t="s">
        <v>297</v>
      </c>
      <c r="C76" s="74">
        <v>0.30299999999999999</v>
      </c>
      <c r="D76" s="74">
        <v>0.30333333333333329</v>
      </c>
      <c r="E76" s="74">
        <v>0.30333333333333329</v>
      </c>
      <c r="F76" s="74">
        <v>0.3056666666666667</v>
      </c>
      <c r="G76" s="74">
        <v>0.30599999999999999</v>
      </c>
      <c r="H76" s="74">
        <v>0.30433333333333329</v>
      </c>
      <c r="I76" s="74">
        <v>0.3036666666666667</v>
      </c>
      <c r="J76" s="74">
        <v>0.30266666666666658</v>
      </c>
      <c r="K76" s="74">
        <v>0.30133333333333329</v>
      </c>
      <c r="L76" s="74">
        <v>0.3</v>
      </c>
      <c r="M76" s="74">
        <v>0.29866666666666658</v>
      </c>
      <c r="N76" s="74">
        <v>0.29833333333333328</v>
      </c>
      <c r="O76" s="74">
        <v>0.29766666666666669</v>
      </c>
      <c r="P76" s="74">
        <v>0.29099999999999998</v>
      </c>
      <c r="Q76" s="74">
        <v>0.29049999999999998</v>
      </c>
      <c r="R76" s="74">
        <v>0.28949999999999998</v>
      </c>
      <c r="S76" s="74">
        <v>0.28849999999999998</v>
      </c>
      <c r="T76" s="74">
        <v>0.28599999999999998</v>
      </c>
      <c r="U76" s="74">
        <v>0.28349999999999997</v>
      </c>
      <c r="V76" s="74">
        <v>0.27925</v>
      </c>
      <c r="W76" s="74">
        <v>0.27550000000000002</v>
      </c>
      <c r="X76" s="74">
        <v>0.27600000000000002</v>
      </c>
      <c r="Y76" s="74">
        <v>0.27600000000000002</v>
      </c>
      <c r="Z76" s="74">
        <v>0.27374999999999999</v>
      </c>
      <c r="AA76" s="74">
        <v>0.27150000000000002</v>
      </c>
      <c r="AB76" s="74">
        <v>0.26950000000000002</v>
      </c>
      <c r="AC76" s="74">
        <v>0.26800000000000002</v>
      </c>
      <c r="AD76" s="74">
        <v>0.26724999999999999</v>
      </c>
      <c r="AE76" s="74">
        <v>0.26574999999999999</v>
      </c>
      <c r="AF76" s="74">
        <v>0.26474999999999999</v>
      </c>
      <c r="AG76" s="74">
        <v>0.26374999999999998</v>
      </c>
      <c r="AH76" s="74">
        <v>0.26400000000000001</v>
      </c>
      <c r="AI76" s="74">
        <v>0.26450000000000001</v>
      </c>
      <c r="AJ76" s="74">
        <v>0.26474999999999999</v>
      </c>
      <c r="AK76" s="74">
        <v>0.26500000000000001</v>
      </c>
      <c r="AL76" s="74">
        <v>0.26500000000000001</v>
      </c>
      <c r="AM76" s="74">
        <v>0.26524999999999999</v>
      </c>
      <c r="AN76" s="74">
        <v>0.26550000000000001</v>
      </c>
      <c r="AO76" s="74">
        <v>0.26574999999999999</v>
      </c>
      <c r="AP76" s="74">
        <v>0.26600000000000001</v>
      </c>
      <c r="AQ76" s="74">
        <v>0.26574999999999999</v>
      </c>
      <c r="AR76" s="74">
        <v>0.28004666666666689</v>
      </c>
    </row>
    <row r="77" spans="1:44" x14ac:dyDescent="0.15">
      <c r="A77" s="74" t="s">
        <v>23</v>
      </c>
      <c r="B77" s="74" t="s">
        <v>299</v>
      </c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>
        <v>0.41399999999999998</v>
      </c>
      <c r="Y77" s="74">
        <v>0.41399999999999998</v>
      </c>
      <c r="Z77" s="74">
        <v>0.39700000000000002</v>
      </c>
      <c r="AA77" s="74">
        <v>0.39400000000000002</v>
      </c>
      <c r="AB77" s="74">
        <v>0.39300000000000002</v>
      </c>
      <c r="AC77" s="74">
        <v>0.38900000000000001</v>
      </c>
      <c r="AD77" s="74">
        <v>0.38700000000000001</v>
      </c>
      <c r="AE77" s="74">
        <v>0.38600000000000001</v>
      </c>
      <c r="AF77" s="74">
        <v>0.38600000000000001</v>
      </c>
      <c r="AG77" s="74">
        <v>0.38500000000000001</v>
      </c>
      <c r="AH77" s="74">
        <v>0.39300000000000002</v>
      </c>
      <c r="AI77" s="74">
        <v>0.39900000000000002</v>
      </c>
      <c r="AJ77" s="74">
        <v>0.40300000000000002</v>
      </c>
      <c r="AK77" s="74">
        <v>0.40699999999999997</v>
      </c>
      <c r="AL77" s="74">
        <v>0.41</v>
      </c>
      <c r="AM77" s="74">
        <v>0.40899999999999997</v>
      </c>
      <c r="AN77" s="74">
        <v>0.40799999999999997</v>
      </c>
      <c r="AO77" s="74">
        <v>0.40699999999999997</v>
      </c>
      <c r="AP77" s="74">
        <v>0.40600000000000003</v>
      </c>
      <c r="AQ77" s="74">
        <v>0.40500000000000003</v>
      </c>
      <c r="AR77" s="74">
        <v>0.39960000000000012</v>
      </c>
    </row>
    <row r="78" spans="1:44" x14ac:dyDescent="0.15">
      <c r="A78" s="74" t="s">
        <v>23</v>
      </c>
      <c r="B78" s="74" t="s">
        <v>301</v>
      </c>
      <c r="C78" s="74">
        <v>0.29966666666666669</v>
      </c>
      <c r="D78" s="74">
        <v>0.28833333333333327</v>
      </c>
      <c r="E78" s="74">
        <v>0.28433333333333333</v>
      </c>
      <c r="F78" s="74">
        <v>0.28399999999999997</v>
      </c>
      <c r="G78" s="74">
        <v>0.28366666666666668</v>
      </c>
      <c r="H78" s="74">
        <v>0.28266666666666662</v>
      </c>
      <c r="I78" s="74">
        <v>0.28233333333333333</v>
      </c>
      <c r="J78" s="74">
        <v>0.27566666666666673</v>
      </c>
      <c r="K78" s="74">
        <v>0.27366666666666672</v>
      </c>
      <c r="L78" s="74">
        <v>0.27333333333333337</v>
      </c>
      <c r="M78" s="74">
        <v>0.27300000000000002</v>
      </c>
      <c r="N78" s="74">
        <v>0.27400000000000002</v>
      </c>
      <c r="O78" s="74">
        <v>0.27466666666666673</v>
      </c>
      <c r="P78" s="74">
        <v>0.27433333333333332</v>
      </c>
      <c r="Q78" s="74">
        <v>0.27433333333333332</v>
      </c>
      <c r="R78" s="74">
        <v>0.27666666666666673</v>
      </c>
      <c r="S78" s="74">
        <v>0.27866666666666667</v>
      </c>
      <c r="T78" s="74">
        <v>0.28375</v>
      </c>
      <c r="U78" s="74">
        <v>0.28000000000000003</v>
      </c>
      <c r="V78" s="74">
        <v>0.26824999999999999</v>
      </c>
      <c r="W78" s="74">
        <v>0.25874999999999998</v>
      </c>
      <c r="X78" s="74">
        <v>0.25600000000000001</v>
      </c>
      <c r="Y78" s="74">
        <v>0.253</v>
      </c>
      <c r="Z78" s="74">
        <v>0.2535</v>
      </c>
      <c r="AA78" s="74">
        <v>0.25374999999999998</v>
      </c>
      <c r="AB78" s="74">
        <v>0.254</v>
      </c>
      <c r="AC78" s="74">
        <v>0.25800000000000001</v>
      </c>
      <c r="AD78" s="74">
        <v>0.26174999999999998</v>
      </c>
      <c r="AE78" s="74">
        <v>0.26550000000000001</v>
      </c>
      <c r="AF78" s="74">
        <v>0.26924999999999999</v>
      </c>
      <c r="AG78" s="74">
        <v>0.27274999999999999</v>
      </c>
      <c r="AH78" s="74">
        <v>0.27800000000000002</v>
      </c>
      <c r="AI78" s="74">
        <v>0.28375</v>
      </c>
      <c r="AJ78" s="74">
        <v>0.28999999999999998</v>
      </c>
      <c r="AK78" s="74">
        <v>0.29699999999999999</v>
      </c>
      <c r="AL78" s="74">
        <v>0.30425000000000002</v>
      </c>
      <c r="AM78" s="74">
        <v>0.30349999999999999</v>
      </c>
      <c r="AN78" s="74">
        <v>0.30349999999999999</v>
      </c>
      <c r="AO78" s="74">
        <v>0.30325000000000002</v>
      </c>
      <c r="AP78" s="74">
        <v>0.30325000000000002</v>
      </c>
      <c r="AQ78" s="74">
        <v>0.30349999999999999</v>
      </c>
      <c r="AR78" s="74">
        <v>0.27818367346938749</v>
      </c>
    </row>
    <row r="79" spans="1:44" x14ac:dyDescent="0.15">
      <c r="A79" s="74" t="s">
        <v>26</v>
      </c>
      <c r="B79" s="74" t="s">
        <v>26</v>
      </c>
      <c r="C79" s="74">
        <v>0.21747058823529411</v>
      </c>
      <c r="D79" s="74">
        <v>0.2193333333333333</v>
      </c>
      <c r="E79" s="74">
        <v>0.22794444444444451</v>
      </c>
      <c r="F79" s="74">
        <v>0.22644444444444439</v>
      </c>
      <c r="G79" s="74">
        <v>0.22672222222222219</v>
      </c>
      <c r="H79" s="74">
        <v>0.25094444444444453</v>
      </c>
      <c r="I79" s="74">
        <v>0.26983333333333342</v>
      </c>
      <c r="J79" s="74">
        <v>0.25026315789473691</v>
      </c>
      <c r="K79" s="74">
        <v>0.2456315789473684</v>
      </c>
      <c r="L79" s="74">
        <v>0.24336842105263159</v>
      </c>
      <c r="M79" s="74">
        <v>0.24099999999999999</v>
      </c>
      <c r="N79" s="74">
        <v>0.23631578947368431</v>
      </c>
      <c r="O79" s="74">
        <v>0.23326315789473681</v>
      </c>
      <c r="P79" s="74">
        <v>0.22170000000000001</v>
      </c>
      <c r="Q79" s="74">
        <v>0.2243</v>
      </c>
      <c r="R79" s="74">
        <v>0.22409999999999999</v>
      </c>
      <c r="S79" s="74">
        <v>0.22309999999999999</v>
      </c>
      <c r="T79" s="74">
        <v>0.21560000000000001</v>
      </c>
      <c r="U79" s="74">
        <v>0.2082</v>
      </c>
      <c r="V79" s="74">
        <v>0.20705000000000001</v>
      </c>
      <c r="W79" s="74">
        <v>0.17778947368421061</v>
      </c>
      <c r="X79" s="74">
        <v>0.17084210526315791</v>
      </c>
      <c r="Y79" s="74">
        <v>0.16373684210526321</v>
      </c>
      <c r="Z79" s="74">
        <v>0.16415789473684211</v>
      </c>
      <c r="AA79" s="74">
        <v>0.16494736842105259</v>
      </c>
      <c r="AB79" s="74">
        <v>0.13588888888888889</v>
      </c>
      <c r="AC79" s="74">
        <v>0.1346111111111111</v>
      </c>
      <c r="AD79" s="74">
        <v>0.1336111111111111</v>
      </c>
      <c r="AE79" s="74">
        <v>0.13255555555555551</v>
      </c>
      <c r="AF79" s="74">
        <v>0.13144444444444439</v>
      </c>
      <c r="AG79" s="74">
        <v>0.13061111111111109</v>
      </c>
      <c r="AH79" s="74">
        <v>0.14477777777777781</v>
      </c>
      <c r="AI79" s="74">
        <v>0.15355555555555561</v>
      </c>
      <c r="AJ79" s="74">
        <v>0.1597777777777778</v>
      </c>
      <c r="AK79" s="74">
        <v>0.16416666666666671</v>
      </c>
      <c r="AL79" s="74">
        <v>0.1774117647058823</v>
      </c>
      <c r="AM79" s="74">
        <v>0.17688235294117649</v>
      </c>
      <c r="AN79" s="74">
        <v>0.17611764705882349</v>
      </c>
      <c r="AO79" s="74">
        <v>0.17529411764705879</v>
      </c>
      <c r="AP79" s="74">
        <v>0.17405882352941179</v>
      </c>
      <c r="AQ79" s="74">
        <v>0.17276470588235299</v>
      </c>
      <c r="AR79" s="74">
        <v>0.19413492063492069</v>
      </c>
    </row>
    <row r="80" spans="1:44" x14ac:dyDescent="0.15">
      <c r="A80" s="74" t="s">
        <v>26</v>
      </c>
      <c r="B80" s="74" t="s">
        <v>307</v>
      </c>
      <c r="C80" s="74"/>
      <c r="D80" s="74"/>
      <c r="E80" s="74"/>
      <c r="F80" s="74"/>
      <c r="G80" s="74"/>
      <c r="H80" s="74"/>
      <c r="I80" s="74"/>
      <c r="J80" s="74">
        <v>0</v>
      </c>
      <c r="K80" s="74">
        <v>0</v>
      </c>
      <c r="L80" s="74">
        <v>0</v>
      </c>
      <c r="M80" s="74">
        <v>0</v>
      </c>
      <c r="N80" s="74">
        <v>0</v>
      </c>
      <c r="O80" s="74">
        <v>0</v>
      </c>
      <c r="P80" s="74">
        <v>-2.35E-2</v>
      </c>
      <c r="Q80" s="74">
        <v>-2.35E-2</v>
      </c>
      <c r="R80" s="74">
        <v>-0.03</v>
      </c>
      <c r="S80" s="74">
        <v>-3.7000000000000012E-2</v>
      </c>
      <c r="T80" s="74">
        <v>-4.8000000000000001E-2</v>
      </c>
      <c r="U80" s="74">
        <v>-5.7000000000000002E-2</v>
      </c>
      <c r="V80" s="74">
        <v>-5.7500000000000002E-2</v>
      </c>
      <c r="W80" s="74">
        <v>-5.8000000000000003E-2</v>
      </c>
      <c r="X80" s="74">
        <v>-6.2E-2</v>
      </c>
      <c r="Y80" s="74">
        <v>-6.6500000000000004E-2</v>
      </c>
      <c r="Z80" s="74">
        <v>-6.8500000000000005E-2</v>
      </c>
      <c r="AA80" s="74">
        <v>-7.0000000000000007E-2</v>
      </c>
      <c r="AB80" s="74">
        <v>-7.1000000000000008E-2</v>
      </c>
      <c r="AC80" s="74">
        <v>-7.3999999999999996E-2</v>
      </c>
      <c r="AD80" s="74">
        <v>-7.4499999999999997E-2</v>
      </c>
      <c r="AE80" s="74">
        <v>-7.3999999999999996E-2</v>
      </c>
      <c r="AF80" s="74">
        <v>-7.3499999999999996E-2</v>
      </c>
      <c r="AG80" s="74">
        <v>-7.2999999999999995E-2</v>
      </c>
      <c r="AH80" s="74">
        <v>-7.2499999999999995E-2</v>
      </c>
      <c r="AI80" s="74">
        <v>-7.1499999999999994E-2</v>
      </c>
      <c r="AJ80" s="74">
        <v>-7.0500000000000007E-2</v>
      </c>
      <c r="AK80" s="74">
        <v>-7.0000000000000007E-2</v>
      </c>
      <c r="AL80" s="74">
        <v>-6.8500000000000005E-2</v>
      </c>
      <c r="AM80" s="74">
        <v>-6.9000000000000006E-2</v>
      </c>
      <c r="AN80" s="74">
        <v>-6.8500000000000005E-2</v>
      </c>
      <c r="AO80" s="74">
        <v>-6.8500000000000005E-2</v>
      </c>
      <c r="AP80" s="74">
        <v>-6.8500000000000005E-2</v>
      </c>
      <c r="AQ80" s="74">
        <v>-6.8000000000000005E-2</v>
      </c>
      <c r="AR80" s="74">
        <v>-5.6032258064516137E-2</v>
      </c>
    </row>
    <row r="81" spans="1:44" x14ac:dyDescent="0.15">
      <c r="A81" s="74" t="s">
        <v>26</v>
      </c>
      <c r="B81" s="74" t="s">
        <v>308</v>
      </c>
      <c r="C81" s="74">
        <v>0.129</v>
      </c>
      <c r="D81" s="74">
        <v>0.17100000000000001</v>
      </c>
      <c r="E81" s="74">
        <v>0.20399999999999999</v>
      </c>
      <c r="F81" s="74">
        <v>0.14699999999999999</v>
      </c>
      <c r="G81" s="74">
        <v>0.115</v>
      </c>
      <c r="H81" s="74">
        <v>0.115</v>
      </c>
      <c r="I81" s="74">
        <v>0.115</v>
      </c>
      <c r="J81" s="74">
        <v>0.115</v>
      </c>
      <c r="K81" s="74">
        <v>0.115</v>
      </c>
      <c r="L81" s="74">
        <v>0.115</v>
      </c>
      <c r="M81" s="74">
        <v>0.115</v>
      </c>
      <c r="N81" s="74">
        <v>0.115</v>
      </c>
      <c r="O81" s="74">
        <v>0.115</v>
      </c>
      <c r="P81" s="74">
        <v>0.115</v>
      </c>
      <c r="Q81" s="74">
        <v>0.115</v>
      </c>
      <c r="R81" s="74">
        <v>0.115</v>
      </c>
      <c r="S81" s="74">
        <v>0.115</v>
      </c>
      <c r="T81" s="74">
        <v>0.115</v>
      </c>
      <c r="U81" s="74">
        <v>0.115</v>
      </c>
      <c r="V81" s="74">
        <v>0.115</v>
      </c>
      <c r="W81" s="74">
        <v>0.115</v>
      </c>
      <c r="X81" s="74">
        <v>0.115</v>
      </c>
      <c r="Y81" s="74">
        <v>0.115</v>
      </c>
      <c r="Z81" s="74">
        <v>0.17699999999999999</v>
      </c>
      <c r="AA81" s="74">
        <v>0.246</v>
      </c>
      <c r="AB81" s="74">
        <v>0.32500000000000001</v>
      </c>
      <c r="AC81" s="74">
        <v>0.32300000000000001</v>
      </c>
      <c r="AD81" s="74">
        <v>0.32</v>
      </c>
      <c r="AE81" s="74">
        <v>0.317</v>
      </c>
      <c r="AF81" s="74">
        <v>0.314</v>
      </c>
      <c r="AG81" s="74">
        <v>0.312</v>
      </c>
      <c r="AH81" s="74">
        <v>0.29899999999999999</v>
      </c>
      <c r="AI81" s="74">
        <v>0.28699999999999998</v>
      </c>
      <c r="AJ81" s="74">
        <v>0.27400000000000002</v>
      </c>
      <c r="AK81" s="74">
        <v>0.26200000000000001</v>
      </c>
      <c r="AL81" s="74">
        <v>0.249</v>
      </c>
      <c r="AM81" s="74">
        <v>0.23</v>
      </c>
      <c r="AN81" s="74">
        <v>0.20799999999999999</v>
      </c>
      <c r="AO81" s="74">
        <v>0.185</v>
      </c>
      <c r="AP81" s="74">
        <v>0.159</v>
      </c>
      <c r="AQ81" s="74">
        <v>0.13100000000000001</v>
      </c>
      <c r="AR81" s="74">
        <v>0.18180487804878059</v>
      </c>
    </row>
    <row r="82" spans="1:44" x14ac:dyDescent="0.15">
      <c r="A82" s="74" t="s">
        <v>26</v>
      </c>
      <c r="B82" s="74" t="s">
        <v>309</v>
      </c>
      <c r="C82" s="74">
        <v>0.8095</v>
      </c>
      <c r="D82" s="74">
        <v>0.77550000000000008</v>
      </c>
      <c r="E82" s="74">
        <v>0.7410000000000001</v>
      </c>
      <c r="F82" s="74">
        <v>0.78800000000000003</v>
      </c>
      <c r="G82" s="74">
        <v>0.83850000000000002</v>
      </c>
      <c r="H82" s="74">
        <v>0.78249999999999997</v>
      </c>
      <c r="I82" s="74">
        <v>0.71799999999999997</v>
      </c>
      <c r="J82" s="74">
        <v>0.77200000000000002</v>
      </c>
      <c r="K82" s="74">
        <v>0.83399999999999996</v>
      </c>
      <c r="L82" s="74">
        <v>0.74449999999999994</v>
      </c>
      <c r="M82" s="74">
        <v>0.65549999999999997</v>
      </c>
      <c r="N82" s="74">
        <v>0.71199999999999997</v>
      </c>
      <c r="O82" s="74">
        <v>0.79400000000000004</v>
      </c>
      <c r="P82" s="74">
        <v>0.8105</v>
      </c>
      <c r="Q82" s="74">
        <v>0.83149999999999991</v>
      </c>
      <c r="R82" s="74">
        <v>0.83199999999999996</v>
      </c>
      <c r="S82" s="74">
        <v>0.82450000000000001</v>
      </c>
      <c r="T82" s="74">
        <v>0.80400000000000005</v>
      </c>
      <c r="U82" s="74">
        <v>0.78299999999999992</v>
      </c>
      <c r="V82" s="74">
        <v>0.78200000000000003</v>
      </c>
      <c r="W82" s="74">
        <v>0.82</v>
      </c>
      <c r="X82" s="74">
        <v>0.76600000000000001</v>
      </c>
      <c r="Y82" s="74">
        <v>0.71299999999999997</v>
      </c>
      <c r="Z82" s="74">
        <v>0.71299999999999997</v>
      </c>
      <c r="AA82" s="74">
        <v>0.71299999999999997</v>
      </c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>
        <v>0.77755555555555544</v>
      </c>
    </row>
    <row r="83" spans="1:44" x14ac:dyDescent="0.15">
      <c r="A83" s="74" t="s">
        <v>26</v>
      </c>
      <c r="B83" s="74" t="s">
        <v>310</v>
      </c>
      <c r="C83" s="74"/>
      <c r="D83" s="74">
        <v>0</v>
      </c>
      <c r="E83" s="74">
        <v>0</v>
      </c>
      <c r="F83" s="74">
        <v>0</v>
      </c>
      <c r="G83" s="74">
        <v>0</v>
      </c>
      <c r="H83" s="74">
        <v>0</v>
      </c>
      <c r="I83" s="74">
        <v>0</v>
      </c>
      <c r="J83" s="74">
        <v>0</v>
      </c>
      <c r="K83" s="74">
        <v>0</v>
      </c>
      <c r="L83" s="74">
        <v>0</v>
      </c>
      <c r="M83" s="74">
        <v>0</v>
      </c>
      <c r="N83" s="74">
        <v>0</v>
      </c>
      <c r="O83" s="74">
        <v>0</v>
      </c>
      <c r="P83" s="74">
        <v>0</v>
      </c>
      <c r="Q83" s="74">
        <v>0</v>
      </c>
      <c r="R83" s="74">
        <v>0</v>
      </c>
      <c r="S83" s="74">
        <v>0</v>
      </c>
      <c r="T83" s="74">
        <v>0</v>
      </c>
      <c r="U83" s="74">
        <v>0</v>
      </c>
      <c r="V83" s="74">
        <v>0</v>
      </c>
      <c r="W83" s="74">
        <v>0</v>
      </c>
      <c r="X83" s="74">
        <v>0</v>
      </c>
      <c r="Y83" s="74">
        <v>0</v>
      </c>
      <c r="Z83" s="74">
        <v>0</v>
      </c>
      <c r="AA83" s="74">
        <v>0</v>
      </c>
      <c r="AB83" s="74">
        <v>0</v>
      </c>
      <c r="AC83" s="74">
        <v>0</v>
      </c>
      <c r="AD83" s="74">
        <v>0</v>
      </c>
      <c r="AE83" s="74">
        <v>0</v>
      </c>
      <c r="AF83" s="74">
        <v>0</v>
      </c>
      <c r="AG83" s="74">
        <v>0</v>
      </c>
      <c r="AH83" s="74">
        <v>0.254</v>
      </c>
      <c r="AI83" s="74">
        <v>0.41199999999999998</v>
      </c>
      <c r="AJ83" s="74">
        <v>0.52</v>
      </c>
      <c r="AK83" s="74">
        <v>0.59799999999999998</v>
      </c>
      <c r="AL83" s="74">
        <v>0.65700000000000003</v>
      </c>
      <c r="AM83" s="74">
        <v>0.65700000000000003</v>
      </c>
      <c r="AN83" s="74">
        <v>0.65700000000000003</v>
      </c>
      <c r="AO83" s="74">
        <v>0.65700000000000003</v>
      </c>
      <c r="AP83" s="74">
        <v>0.65700000000000003</v>
      </c>
      <c r="AQ83" s="74">
        <v>0.65700000000000003</v>
      </c>
      <c r="AR83" s="74">
        <v>0.14315</v>
      </c>
    </row>
    <row r="84" spans="1:44" x14ac:dyDescent="0.15">
      <c r="A84" s="74" t="s">
        <v>26</v>
      </c>
      <c r="B84" s="74" t="s">
        <v>311</v>
      </c>
      <c r="C84" s="74">
        <v>0.20150000000000001</v>
      </c>
      <c r="D84" s="74">
        <v>0.20150000000000001</v>
      </c>
      <c r="E84" s="74">
        <v>0.20150000000000001</v>
      </c>
      <c r="F84" s="74">
        <v>0.20150000000000001</v>
      </c>
      <c r="G84" s="74">
        <v>0.20150000000000001</v>
      </c>
      <c r="H84" s="74">
        <v>0.20150000000000001</v>
      </c>
      <c r="I84" s="74">
        <v>0.20150000000000001</v>
      </c>
      <c r="J84" s="74">
        <v>0.20150000000000001</v>
      </c>
      <c r="K84" s="74">
        <v>0.20150000000000001</v>
      </c>
      <c r="L84" s="74">
        <v>0.20150000000000001</v>
      </c>
      <c r="M84" s="74">
        <v>0.20150000000000001</v>
      </c>
      <c r="N84" s="74">
        <v>0.20150000000000001</v>
      </c>
      <c r="O84" s="74">
        <v>0.20150000000000001</v>
      </c>
      <c r="P84" s="74">
        <v>0.20150000000000001</v>
      </c>
      <c r="Q84" s="74">
        <v>0.20150000000000001</v>
      </c>
      <c r="R84" s="74">
        <v>0.20150000000000001</v>
      </c>
      <c r="S84" s="74">
        <v>0.20150000000000001</v>
      </c>
      <c r="T84" s="74">
        <v>0.20150000000000001</v>
      </c>
      <c r="U84" s="74">
        <v>0.20150000000000001</v>
      </c>
      <c r="V84" s="74">
        <v>0.20150000000000001</v>
      </c>
      <c r="W84" s="74">
        <v>0.20150000000000001</v>
      </c>
      <c r="X84" s="74">
        <v>0.20150000000000001</v>
      </c>
      <c r="Y84" s="74">
        <v>0.20150000000000001</v>
      </c>
      <c r="Z84" s="74">
        <v>0.20150000000000001</v>
      </c>
      <c r="AA84" s="74">
        <v>0.20150000000000001</v>
      </c>
      <c r="AB84" s="74">
        <v>0.20150000000000001</v>
      </c>
      <c r="AC84" s="74">
        <v>0.20150000000000001</v>
      </c>
      <c r="AD84" s="74">
        <v>0.20150000000000001</v>
      </c>
      <c r="AE84" s="74">
        <v>0.20150000000000001</v>
      </c>
      <c r="AF84" s="74">
        <v>0.20150000000000001</v>
      </c>
      <c r="AG84" s="74">
        <v>0.20150000000000001</v>
      </c>
      <c r="AH84" s="74">
        <v>0.20150000000000001</v>
      </c>
      <c r="AI84" s="74">
        <v>0.20150000000000001</v>
      </c>
      <c r="AJ84" s="74">
        <v>0.20150000000000001</v>
      </c>
      <c r="AK84" s="74">
        <v>0.20150000000000001</v>
      </c>
      <c r="AL84" s="74">
        <v>0.20150000000000001</v>
      </c>
      <c r="AM84" s="74">
        <v>0.20150000000000001</v>
      </c>
      <c r="AN84" s="74">
        <v>0.20150000000000001</v>
      </c>
      <c r="AO84" s="74">
        <v>0.20150000000000001</v>
      </c>
      <c r="AP84" s="74">
        <v>0.20150000000000001</v>
      </c>
      <c r="AQ84" s="74">
        <v>0.20150000000000001</v>
      </c>
      <c r="AR84" s="74">
        <v>0.2015000000000001</v>
      </c>
    </row>
    <row r="85" spans="1:44" x14ac:dyDescent="0.15">
      <c r="A85" s="74" t="s">
        <v>26</v>
      </c>
      <c r="B85" s="74" t="s">
        <v>312</v>
      </c>
      <c r="C85" s="74">
        <v>1.8499999999999999E-2</v>
      </c>
      <c r="D85" s="74">
        <v>0.1285</v>
      </c>
      <c r="E85" s="74">
        <v>0.20649999999999999</v>
      </c>
      <c r="F85" s="74">
        <v>0.19850000000000001</v>
      </c>
      <c r="G85" s="74">
        <v>0.19</v>
      </c>
      <c r="H85" s="74">
        <v>0.44500000000000001</v>
      </c>
      <c r="I85" s="74">
        <v>0.66149999999999998</v>
      </c>
      <c r="J85" s="74">
        <v>0.55600000000000005</v>
      </c>
      <c r="K85" s="74">
        <v>0.45</v>
      </c>
      <c r="L85" s="74">
        <v>0.51600000000000001</v>
      </c>
      <c r="M85" s="74">
        <v>0.58199999999999996</v>
      </c>
      <c r="N85" s="74">
        <v>0.46850000000000003</v>
      </c>
      <c r="O85" s="74">
        <v>0.35449999999999998</v>
      </c>
      <c r="P85" s="74">
        <v>0.35349999999999998</v>
      </c>
      <c r="Q85" s="74">
        <v>0.35249999999999998</v>
      </c>
      <c r="R85" s="74">
        <v>0.35799999999999998</v>
      </c>
      <c r="S85" s="74">
        <v>0.36449999999999999</v>
      </c>
      <c r="T85" s="74">
        <v>0.33250000000000002</v>
      </c>
      <c r="U85" s="74">
        <v>0.30049999999999999</v>
      </c>
      <c r="V85" s="74">
        <v>0.29449999999999998</v>
      </c>
      <c r="W85" s="74">
        <v>0.28849999999999998</v>
      </c>
      <c r="X85" s="74">
        <v>0.2535</v>
      </c>
      <c r="Y85" s="74">
        <v>0.2185</v>
      </c>
      <c r="Z85" s="74">
        <v>0.19</v>
      </c>
      <c r="AA85" s="74">
        <v>0.16200000000000001</v>
      </c>
      <c r="AB85" s="74">
        <v>0.13400000000000001</v>
      </c>
      <c r="AC85" s="74">
        <v>0.11899999999999999</v>
      </c>
      <c r="AD85" s="74">
        <v>0.104</v>
      </c>
      <c r="AE85" s="74">
        <v>8.8999999999999996E-2</v>
      </c>
      <c r="AF85" s="74">
        <v>7.350000000000001E-2</v>
      </c>
      <c r="AG85" s="74">
        <v>5.8999999999999997E-2</v>
      </c>
      <c r="AH85" s="74">
        <v>6.0999999999999999E-2</v>
      </c>
      <c r="AI85" s="74">
        <v>6.3500000000000001E-2</v>
      </c>
      <c r="AJ85" s="74">
        <v>6.6000000000000003E-2</v>
      </c>
      <c r="AK85" s="74">
        <v>6.8500000000000005E-2</v>
      </c>
      <c r="AL85" s="74">
        <v>7.1000000000000008E-2</v>
      </c>
      <c r="AM85" s="74">
        <v>6.5000000000000002E-2</v>
      </c>
      <c r="AN85" s="74">
        <v>5.8500000000000003E-2</v>
      </c>
      <c r="AO85" s="74">
        <v>5.2499999999999998E-2</v>
      </c>
      <c r="AP85" s="74">
        <v>4.5999999999999999E-2</v>
      </c>
      <c r="AQ85" s="74">
        <v>3.95E-2</v>
      </c>
      <c r="AR85" s="74">
        <v>0.2296097560975611</v>
      </c>
    </row>
    <row r="86" spans="1:44" x14ac:dyDescent="0.15">
      <c r="A86" s="74" t="s">
        <v>26</v>
      </c>
      <c r="B86" s="74" t="s">
        <v>313</v>
      </c>
      <c r="C86" s="74">
        <v>0</v>
      </c>
      <c r="D86" s="74">
        <v>0</v>
      </c>
      <c r="E86" s="74">
        <v>0</v>
      </c>
      <c r="F86" s="74">
        <v>0</v>
      </c>
      <c r="G86" s="74">
        <v>0</v>
      </c>
      <c r="H86" s="74">
        <v>0</v>
      </c>
      <c r="I86" s="74">
        <v>0</v>
      </c>
      <c r="J86" s="74">
        <v>0</v>
      </c>
      <c r="K86" s="74">
        <v>0</v>
      </c>
      <c r="L86" s="74">
        <v>0</v>
      </c>
      <c r="M86" s="74">
        <v>0</v>
      </c>
      <c r="N86" s="74">
        <v>0</v>
      </c>
      <c r="O86" s="74">
        <v>0</v>
      </c>
      <c r="P86" s="74">
        <v>0</v>
      </c>
      <c r="Q86" s="74">
        <v>0</v>
      </c>
      <c r="R86" s="74">
        <v>0</v>
      </c>
      <c r="S86" s="74">
        <v>0</v>
      </c>
      <c r="T86" s="74">
        <v>5.0000000000000001E-4</v>
      </c>
      <c r="U86" s="74">
        <v>5.0000000000000001E-4</v>
      </c>
      <c r="V86" s="74">
        <v>1.5E-3</v>
      </c>
      <c r="W86" s="74">
        <v>2E-3</v>
      </c>
      <c r="X86" s="74">
        <v>1E-3</v>
      </c>
      <c r="Y86" s="74">
        <v>0</v>
      </c>
      <c r="Z86" s="74">
        <v>1E-3</v>
      </c>
      <c r="AA86" s="74">
        <v>2E-3</v>
      </c>
      <c r="AB86" s="74">
        <v>3.5000000000000001E-3</v>
      </c>
      <c r="AC86" s="74">
        <v>2.5000000000000001E-3</v>
      </c>
      <c r="AD86" s="74">
        <v>2E-3</v>
      </c>
      <c r="AE86" s="74">
        <v>1.5E-3</v>
      </c>
      <c r="AF86" s="74">
        <v>5.0000000000000001E-4</v>
      </c>
      <c r="AG86" s="74">
        <v>0</v>
      </c>
      <c r="AH86" s="74">
        <v>0</v>
      </c>
      <c r="AI86" s="74">
        <v>0</v>
      </c>
      <c r="AJ86" s="74">
        <v>0</v>
      </c>
      <c r="AK86" s="74">
        <v>0</v>
      </c>
      <c r="AL86" s="74">
        <v>0</v>
      </c>
      <c r="AM86" s="74">
        <v>0</v>
      </c>
      <c r="AN86" s="74">
        <v>0</v>
      </c>
      <c r="AO86" s="74">
        <v>0</v>
      </c>
      <c r="AP86" s="74">
        <v>0</v>
      </c>
      <c r="AQ86" s="74">
        <v>0</v>
      </c>
      <c r="AR86" s="74">
        <v>4.5121951219512203E-4</v>
      </c>
    </row>
    <row r="87" spans="1:44" x14ac:dyDescent="0.15">
      <c r="A87" s="74" t="s">
        <v>26</v>
      </c>
      <c r="B87" s="74" t="s">
        <v>266</v>
      </c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</row>
    <row r="88" spans="1:44" x14ac:dyDescent="0.15">
      <c r="A88" s="74" t="s">
        <v>26</v>
      </c>
      <c r="B88" s="74" t="s">
        <v>314</v>
      </c>
      <c r="C88" s="74">
        <v>0.16800000000000001</v>
      </c>
      <c r="D88" s="74">
        <v>0.17899999999999999</v>
      </c>
      <c r="E88" s="74">
        <v>0.1895</v>
      </c>
      <c r="F88" s="74">
        <v>0.16450000000000001</v>
      </c>
      <c r="G88" s="74">
        <v>0.14000000000000001</v>
      </c>
      <c r="H88" s="74">
        <v>0.159</v>
      </c>
      <c r="I88" s="74">
        <v>0.17849999999999999</v>
      </c>
      <c r="J88" s="74">
        <v>0.17849999999999999</v>
      </c>
      <c r="K88" s="74">
        <v>0.17849999999999999</v>
      </c>
      <c r="L88" s="74">
        <v>0.17849999999999999</v>
      </c>
      <c r="M88" s="74">
        <v>0.17849999999999999</v>
      </c>
      <c r="N88" s="74">
        <v>0.17749999999999999</v>
      </c>
      <c r="O88" s="74">
        <v>0.17599999999999999</v>
      </c>
      <c r="P88" s="74">
        <v>0.17499999999999999</v>
      </c>
      <c r="Q88" s="74">
        <v>0.17349999999999999</v>
      </c>
      <c r="R88" s="74">
        <v>0.17249999999999999</v>
      </c>
      <c r="S88" s="74">
        <v>0.17150000000000001</v>
      </c>
      <c r="T88" s="74">
        <v>0.16400000000000001</v>
      </c>
      <c r="U88" s="74">
        <v>0.1565</v>
      </c>
      <c r="V88" s="74">
        <v>0.156</v>
      </c>
      <c r="W88" s="74">
        <v>0.1565</v>
      </c>
      <c r="X88" s="74">
        <v>0.158</v>
      </c>
      <c r="Y88" s="74">
        <v>0.1595</v>
      </c>
      <c r="Z88" s="74">
        <v>0.16250000000000001</v>
      </c>
      <c r="AA88" s="74">
        <v>0.16550000000000001</v>
      </c>
      <c r="AB88" s="74">
        <v>0.16850000000000001</v>
      </c>
      <c r="AC88" s="74">
        <v>0.16750000000000001</v>
      </c>
      <c r="AD88" s="74">
        <v>0.16650000000000001</v>
      </c>
      <c r="AE88" s="74">
        <v>0.16550000000000001</v>
      </c>
      <c r="AF88" s="74">
        <v>0.16450000000000001</v>
      </c>
      <c r="AG88" s="74">
        <v>0.16350000000000001</v>
      </c>
      <c r="AH88" s="74">
        <v>0.16250000000000001</v>
      </c>
      <c r="AI88" s="74">
        <v>0.161</v>
      </c>
      <c r="AJ88" s="74">
        <v>0.16</v>
      </c>
      <c r="AK88" s="74">
        <v>0.1585</v>
      </c>
      <c r="AL88" s="74">
        <v>0.157</v>
      </c>
      <c r="AM88" s="74">
        <v>0.1615</v>
      </c>
      <c r="AN88" s="74">
        <v>0.16600000000000001</v>
      </c>
      <c r="AO88" s="74">
        <v>0.17100000000000001</v>
      </c>
      <c r="AP88" s="74">
        <v>0.17549999999999999</v>
      </c>
      <c r="AQ88" s="74">
        <v>0.18</v>
      </c>
      <c r="AR88" s="74">
        <v>0.1674634146341463</v>
      </c>
    </row>
    <row r="89" spans="1:44" x14ac:dyDescent="0.15">
      <c r="A89" s="74" t="s">
        <v>26</v>
      </c>
      <c r="B89" s="74" t="s">
        <v>268</v>
      </c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</row>
    <row r="90" spans="1:44" x14ac:dyDescent="0.15">
      <c r="A90" s="74" t="s">
        <v>26</v>
      </c>
      <c r="B90" s="74" t="s">
        <v>315</v>
      </c>
      <c r="C90" s="74">
        <v>0</v>
      </c>
      <c r="D90" s="74">
        <v>0</v>
      </c>
      <c r="E90" s="74">
        <v>0</v>
      </c>
      <c r="F90" s="74">
        <v>0</v>
      </c>
      <c r="G90" s="74">
        <v>0</v>
      </c>
      <c r="H90" s="74">
        <v>0</v>
      </c>
      <c r="I90" s="74">
        <v>0</v>
      </c>
      <c r="J90" s="74">
        <v>0</v>
      </c>
      <c r="K90" s="74">
        <v>0</v>
      </c>
      <c r="L90" s="74">
        <v>0</v>
      </c>
      <c r="M90" s="74">
        <v>0</v>
      </c>
      <c r="N90" s="74">
        <v>0</v>
      </c>
      <c r="O90" s="74">
        <v>0</v>
      </c>
      <c r="P90" s="74">
        <v>0</v>
      </c>
      <c r="Q90" s="74">
        <v>0</v>
      </c>
      <c r="R90" s="74">
        <v>0</v>
      </c>
      <c r="S90" s="74">
        <v>0</v>
      </c>
      <c r="T90" s="74">
        <v>0</v>
      </c>
      <c r="U90" s="74">
        <v>0</v>
      </c>
      <c r="V90" s="74">
        <v>0</v>
      </c>
      <c r="W90" s="74">
        <v>0</v>
      </c>
      <c r="X90" s="74">
        <v>0</v>
      </c>
      <c r="Y90" s="74">
        <v>0</v>
      </c>
      <c r="Z90" s="74">
        <v>0</v>
      </c>
      <c r="AA90" s="74">
        <v>0</v>
      </c>
      <c r="AB90" s="74">
        <v>0</v>
      </c>
      <c r="AC90" s="74">
        <v>0</v>
      </c>
      <c r="AD90" s="74">
        <v>0</v>
      </c>
      <c r="AE90" s="74">
        <v>0</v>
      </c>
      <c r="AF90" s="74">
        <v>0</v>
      </c>
      <c r="AG90" s="74">
        <v>0</v>
      </c>
      <c r="AH90" s="74">
        <v>0</v>
      </c>
      <c r="AI90" s="74">
        <v>0</v>
      </c>
      <c r="AJ90" s="74">
        <v>0</v>
      </c>
      <c r="AK90" s="74">
        <v>0</v>
      </c>
      <c r="AL90" s="74">
        <v>0</v>
      </c>
      <c r="AM90" s="74">
        <v>0</v>
      </c>
      <c r="AN90" s="74">
        <v>0</v>
      </c>
      <c r="AO90" s="74">
        <v>0</v>
      </c>
      <c r="AP90" s="74">
        <v>0</v>
      </c>
      <c r="AQ90" s="74">
        <v>0</v>
      </c>
      <c r="AR90" s="74">
        <v>0</v>
      </c>
    </row>
    <row r="91" spans="1:44" x14ac:dyDescent="0.15">
      <c r="A91" s="74" t="s">
        <v>26</v>
      </c>
      <c r="B91" s="74" t="s">
        <v>297</v>
      </c>
      <c r="C91" s="74">
        <v>0.28000000000000003</v>
      </c>
      <c r="D91" s="74">
        <v>0.27900000000000003</v>
      </c>
      <c r="E91" s="74">
        <v>0.27850000000000003</v>
      </c>
      <c r="F91" s="74">
        <v>0.27750000000000002</v>
      </c>
      <c r="G91" s="74">
        <v>0.27650000000000002</v>
      </c>
      <c r="H91" s="74">
        <v>0.27800000000000002</v>
      </c>
      <c r="I91" s="74">
        <v>0.27800000000000002</v>
      </c>
      <c r="J91" s="74">
        <v>0.27700000000000002</v>
      </c>
      <c r="K91" s="74">
        <v>0.27650000000000002</v>
      </c>
      <c r="L91" s="74">
        <v>0.27550000000000002</v>
      </c>
      <c r="M91" s="74">
        <v>0.27350000000000002</v>
      </c>
      <c r="N91" s="74">
        <v>0.28249999999999997</v>
      </c>
      <c r="O91" s="74">
        <v>0.28349999999999997</v>
      </c>
      <c r="P91" s="74">
        <v>0.28299999999999997</v>
      </c>
      <c r="Q91" s="74">
        <v>0.28199999999999997</v>
      </c>
      <c r="R91" s="74">
        <v>0.28100000000000003</v>
      </c>
      <c r="S91" s="74">
        <v>0.27950000000000003</v>
      </c>
      <c r="T91" s="74">
        <v>0.27800000000000002</v>
      </c>
      <c r="U91" s="74">
        <v>0.27700000000000002</v>
      </c>
      <c r="V91" s="74">
        <v>0.27500000000000002</v>
      </c>
      <c r="W91" s="74">
        <v>0.27400000000000002</v>
      </c>
      <c r="X91" s="74">
        <v>0.27300000000000002</v>
      </c>
      <c r="Y91" s="74">
        <v>0.27150000000000002</v>
      </c>
      <c r="Z91" s="74">
        <v>0.27100000000000002</v>
      </c>
      <c r="AA91" s="74">
        <v>0.27050000000000002</v>
      </c>
      <c r="AB91" s="74">
        <v>0.26950000000000002</v>
      </c>
      <c r="AC91" s="74">
        <v>0.26800000000000002</v>
      </c>
      <c r="AD91" s="74">
        <v>0.26700000000000002</v>
      </c>
      <c r="AE91" s="74">
        <v>0.26550000000000001</v>
      </c>
      <c r="AF91" s="74">
        <v>0.26400000000000001</v>
      </c>
      <c r="AG91" s="74">
        <v>0.26300000000000001</v>
      </c>
      <c r="AH91" s="74">
        <v>0.26200000000000001</v>
      </c>
      <c r="AI91" s="74">
        <v>0.26</v>
      </c>
      <c r="AJ91" s="74">
        <v>0.25900000000000001</v>
      </c>
      <c r="AK91" s="74">
        <v>0.25800000000000001</v>
      </c>
      <c r="AL91" s="74">
        <v>0.25700000000000001</v>
      </c>
      <c r="AM91" s="74">
        <v>0.25600000000000001</v>
      </c>
      <c r="AN91" s="74">
        <v>0.2555</v>
      </c>
      <c r="AO91" s="74">
        <v>0.255</v>
      </c>
      <c r="AP91" s="74">
        <v>0.2545</v>
      </c>
      <c r="AQ91" s="74">
        <v>0.2545</v>
      </c>
      <c r="AR91" s="74">
        <v>0.27073170731707319</v>
      </c>
    </row>
    <row r="92" spans="1:44" x14ac:dyDescent="0.15">
      <c r="A92" s="74" t="s">
        <v>26</v>
      </c>
      <c r="B92" s="74" t="s">
        <v>299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</row>
    <row r="93" spans="1:44" x14ac:dyDescent="0.15">
      <c r="A93" s="74" t="s">
        <v>26</v>
      </c>
      <c r="B93" s="74" t="s">
        <v>301</v>
      </c>
      <c r="C93" s="74">
        <v>0.30649999999999999</v>
      </c>
      <c r="D93" s="74">
        <v>0.32500000000000001</v>
      </c>
      <c r="E93" s="74">
        <v>0.33250000000000002</v>
      </c>
      <c r="F93" s="74">
        <v>0.33450000000000002</v>
      </c>
      <c r="G93" s="74">
        <v>0.33650000000000002</v>
      </c>
      <c r="H93" s="74">
        <v>0.33500000000000002</v>
      </c>
      <c r="I93" s="74">
        <v>0.33350000000000002</v>
      </c>
      <c r="J93" s="74">
        <v>0.33500000000000002</v>
      </c>
      <c r="K93" s="74">
        <v>0.33550000000000002</v>
      </c>
      <c r="L93" s="74">
        <v>0.33850000000000002</v>
      </c>
      <c r="M93" s="74">
        <v>0.34100000000000003</v>
      </c>
      <c r="N93" s="74">
        <v>0.34549999999999997</v>
      </c>
      <c r="O93" s="74">
        <v>0.34899999999999998</v>
      </c>
      <c r="P93" s="74">
        <v>0.35949999999999999</v>
      </c>
      <c r="Q93" s="74">
        <v>0.36799999999999999</v>
      </c>
      <c r="R93" s="74">
        <v>0.36849999999999999</v>
      </c>
      <c r="S93" s="74">
        <v>0.36899999999999999</v>
      </c>
      <c r="T93" s="74">
        <v>0.36599999999999999</v>
      </c>
      <c r="U93" s="74">
        <v>0.36249999999999999</v>
      </c>
      <c r="V93" s="74">
        <v>0.36</v>
      </c>
      <c r="W93" s="74">
        <v>0.35699999999999998</v>
      </c>
      <c r="X93" s="74">
        <v>0.35749999999999998</v>
      </c>
      <c r="Y93" s="74">
        <v>0.35699999999999998</v>
      </c>
      <c r="Z93" s="74">
        <v>0.35699999999999998</v>
      </c>
      <c r="AA93" s="74">
        <v>0.35599999999999998</v>
      </c>
      <c r="AB93" s="74">
        <v>0.35449999999999998</v>
      </c>
      <c r="AC93" s="74">
        <v>0.36549999999999999</v>
      </c>
      <c r="AD93" s="74">
        <v>0.376</v>
      </c>
      <c r="AE93" s="74">
        <v>0.38550000000000001</v>
      </c>
      <c r="AF93" s="74">
        <v>0.39550000000000002</v>
      </c>
      <c r="AG93" s="74">
        <v>0.40550000000000003</v>
      </c>
      <c r="AH93" s="74">
        <v>0.41199999999999998</v>
      </c>
      <c r="AI93" s="74">
        <v>0.41799999999999998</v>
      </c>
      <c r="AJ93" s="74">
        <v>0.42499999999999999</v>
      </c>
      <c r="AK93" s="74">
        <v>0.43099999999999999</v>
      </c>
      <c r="AL93" s="74">
        <v>0.437</v>
      </c>
      <c r="AM93" s="74">
        <v>0.44500000000000001</v>
      </c>
      <c r="AN93" s="74">
        <v>0.45150000000000001</v>
      </c>
      <c r="AO93" s="74">
        <v>0.45750000000000002</v>
      </c>
      <c r="AP93" s="74">
        <v>0.46250000000000002</v>
      </c>
      <c r="AQ93" s="74">
        <v>0.46700000000000003</v>
      </c>
      <c r="AR93" s="74">
        <v>0.37500000000000011</v>
      </c>
    </row>
    <row r="94" spans="1:44" x14ac:dyDescent="0.15">
      <c r="A94" s="74" t="s">
        <v>28</v>
      </c>
      <c r="B94" s="74" t="s">
        <v>28</v>
      </c>
      <c r="C94" s="74">
        <v>0.38174999999999998</v>
      </c>
      <c r="D94" s="74">
        <v>0.363375</v>
      </c>
      <c r="E94" s="74">
        <v>0.33600000000000002</v>
      </c>
      <c r="F94" s="74">
        <v>0.32066666666666671</v>
      </c>
      <c r="G94" s="74">
        <v>0.31888888888888889</v>
      </c>
      <c r="H94" s="74">
        <v>0.29563636363636359</v>
      </c>
      <c r="I94" s="74">
        <v>0.29445454545454552</v>
      </c>
      <c r="J94" s="74">
        <v>0.29063636363636369</v>
      </c>
      <c r="K94" s="74">
        <v>0.28772727272727278</v>
      </c>
      <c r="L94" s="74">
        <v>0.28590909090909089</v>
      </c>
      <c r="M94" s="74">
        <v>0.28409090909090912</v>
      </c>
      <c r="N94" s="74">
        <v>0.2871818181818182</v>
      </c>
      <c r="O94" s="74">
        <v>0.313</v>
      </c>
      <c r="P94" s="74">
        <v>0.32727272727272733</v>
      </c>
      <c r="Q94" s="74">
        <v>0.33036363636363641</v>
      </c>
      <c r="R94" s="74">
        <v>0.32527272727272732</v>
      </c>
      <c r="S94" s="74">
        <v>0.32009090909090909</v>
      </c>
      <c r="T94" s="74">
        <v>0.31236363636363629</v>
      </c>
      <c r="U94" s="74">
        <v>0.30563636363636371</v>
      </c>
      <c r="V94" s="74">
        <v>0.29718181818181821</v>
      </c>
      <c r="W94" s="74">
        <v>0.29263636363636358</v>
      </c>
      <c r="X94" s="74">
        <v>0.2815454545454546</v>
      </c>
      <c r="Y94" s="74">
        <v>0.27027272727272728</v>
      </c>
      <c r="Z94" s="74">
        <v>0.27590909090909088</v>
      </c>
      <c r="AA94" s="74">
        <v>0.27590909090909088</v>
      </c>
      <c r="AB94" s="74">
        <v>0.27481818181818191</v>
      </c>
      <c r="AC94" s="74">
        <v>0.27109090909090899</v>
      </c>
      <c r="AD94" s="74">
        <v>0.26790909090909087</v>
      </c>
      <c r="AE94" s="74">
        <v>0.26418181818181818</v>
      </c>
      <c r="AF94" s="74">
        <v>0.25936363636363641</v>
      </c>
      <c r="AG94" s="74">
        <v>0.25281818181818178</v>
      </c>
      <c r="AH94" s="74">
        <v>0.25190909090909092</v>
      </c>
      <c r="AI94" s="74">
        <v>0.25054545454545452</v>
      </c>
      <c r="AJ94" s="74">
        <v>0.2485454545454546</v>
      </c>
      <c r="AK94" s="74">
        <v>0.24554545454545451</v>
      </c>
      <c r="AL94" s="74">
        <v>0.24018181818181819</v>
      </c>
      <c r="AM94" s="74">
        <v>0.24172727272727271</v>
      </c>
      <c r="AN94" s="74">
        <v>0.24290909090909091</v>
      </c>
      <c r="AO94" s="74">
        <v>0.24427272727272731</v>
      </c>
      <c r="AP94" s="74">
        <v>0.24536363636363631</v>
      </c>
      <c r="AQ94" s="74">
        <v>0.18079999999999999</v>
      </c>
      <c r="AR94" s="74">
        <v>0.28256192660550461</v>
      </c>
    </row>
    <row r="95" spans="1:44" x14ac:dyDescent="0.15">
      <c r="A95" s="74" t="s">
        <v>28</v>
      </c>
      <c r="B95" s="74" t="s">
        <v>307</v>
      </c>
      <c r="C95" s="74"/>
      <c r="D95" s="74"/>
      <c r="E95" s="74"/>
      <c r="F95" s="74"/>
      <c r="G95" s="74"/>
      <c r="H95" s="74">
        <v>-1E-3</v>
      </c>
      <c r="I95" s="74">
        <v>-1E-3</v>
      </c>
      <c r="J95" s="74">
        <v>-1E-3</v>
      </c>
      <c r="K95" s="74">
        <v>-1E-3</v>
      </c>
      <c r="L95" s="74">
        <v>0</v>
      </c>
      <c r="M95" s="74">
        <v>0</v>
      </c>
      <c r="N95" s="74">
        <v>0</v>
      </c>
      <c r="O95" s="74">
        <v>0</v>
      </c>
      <c r="P95" s="74">
        <v>0</v>
      </c>
      <c r="Q95" s="74">
        <v>0</v>
      </c>
      <c r="R95" s="74">
        <v>0</v>
      </c>
      <c r="S95" s="74">
        <v>0</v>
      </c>
      <c r="T95" s="74">
        <v>-0.03</v>
      </c>
      <c r="U95" s="74">
        <v>-6.0999999999999999E-2</v>
      </c>
      <c r="V95" s="74">
        <v>-6.9000000000000006E-2</v>
      </c>
      <c r="W95" s="74">
        <v>-7.8E-2</v>
      </c>
      <c r="X95" s="74">
        <v>-7.8E-2</v>
      </c>
      <c r="Y95" s="74">
        <v>-7.9000000000000001E-2</v>
      </c>
      <c r="Z95" s="74">
        <v>-5.8000000000000003E-2</v>
      </c>
      <c r="AA95" s="74">
        <v>-5.7000000000000002E-2</v>
      </c>
      <c r="AB95" s="74">
        <v>-5.7000000000000002E-2</v>
      </c>
      <c r="AC95" s="74">
        <v>-7.0000000000000007E-2</v>
      </c>
      <c r="AD95" s="74">
        <v>-7.0999999999999994E-2</v>
      </c>
      <c r="AE95" s="74">
        <v>-7.0999999999999994E-2</v>
      </c>
      <c r="AF95" s="74">
        <v>-7.0999999999999994E-2</v>
      </c>
      <c r="AG95" s="74">
        <v>-7.0999999999999994E-2</v>
      </c>
      <c r="AH95" s="74">
        <v>-7.0000000000000007E-2</v>
      </c>
      <c r="AI95" s="74">
        <v>-7.0000000000000007E-2</v>
      </c>
      <c r="AJ95" s="74">
        <v>-6.9000000000000006E-2</v>
      </c>
      <c r="AK95" s="74">
        <v>-6.8000000000000005E-2</v>
      </c>
      <c r="AL95" s="74">
        <v>-6.8000000000000005E-2</v>
      </c>
      <c r="AM95" s="74">
        <v>-5.5E-2</v>
      </c>
      <c r="AN95" s="74">
        <v>-4.2999999999999997E-2</v>
      </c>
      <c r="AO95" s="74">
        <v>-0.03</v>
      </c>
      <c r="AP95" s="74">
        <v>-1.7000000000000001E-2</v>
      </c>
      <c r="AQ95" s="74">
        <v>-4.0000000000000001E-3</v>
      </c>
      <c r="AR95" s="74">
        <v>-3.9416666666666662E-2</v>
      </c>
    </row>
    <row r="96" spans="1:44" x14ac:dyDescent="0.15">
      <c r="A96" s="74" t="s">
        <v>28</v>
      </c>
      <c r="B96" s="74" t="s">
        <v>308</v>
      </c>
      <c r="C96" s="74">
        <v>0.47099999999999997</v>
      </c>
      <c r="D96" s="74">
        <v>0.46300000000000002</v>
      </c>
      <c r="E96" s="74">
        <v>0.45400000000000001</v>
      </c>
      <c r="F96" s="74">
        <v>0.42599999999999999</v>
      </c>
      <c r="G96" s="74">
        <v>0.40200000000000002</v>
      </c>
      <c r="H96" s="74">
        <v>0.39400000000000002</v>
      </c>
      <c r="I96" s="74">
        <v>0.38500000000000001</v>
      </c>
      <c r="J96" s="74">
        <v>0.38500000000000001</v>
      </c>
      <c r="K96" s="74">
        <v>0.38500000000000001</v>
      </c>
      <c r="L96" s="74">
        <v>0.38500000000000001</v>
      </c>
      <c r="M96" s="74">
        <v>0.38500000000000001</v>
      </c>
      <c r="N96" s="74">
        <v>0.38300000000000001</v>
      </c>
      <c r="O96" s="74">
        <v>0.38</v>
      </c>
      <c r="P96" s="74">
        <v>0.38</v>
      </c>
      <c r="Q96" s="74">
        <v>0.38</v>
      </c>
      <c r="R96" s="74">
        <v>0.38</v>
      </c>
      <c r="S96" s="74">
        <v>0.38</v>
      </c>
      <c r="T96" s="74">
        <v>0.38</v>
      </c>
      <c r="U96" s="74">
        <v>0.38</v>
      </c>
      <c r="V96" s="74">
        <v>0.38</v>
      </c>
      <c r="W96" s="74">
        <v>0.38</v>
      </c>
      <c r="X96" s="74">
        <v>0.38</v>
      </c>
      <c r="Y96" s="74">
        <v>0.38</v>
      </c>
      <c r="Z96" s="74">
        <v>0.38700000000000001</v>
      </c>
      <c r="AA96" s="74">
        <v>0.39500000000000002</v>
      </c>
      <c r="AB96" s="74">
        <v>0.40200000000000002</v>
      </c>
      <c r="AC96" s="74">
        <v>0.38600000000000001</v>
      </c>
      <c r="AD96" s="74">
        <v>0.36599999999999999</v>
      </c>
      <c r="AE96" s="74">
        <v>0.33900000000000002</v>
      </c>
      <c r="AF96" s="74">
        <v>0.30099999999999999</v>
      </c>
      <c r="AG96" s="74">
        <v>0.24199999999999999</v>
      </c>
      <c r="AH96" s="74">
        <v>0.22500000000000001</v>
      </c>
      <c r="AI96" s="74">
        <v>0.20300000000000001</v>
      </c>
      <c r="AJ96" s="74">
        <v>0.17399999999999999</v>
      </c>
      <c r="AK96" s="74">
        <v>0.13200000000000001</v>
      </c>
      <c r="AL96" s="74">
        <v>6.7000000000000004E-2</v>
      </c>
      <c r="AM96" s="74">
        <v>6.0999999999999999E-2</v>
      </c>
      <c r="AN96" s="74">
        <v>5.3999999999999999E-2</v>
      </c>
      <c r="AO96" s="74">
        <v>4.7E-2</v>
      </c>
      <c r="AP96" s="74">
        <v>0.04</v>
      </c>
      <c r="AQ96" s="74">
        <v>3.2000000000000001E-2</v>
      </c>
      <c r="AR96" s="74">
        <v>0.31587804878048781</v>
      </c>
    </row>
    <row r="97" spans="1:44" x14ac:dyDescent="0.15">
      <c r="A97" s="74" t="s">
        <v>28</v>
      </c>
      <c r="B97" s="74" t="s">
        <v>309</v>
      </c>
      <c r="C97" s="74">
        <v>0.35399999999999998</v>
      </c>
      <c r="D97" s="74">
        <v>0.21099999999999999</v>
      </c>
      <c r="E97" s="74">
        <v>0</v>
      </c>
      <c r="F97" s="74">
        <v>1.4999999999999999E-2</v>
      </c>
      <c r="G97" s="74">
        <v>0.03</v>
      </c>
      <c r="H97" s="74">
        <v>1.4999999999999999E-2</v>
      </c>
      <c r="I97" s="74">
        <v>0</v>
      </c>
      <c r="J97" s="74">
        <v>0</v>
      </c>
      <c r="K97" s="74">
        <v>0</v>
      </c>
      <c r="L97" s="74">
        <v>0</v>
      </c>
      <c r="M97" s="74">
        <v>0</v>
      </c>
      <c r="N97" s="74">
        <v>0</v>
      </c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>
        <v>5.2083333333333343E-2</v>
      </c>
    </row>
    <row r="98" spans="1:44" x14ac:dyDescent="0.15">
      <c r="A98" s="74" t="s">
        <v>28</v>
      </c>
      <c r="B98" s="74" t="s">
        <v>310</v>
      </c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</row>
    <row r="99" spans="1:44" x14ac:dyDescent="0.15">
      <c r="A99" s="74" t="s">
        <v>28</v>
      </c>
      <c r="B99" s="74" t="s">
        <v>311</v>
      </c>
      <c r="C99" s="74">
        <v>0.156</v>
      </c>
      <c r="D99" s="74">
        <v>0.156</v>
      </c>
      <c r="E99" s="74">
        <v>0.156</v>
      </c>
      <c r="F99" s="74">
        <v>0.156</v>
      </c>
      <c r="G99" s="74">
        <v>0.156</v>
      </c>
      <c r="H99" s="74">
        <v>0.156</v>
      </c>
      <c r="I99" s="74">
        <v>0.156</v>
      </c>
      <c r="J99" s="74">
        <v>0.156</v>
      </c>
      <c r="K99" s="74">
        <v>0.156</v>
      </c>
      <c r="L99" s="74">
        <v>0.156</v>
      </c>
      <c r="M99" s="74">
        <v>0.156</v>
      </c>
      <c r="N99" s="74">
        <v>0.156</v>
      </c>
      <c r="O99" s="74">
        <v>0.156</v>
      </c>
      <c r="P99" s="74">
        <v>0.156</v>
      </c>
      <c r="Q99" s="74">
        <v>0.156</v>
      </c>
      <c r="R99" s="74">
        <v>0.156</v>
      </c>
      <c r="S99" s="74">
        <v>0.156</v>
      </c>
      <c r="T99" s="74">
        <v>0.156</v>
      </c>
      <c r="U99" s="74">
        <v>0.156</v>
      </c>
      <c r="V99" s="74">
        <v>0.156</v>
      </c>
      <c r="W99" s="74">
        <v>0.156</v>
      </c>
      <c r="X99" s="74">
        <v>0.156</v>
      </c>
      <c r="Y99" s="74">
        <v>0.156</v>
      </c>
      <c r="Z99" s="74">
        <v>0.156</v>
      </c>
      <c r="AA99" s="74">
        <v>0.156</v>
      </c>
      <c r="AB99" s="74">
        <v>0.156</v>
      </c>
      <c r="AC99" s="74">
        <v>0.156</v>
      </c>
      <c r="AD99" s="74">
        <v>0.156</v>
      </c>
      <c r="AE99" s="74">
        <v>0.156</v>
      </c>
      <c r="AF99" s="74">
        <v>0.156</v>
      </c>
      <c r="AG99" s="74">
        <v>0.156</v>
      </c>
      <c r="AH99" s="74">
        <v>0.156</v>
      </c>
      <c r="AI99" s="74">
        <v>0.156</v>
      </c>
      <c r="AJ99" s="74">
        <v>0.156</v>
      </c>
      <c r="AK99" s="74">
        <v>0.156</v>
      </c>
      <c r="AL99" s="74">
        <v>0.156</v>
      </c>
      <c r="AM99" s="74">
        <v>0.156</v>
      </c>
      <c r="AN99" s="74">
        <v>0.156</v>
      </c>
      <c r="AO99" s="74">
        <v>0.156</v>
      </c>
      <c r="AP99" s="74">
        <v>0.156</v>
      </c>
      <c r="AQ99" s="74">
        <v>0.156</v>
      </c>
      <c r="AR99" s="74">
        <v>0.15599999999999989</v>
      </c>
    </row>
    <row r="100" spans="1:44" x14ac:dyDescent="0.15">
      <c r="A100" s="74" t="s">
        <v>28</v>
      </c>
      <c r="B100" s="74" t="s">
        <v>312</v>
      </c>
      <c r="C100" s="74">
        <v>0.83899999999999997</v>
      </c>
      <c r="D100" s="74">
        <v>0.84799999999999998</v>
      </c>
      <c r="E100" s="74">
        <v>0.85399999999999998</v>
      </c>
      <c r="F100" s="74">
        <v>0.85499999999999998</v>
      </c>
      <c r="G100" s="74">
        <v>0.85499999999999998</v>
      </c>
      <c r="H100" s="74">
        <v>0.85499999999999998</v>
      </c>
      <c r="I100" s="74">
        <v>0.85499999999999998</v>
      </c>
      <c r="J100" s="74">
        <v>0.81100000000000005</v>
      </c>
      <c r="K100" s="74">
        <v>0.77800000000000002</v>
      </c>
      <c r="L100" s="74">
        <v>0.755</v>
      </c>
      <c r="M100" s="74">
        <v>0.73599999999999999</v>
      </c>
      <c r="N100" s="74">
        <v>0.70899999999999996</v>
      </c>
      <c r="O100" s="74">
        <v>0.68300000000000005</v>
      </c>
      <c r="P100" s="74">
        <v>0.71899999999999997</v>
      </c>
      <c r="Q100" s="74">
        <v>0.755</v>
      </c>
      <c r="R100" s="74">
        <v>0.69899999999999995</v>
      </c>
      <c r="S100" s="74">
        <v>0.64300000000000002</v>
      </c>
      <c r="T100" s="74">
        <v>0.56599999999999995</v>
      </c>
      <c r="U100" s="74">
        <v>0.48899999999999999</v>
      </c>
      <c r="V100" s="74">
        <v>0.46300000000000002</v>
      </c>
      <c r="W100" s="74">
        <v>0.436</v>
      </c>
      <c r="X100" s="74">
        <v>0.34799999999999998</v>
      </c>
      <c r="Y100" s="74">
        <v>0.26</v>
      </c>
      <c r="Z100" s="74">
        <v>0.23599999999999999</v>
      </c>
      <c r="AA100" s="74">
        <v>0.21199999999999999</v>
      </c>
      <c r="AB100" s="74">
        <v>0.188</v>
      </c>
      <c r="AC100" s="74">
        <v>0.182</v>
      </c>
      <c r="AD100" s="74">
        <v>0.17499999999999999</v>
      </c>
      <c r="AE100" s="74">
        <v>0.16900000000000001</v>
      </c>
      <c r="AF100" s="74">
        <v>0.16200000000000001</v>
      </c>
      <c r="AG100" s="74">
        <v>0.156</v>
      </c>
      <c r="AH100" s="74">
        <v>0.157</v>
      </c>
      <c r="AI100" s="74">
        <v>0.159</v>
      </c>
      <c r="AJ100" s="74">
        <v>0.16</v>
      </c>
      <c r="AK100" s="74">
        <v>0.16200000000000001</v>
      </c>
      <c r="AL100" s="74">
        <v>0.16300000000000001</v>
      </c>
      <c r="AM100" s="74">
        <v>0.16400000000000001</v>
      </c>
      <c r="AN100" s="74">
        <v>0.16400000000000001</v>
      </c>
      <c r="AO100" s="74">
        <v>0.16400000000000001</v>
      </c>
      <c r="AP100" s="74">
        <v>0.16400000000000001</v>
      </c>
      <c r="AQ100" s="74">
        <v>0.16400000000000001</v>
      </c>
      <c r="AR100" s="74">
        <v>0.46126829268292702</v>
      </c>
    </row>
    <row r="101" spans="1:44" x14ac:dyDescent="0.15">
      <c r="A101" s="74" t="s">
        <v>28</v>
      </c>
      <c r="B101" s="74" t="s">
        <v>313</v>
      </c>
      <c r="C101" s="74">
        <v>4.0000000000000001E-3</v>
      </c>
      <c r="D101" s="74">
        <v>4.0000000000000001E-3</v>
      </c>
      <c r="E101" s="74">
        <v>4.0000000000000001E-3</v>
      </c>
      <c r="F101" s="74">
        <v>4.0000000000000001E-3</v>
      </c>
      <c r="G101" s="74">
        <v>4.0000000000000001E-3</v>
      </c>
      <c r="H101" s="74">
        <v>4.0000000000000001E-3</v>
      </c>
      <c r="I101" s="74">
        <v>4.0000000000000001E-3</v>
      </c>
      <c r="J101" s="74">
        <v>4.0000000000000001E-3</v>
      </c>
      <c r="K101" s="74">
        <v>4.0000000000000001E-3</v>
      </c>
      <c r="L101" s="74">
        <v>4.0000000000000001E-3</v>
      </c>
      <c r="M101" s="74">
        <v>3.0000000000000001E-3</v>
      </c>
      <c r="N101" s="74">
        <v>3.0000000000000001E-3</v>
      </c>
      <c r="O101" s="74">
        <v>3.0000000000000001E-3</v>
      </c>
      <c r="P101" s="74">
        <v>3.0000000000000001E-3</v>
      </c>
      <c r="Q101" s="74">
        <v>3.0000000000000001E-3</v>
      </c>
      <c r="R101" s="74">
        <v>3.0000000000000001E-3</v>
      </c>
      <c r="S101" s="74">
        <v>3.0000000000000001E-3</v>
      </c>
      <c r="T101" s="74">
        <v>1E-3</v>
      </c>
      <c r="U101" s="74">
        <v>0</v>
      </c>
      <c r="V101" s="74">
        <v>0</v>
      </c>
      <c r="W101" s="74">
        <v>0</v>
      </c>
      <c r="X101" s="74">
        <v>0</v>
      </c>
      <c r="Y101" s="74">
        <v>0</v>
      </c>
      <c r="Z101" s="74">
        <v>0</v>
      </c>
      <c r="AA101" s="74">
        <v>0</v>
      </c>
      <c r="AB101" s="74">
        <v>0</v>
      </c>
      <c r="AC101" s="74">
        <v>0</v>
      </c>
      <c r="AD101" s="74">
        <v>0</v>
      </c>
      <c r="AE101" s="74">
        <v>0</v>
      </c>
      <c r="AF101" s="74">
        <v>0</v>
      </c>
      <c r="AG101" s="74">
        <v>0</v>
      </c>
      <c r="AH101" s="74">
        <v>0</v>
      </c>
      <c r="AI101" s="74">
        <v>0</v>
      </c>
      <c r="AJ101" s="74">
        <v>0</v>
      </c>
      <c r="AK101" s="74">
        <v>0</v>
      </c>
      <c r="AL101" s="74">
        <v>0</v>
      </c>
      <c r="AM101" s="74">
        <v>0</v>
      </c>
      <c r="AN101" s="74">
        <v>0</v>
      </c>
      <c r="AO101" s="74">
        <v>0</v>
      </c>
      <c r="AP101" s="74">
        <v>0</v>
      </c>
      <c r="AQ101" s="74">
        <v>0</v>
      </c>
      <c r="AR101" s="74">
        <v>1.51219512195122E-3</v>
      </c>
    </row>
    <row r="102" spans="1:44" x14ac:dyDescent="0.15">
      <c r="A102" s="74" t="s">
        <v>28</v>
      </c>
      <c r="B102" s="74" t="s">
        <v>266</v>
      </c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</row>
    <row r="103" spans="1:44" x14ac:dyDescent="0.15">
      <c r="A103" s="74" t="s">
        <v>28</v>
      </c>
      <c r="B103" s="74" t="s">
        <v>314</v>
      </c>
      <c r="C103" s="74">
        <v>0.32800000000000001</v>
      </c>
      <c r="D103" s="74">
        <v>0.32300000000000001</v>
      </c>
      <c r="E103" s="74">
        <v>0.318</v>
      </c>
      <c r="F103" s="74">
        <v>0.311</v>
      </c>
      <c r="G103" s="74">
        <v>0.30399999999999999</v>
      </c>
      <c r="H103" s="74">
        <v>0.316</v>
      </c>
      <c r="I103" s="74">
        <v>0.32800000000000001</v>
      </c>
      <c r="J103" s="74">
        <v>0.33</v>
      </c>
      <c r="K103" s="74">
        <v>0.33100000000000002</v>
      </c>
      <c r="L103" s="74">
        <v>0.33200000000000002</v>
      </c>
      <c r="M103" s="74">
        <v>0.33200000000000002</v>
      </c>
      <c r="N103" s="74">
        <v>0.33200000000000002</v>
      </c>
      <c r="O103" s="74">
        <v>0.33200000000000002</v>
      </c>
      <c r="P103" s="74">
        <v>0.33200000000000002</v>
      </c>
      <c r="Q103" s="74">
        <v>0.33100000000000002</v>
      </c>
      <c r="R103" s="74">
        <v>0.33200000000000002</v>
      </c>
      <c r="S103" s="74">
        <v>0.33200000000000002</v>
      </c>
      <c r="T103" s="74">
        <v>0.36299999999999999</v>
      </c>
      <c r="U103" s="74">
        <v>0.40100000000000002</v>
      </c>
      <c r="V103" s="74">
        <v>0.40500000000000003</v>
      </c>
      <c r="W103" s="74">
        <v>0.40899999999999997</v>
      </c>
      <c r="X103" s="74">
        <v>0.40899999999999997</v>
      </c>
      <c r="Y103" s="74">
        <v>0.40899999999999997</v>
      </c>
      <c r="Z103" s="74">
        <v>0.40899999999999997</v>
      </c>
      <c r="AA103" s="74">
        <v>0.40899999999999997</v>
      </c>
      <c r="AB103" s="74">
        <v>0.40899999999999997</v>
      </c>
      <c r="AC103" s="74">
        <v>0.40899999999999997</v>
      </c>
      <c r="AD103" s="74">
        <v>0.40899999999999997</v>
      </c>
      <c r="AE103" s="74">
        <v>0.40899999999999997</v>
      </c>
      <c r="AF103" s="74">
        <v>0.40899999999999997</v>
      </c>
      <c r="AG103" s="74">
        <v>0.40899999999999997</v>
      </c>
      <c r="AH103" s="74">
        <v>0.40899999999999997</v>
      </c>
      <c r="AI103" s="74">
        <v>0.40899999999999997</v>
      </c>
      <c r="AJ103" s="74">
        <v>0.40899999999999997</v>
      </c>
      <c r="AK103" s="74">
        <v>0.40899999999999997</v>
      </c>
      <c r="AL103" s="74">
        <v>0.40899999999999997</v>
      </c>
      <c r="AM103" s="74">
        <v>0.40899999999999997</v>
      </c>
      <c r="AN103" s="74">
        <v>0.40899999999999997</v>
      </c>
      <c r="AO103" s="74">
        <v>0.40899999999999997</v>
      </c>
      <c r="AP103" s="74">
        <v>0.40899999999999997</v>
      </c>
      <c r="AQ103" s="74">
        <v>0.40899999999999997</v>
      </c>
      <c r="AR103" s="74">
        <v>0.37321951219512223</v>
      </c>
    </row>
    <row r="104" spans="1:44" x14ac:dyDescent="0.15">
      <c r="A104" s="74" t="s">
        <v>28</v>
      </c>
      <c r="B104" s="74" t="s">
        <v>268</v>
      </c>
      <c r="C104" s="74">
        <v>0.90200000000000002</v>
      </c>
      <c r="D104" s="74">
        <v>0.90200000000000002</v>
      </c>
      <c r="E104" s="74">
        <v>0.90200000000000002</v>
      </c>
      <c r="F104" s="74">
        <v>0.90200000000000002</v>
      </c>
      <c r="G104" s="74">
        <v>0.90200000000000002</v>
      </c>
      <c r="H104" s="74">
        <v>0.90200000000000002</v>
      </c>
      <c r="I104" s="74">
        <v>0.90200000000000002</v>
      </c>
      <c r="J104" s="74">
        <v>0.90200000000000002</v>
      </c>
      <c r="K104" s="74">
        <v>0.90200000000000002</v>
      </c>
      <c r="L104" s="74">
        <v>0.90200000000000002</v>
      </c>
      <c r="M104" s="74">
        <v>0.90200000000000002</v>
      </c>
      <c r="N104" s="74">
        <v>0.90200000000000002</v>
      </c>
      <c r="O104" s="74">
        <v>0.90200000000000002</v>
      </c>
      <c r="P104" s="74">
        <v>0.90200000000000002</v>
      </c>
      <c r="Q104" s="74">
        <v>0.90200000000000002</v>
      </c>
      <c r="R104" s="74">
        <v>0.90200000000000002</v>
      </c>
      <c r="S104" s="74">
        <v>0.90200000000000002</v>
      </c>
      <c r="T104" s="74">
        <v>0.90200000000000002</v>
      </c>
      <c r="U104" s="74">
        <v>0.90200000000000002</v>
      </c>
      <c r="V104" s="74">
        <v>0.90200000000000002</v>
      </c>
      <c r="W104" s="74">
        <v>0.90200000000000002</v>
      </c>
      <c r="X104" s="74">
        <v>0.90200000000000002</v>
      </c>
      <c r="Y104" s="74">
        <v>0.90200000000000002</v>
      </c>
      <c r="Z104" s="74">
        <v>0.90200000000000002</v>
      </c>
      <c r="AA104" s="74">
        <v>0.90200000000000002</v>
      </c>
      <c r="AB104" s="74">
        <v>0.90200000000000002</v>
      </c>
      <c r="AC104" s="74">
        <v>0.90200000000000002</v>
      </c>
      <c r="AD104" s="74">
        <v>0.90200000000000002</v>
      </c>
      <c r="AE104" s="74">
        <v>0.90200000000000002</v>
      </c>
      <c r="AF104" s="74">
        <v>0.90200000000000002</v>
      </c>
      <c r="AG104" s="74">
        <v>0.90200000000000002</v>
      </c>
      <c r="AH104" s="74">
        <v>0.90200000000000002</v>
      </c>
      <c r="AI104" s="74">
        <v>0.90200000000000002</v>
      </c>
      <c r="AJ104" s="74">
        <v>0.90200000000000002</v>
      </c>
      <c r="AK104" s="74">
        <v>0.90200000000000002</v>
      </c>
      <c r="AL104" s="74">
        <v>0.90200000000000002</v>
      </c>
      <c r="AM104" s="74">
        <v>0.90200000000000002</v>
      </c>
      <c r="AN104" s="74">
        <v>0.90200000000000002</v>
      </c>
      <c r="AO104" s="74">
        <v>0.90200000000000002</v>
      </c>
      <c r="AP104" s="74">
        <v>0.90200000000000002</v>
      </c>
      <c r="AQ104" s="74"/>
      <c r="AR104" s="74">
        <v>0.90200000000000036</v>
      </c>
    </row>
    <row r="105" spans="1:44" x14ac:dyDescent="0.15">
      <c r="A105" s="74" t="s">
        <v>28</v>
      </c>
      <c r="B105" s="74" t="s">
        <v>315</v>
      </c>
      <c r="C105" s="74">
        <v>0</v>
      </c>
      <c r="D105" s="74">
        <v>0</v>
      </c>
      <c r="E105" s="74">
        <v>0</v>
      </c>
      <c r="F105" s="74">
        <v>0</v>
      </c>
      <c r="G105" s="74">
        <v>0</v>
      </c>
      <c r="H105" s="74">
        <v>0</v>
      </c>
      <c r="I105" s="74">
        <v>0</v>
      </c>
      <c r="J105" s="74">
        <v>0</v>
      </c>
      <c r="K105" s="74">
        <v>0</v>
      </c>
      <c r="L105" s="74">
        <v>0</v>
      </c>
      <c r="M105" s="74">
        <v>0</v>
      </c>
      <c r="N105" s="74">
        <v>0</v>
      </c>
      <c r="O105" s="74">
        <v>0</v>
      </c>
      <c r="P105" s="74">
        <v>0</v>
      </c>
      <c r="Q105" s="74">
        <v>0</v>
      </c>
      <c r="R105" s="74">
        <v>0</v>
      </c>
      <c r="S105" s="74">
        <v>0</v>
      </c>
      <c r="T105" s="74">
        <v>0</v>
      </c>
      <c r="U105" s="74">
        <v>0</v>
      </c>
      <c r="V105" s="74">
        <v>0</v>
      </c>
      <c r="W105" s="74">
        <v>0</v>
      </c>
      <c r="X105" s="74">
        <v>0</v>
      </c>
      <c r="Y105" s="74">
        <v>0</v>
      </c>
      <c r="Z105" s="74">
        <v>0</v>
      </c>
      <c r="AA105" s="74">
        <v>0</v>
      </c>
      <c r="AB105" s="74">
        <v>0</v>
      </c>
      <c r="AC105" s="74">
        <v>0</v>
      </c>
      <c r="AD105" s="74">
        <v>0</v>
      </c>
      <c r="AE105" s="74">
        <v>0</v>
      </c>
      <c r="AF105" s="74">
        <v>0</v>
      </c>
      <c r="AG105" s="74">
        <v>0</v>
      </c>
      <c r="AH105" s="74">
        <v>0</v>
      </c>
      <c r="AI105" s="74">
        <v>0</v>
      </c>
      <c r="AJ105" s="74">
        <v>0</v>
      </c>
      <c r="AK105" s="74">
        <v>0</v>
      </c>
      <c r="AL105" s="74">
        <v>0</v>
      </c>
      <c r="AM105" s="74">
        <v>0</v>
      </c>
      <c r="AN105" s="74">
        <v>0</v>
      </c>
      <c r="AO105" s="74">
        <v>0</v>
      </c>
      <c r="AP105" s="74">
        <v>0</v>
      </c>
      <c r="AQ105" s="74">
        <v>0</v>
      </c>
      <c r="AR105" s="74">
        <v>0</v>
      </c>
    </row>
    <row r="106" spans="1:44" x14ac:dyDescent="0.15">
      <c r="A106" s="74" t="s">
        <v>28</v>
      </c>
      <c r="B106" s="74" t="s">
        <v>297</v>
      </c>
      <c r="C106" s="74"/>
      <c r="D106" s="74"/>
      <c r="E106" s="74"/>
      <c r="F106" s="74">
        <v>0.217</v>
      </c>
      <c r="G106" s="74">
        <v>0.217</v>
      </c>
      <c r="H106" s="74">
        <v>0.217</v>
      </c>
      <c r="I106" s="74">
        <v>0.216</v>
      </c>
      <c r="J106" s="74">
        <v>0.216</v>
      </c>
      <c r="K106" s="74">
        <v>0.216</v>
      </c>
      <c r="L106" s="74">
        <v>0.217</v>
      </c>
      <c r="M106" s="74">
        <v>0.217</v>
      </c>
      <c r="N106" s="74">
        <v>0.216</v>
      </c>
      <c r="O106" s="74">
        <v>0.215</v>
      </c>
      <c r="P106" s="74">
        <v>0.214</v>
      </c>
      <c r="Q106" s="74">
        <v>0.21299999999999999</v>
      </c>
      <c r="R106" s="74">
        <v>0.21199999999999999</v>
      </c>
      <c r="S106" s="74">
        <v>0.21099999999999999</v>
      </c>
      <c r="T106" s="74">
        <v>0.21</v>
      </c>
      <c r="U106" s="74">
        <v>0.20899999999999999</v>
      </c>
      <c r="V106" s="74">
        <v>0.20699999999999999</v>
      </c>
      <c r="W106" s="74">
        <v>0.20599999999999999</v>
      </c>
      <c r="X106" s="74">
        <v>0.20499999999999999</v>
      </c>
      <c r="Y106" s="74">
        <v>0.20399999999999999</v>
      </c>
      <c r="Z106" s="74">
        <v>0.20399999999999999</v>
      </c>
      <c r="AA106" s="74">
        <v>0.20399999999999999</v>
      </c>
      <c r="AB106" s="74">
        <v>0.20399999999999999</v>
      </c>
      <c r="AC106" s="74">
        <v>0.20599999999999999</v>
      </c>
      <c r="AD106" s="74">
        <v>0.20799999999999999</v>
      </c>
      <c r="AE106" s="74">
        <v>0.20899999999999999</v>
      </c>
      <c r="AF106" s="74">
        <v>0.21</v>
      </c>
      <c r="AG106" s="74">
        <v>0.21</v>
      </c>
      <c r="AH106" s="74">
        <v>0.20899999999999999</v>
      </c>
      <c r="AI106" s="74">
        <v>0.20799999999999999</v>
      </c>
      <c r="AJ106" s="74">
        <v>0.20699999999999999</v>
      </c>
      <c r="AK106" s="74">
        <v>0.20599999999999999</v>
      </c>
      <c r="AL106" s="74">
        <v>0.20499999999999999</v>
      </c>
      <c r="AM106" s="74">
        <v>0.20499999999999999</v>
      </c>
      <c r="AN106" s="74">
        <v>0.20499999999999999</v>
      </c>
      <c r="AO106" s="74">
        <v>0.20599999999999999</v>
      </c>
      <c r="AP106" s="74">
        <v>0.20599999999999999</v>
      </c>
      <c r="AQ106" s="74">
        <v>0.20599999999999999</v>
      </c>
      <c r="AR106" s="74">
        <v>0.20981578947368421</v>
      </c>
    </row>
    <row r="107" spans="1:44" x14ac:dyDescent="0.15">
      <c r="A107" s="74" t="s">
        <v>28</v>
      </c>
      <c r="B107" s="74" t="s">
        <v>299</v>
      </c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>
        <v>0.435</v>
      </c>
      <c r="Q107" s="74">
        <v>0.435</v>
      </c>
      <c r="R107" s="74">
        <v>0.435</v>
      </c>
      <c r="S107" s="74">
        <v>0.435</v>
      </c>
      <c r="T107" s="74">
        <v>0.435</v>
      </c>
      <c r="U107" s="74">
        <v>0.435</v>
      </c>
      <c r="V107" s="74">
        <v>0.38500000000000001</v>
      </c>
      <c r="W107" s="74">
        <v>0.378</v>
      </c>
      <c r="X107" s="74">
        <v>0.38600000000000001</v>
      </c>
      <c r="Y107" s="74">
        <v>0.39300000000000002</v>
      </c>
      <c r="Z107" s="74">
        <v>0.39400000000000002</v>
      </c>
      <c r="AA107" s="74">
        <v>0.39500000000000002</v>
      </c>
      <c r="AB107" s="74">
        <v>0.39500000000000002</v>
      </c>
      <c r="AC107" s="74">
        <v>0.39500000000000002</v>
      </c>
      <c r="AD107" s="74">
        <v>0.39400000000000002</v>
      </c>
      <c r="AE107" s="74">
        <v>0.39300000000000002</v>
      </c>
      <c r="AF107" s="74">
        <v>0.39200000000000002</v>
      </c>
      <c r="AG107" s="74">
        <v>0.39200000000000002</v>
      </c>
      <c r="AH107" s="74">
        <v>0.39300000000000002</v>
      </c>
      <c r="AI107" s="74">
        <v>0.39400000000000002</v>
      </c>
      <c r="AJ107" s="74">
        <v>0.39500000000000002</v>
      </c>
      <c r="AK107" s="74">
        <v>0.39600000000000002</v>
      </c>
      <c r="AL107" s="74">
        <v>0.39700000000000002</v>
      </c>
      <c r="AM107" s="74">
        <v>0.39700000000000002</v>
      </c>
      <c r="AN107" s="74">
        <v>0.39700000000000002</v>
      </c>
      <c r="AO107" s="74">
        <v>0.39700000000000002</v>
      </c>
      <c r="AP107" s="74">
        <v>0.39700000000000002</v>
      </c>
      <c r="AQ107" s="74">
        <v>0.39700000000000002</v>
      </c>
      <c r="AR107" s="74">
        <v>0.4022142857142858</v>
      </c>
    </row>
    <row r="108" spans="1:44" x14ac:dyDescent="0.15">
      <c r="A108" s="74" t="s">
        <v>28</v>
      </c>
      <c r="B108" s="74" t="s">
        <v>301</v>
      </c>
      <c r="C108" s="74"/>
      <c r="D108" s="74"/>
      <c r="E108" s="74"/>
      <c r="F108" s="74"/>
      <c r="G108" s="74"/>
      <c r="H108" s="74">
        <v>0.39400000000000002</v>
      </c>
      <c r="I108" s="74">
        <v>0.39400000000000002</v>
      </c>
      <c r="J108" s="74">
        <v>0.39400000000000002</v>
      </c>
      <c r="K108" s="74">
        <v>0.39400000000000002</v>
      </c>
      <c r="L108" s="74">
        <v>0.39400000000000002</v>
      </c>
      <c r="M108" s="74">
        <v>0.39400000000000002</v>
      </c>
      <c r="N108" s="74">
        <v>0.45800000000000002</v>
      </c>
      <c r="O108" s="74">
        <v>0.45900000000000002</v>
      </c>
      <c r="P108" s="74">
        <v>0.45900000000000002</v>
      </c>
      <c r="Q108" s="74">
        <v>0.45900000000000002</v>
      </c>
      <c r="R108" s="74">
        <v>0.45900000000000002</v>
      </c>
      <c r="S108" s="74">
        <v>0.45900000000000002</v>
      </c>
      <c r="T108" s="74">
        <v>0.45300000000000001</v>
      </c>
      <c r="U108" s="74">
        <v>0.45100000000000001</v>
      </c>
      <c r="V108" s="74">
        <v>0.44</v>
      </c>
      <c r="W108" s="74">
        <v>0.43</v>
      </c>
      <c r="X108" s="74">
        <v>0.38900000000000001</v>
      </c>
      <c r="Y108" s="74">
        <v>0.34799999999999998</v>
      </c>
      <c r="Z108" s="74">
        <v>0.40500000000000003</v>
      </c>
      <c r="AA108" s="74">
        <v>0.41899999999999998</v>
      </c>
      <c r="AB108" s="74">
        <v>0.42399999999999999</v>
      </c>
      <c r="AC108" s="74">
        <v>0.41599999999999998</v>
      </c>
      <c r="AD108" s="74">
        <v>0.40799999999999997</v>
      </c>
      <c r="AE108" s="74">
        <v>0.4</v>
      </c>
      <c r="AF108" s="74">
        <v>0.39200000000000002</v>
      </c>
      <c r="AG108" s="74">
        <v>0.38500000000000001</v>
      </c>
      <c r="AH108" s="74">
        <v>0.39</v>
      </c>
      <c r="AI108" s="74">
        <v>0.39500000000000002</v>
      </c>
      <c r="AJ108" s="74">
        <v>0.4</v>
      </c>
      <c r="AK108" s="74">
        <v>0.40600000000000003</v>
      </c>
      <c r="AL108" s="74">
        <v>0.41099999999999998</v>
      </c>
      <c r="AM108" s="74">
        <v>0.42</v>
      </c>
      <c r="AN108" s="74">
        <v>0.42799999999999999</v>
      </c>
      <c r="AO108" s="74">
        <v>0.436</v>
      </c>
      <c r="AP108" s="74">
        <v>0.442</v>
      </c>
      <c r="AQ108" s="74">
        <v>0.44800000000000001</v>
      </c>
      <c r="AR108" s="74">
        <v>0.41813888888888889</v>
      </c>
    </row>
    <row r="109" spans="1:44" x14ac:dyDescent="0.15">
      <c r="A109" s="74" t="s">
        <v>31</v>
      </c>
      <c r="B109" s="74" t="s">
        <v>31</v>
      </c>
      <c r="C109" s="74">
        <v>0.26683333333333331</v>
      </c>
      <c r="D109" s="74">
        <v>0.25700000000000001</v>
      </c>
      <c r="E109" s="74">
        <v>0.2325714285714286</v>
      </c>
      <c r="F109" s="74">
        <v>0.2162857142857143</v>
      </c>
      <c r="G109" s="74">
        <v>0.19971428571428571</v>
      </c>
      <c r="H109" s="74">
        <v>0.21442857142857141</v>
      </c>
      <c r="I109" s="74">
        <v>0.2268571428571429</v>
      </c>
      <c r="J109" s="74">
        <v>0.21071428571428569</v>
      </c>
      <c r="K109" s="74">
        <v>0.19471428571428581</v>
      </c>
      <c r="L109" s="74">
        <v>0.20314285714285721</v>
      </c>
      <c r="M109" s="74">
        <v>0.2115714285714286</v>
      </c>
      <c r="N109" s="74">
        <v>0.23599999999999999</v>
      </c>
      <c r="O109" s="74">
        <v>0.26557142857142862</v>
      </c>
      <c r="P109" s="74">
        <v>0.25514285714285723</v>
      </c>
      <c r="Q109" s="74">
        <v>0.24457142857142861</v>
      </c>
      <c r="R109" s="74">
        <v>0.2277142857142857</v>
      </c>
      <c r="S109" s="74">
        <v>0.21357142857142861</v>
      </c>
      <c r="T109" s="74">
        <v>0.20971428571428569</v>
      </c>
      <c r="U109" s="74">
        <v>0.20399999999999999</v>
      </c>
      <c r="V109" s="74">
        <v>0.16375000000000001</v>
      </c>
      <c r="W109" s="74">
        <v>0.15887499999999999</v>
      </c>
      <c r="X109" s="74">
        <v>0.158</v>
      </c>
      <c r="Y109" s="74">
        <v>0.15737499999999999</v>
      </c>
      <c r="Z109" s="74">
        <v>0.1555</v>
      </c>
      <c r="AA109" s="74">
        <v>0.15412500000000001</v>
      </c>
      <c r="AB109" s="74">
        <v>0.15275</v>
      </c>
      <c r="AC109" s="74">
        <v>0.15175</v>
      </c>
      <c r="AD109" s="74">
        <v>0.15087500000000001</v>
      </c>
      <c r="AE109" s="74">
        <v>0.14987500000000001</v>
      </c>
      <c r="AF109" s="74">
        <v>0.14899999999999999</v>
      </c>
      <c r="AG109" s="74">
        <v>0.14812500000000001</v>
      </c>
      <c r="AH109" s="74">
        <v>0.17044444444444451</v>
      </c>
      <c r="AI109" s="74">
        <v>0.1711111111111111</v>
      </c>
      <c r="AJ109" s="74">
        <v>0.1718888888888889</v>
      </c>
      <c r="AK109" s="74">
        <v>0.17266666666666669</v>
      </c>
      <c r="AL109" s="74">
        <v>0.17322222222222219</v>
      </c>
      <c r="AM109" s="74">
        <v>0.17377777777777781</v>
      </c>
      <c r="AN109" s="74">
        <v>0.1735555555555556</v>
      </c>
      <c r="AO109" s="74">
        <v>0.17322222222222219</v>
      </c>
      <c r="AP109" s="74">
        <v>0.17255555555555549</v>
      </c>
      <c r="AQ109" s="74">
        <v>0.1718888888888889</v>
      </c>
      <c r="AR109" s="74">
        <v>0.1890877742946708</v>
      </c>
    </row>
    <row r="110" spans="1:44" x14ac:dyDescent="0.15">
      <c r="A110" s="74" t="s">
        <v>31</v>
      </c>
      <c r="B110" s="74" t="s">
        <v>307</v>
      </c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>
        <v>-7.0000000000000007E-2</v>
      </c>
      <c r="W110" s="74">
        <v>-7.0000000000000007E-2</v>
      </c>
      <c r="X110" s="74">
        <v>-6.6000000000000003E-2</v>
      </c>
      <c r="Y110" s="74">
        <v>-6.5000000000000002E-2</v>
      </c>
      <c r="Z110" s="74">
        <v>-6.2E-2</v>
      </c>
      <c r="AA110" s="74">
        <v>-5.8999999999999997E-2</v>
      </c>
      <c r="AB110" s="74">
        <v>-5.7000000000000002E-2</v>
      </c>
      <c r="AC110" s="74">
        <v>-5.8999999999999997E-2</v>
      </c>
      <c r="AD110" s="74">
        <v>-6.0999999999999999E-2</v>
      </c>
      <c r="AE110" s="74">
        <v>-6.3E-2</v>
      </c>
      <c r="AF110" s="74">
        <v>-6.4000000000000001E-2</v>
      </c>
      <c r="AG110" s="74">
        <v>-6.6000000000000003E-2</v>
      </c>
      <c r="AH110" s="74">
        <v>-6.5000000000000002E-2</v>
      </c>
      <c r="AI110" s="74">
        <v>-6.5000000000000002E-2</v>
      </c>
      <c r="AJ110" s="74">
        <v>-6.4000000000000001E-2</v>
      </c>
      <c r="AK110" s="74">
        <v>-6.4000000000000001E-2</v>
      </c>
      <c r="AL110" s="74">
        <v>-6.4000000000000001E-2</v>
      </c>
      <c r="AM110" s="74">
        <v>-6.4000000000000001E-2</v>
      </c>
      <c r="AN110" s="74">
        <v>-6.3E-2</v>
      </c>
      <c r="AO110" s="74">
        <v>-6.3E-2</v>
      </c>
      <c r="AP110" s="74">
        <v>-6.3E-2</v>
      </c>
      <c r="AQ110" s="74">
        <v>-6.3E-2</v>
      </c>
      <c r="AR110" s="74">
        <v>-6.363636363636363E-2</v>
      </c>
    </row>
    <row r="111" spans="1:44" x14ac:dyDescent="0.15">
      <c r="A111" s="74" t="s">
        <v>31</v>
      </c>
      <c r="B111" s="74" t="s">
        <v>308</v>
      </c>
      <c r="C111" s="74">
        <v>0.52200000000000002</v>
      </c>
      <c r="D111" s="74">
        <v>0.52200000000000002</v>
      </c>
      <c r="E111" s="74">
        <v>0.52200000000000002</v>
      </c>
      <c r="F111" s="74">
        <v>0.52200000000000002</v>
      </c>
      <c r="G111" s="74">
        <v>0.52200000000000002</v>
      </c>
      <c r="H111" s="74">
        <v>0.52200000000000002</v>
      </c>
      <c r="I111" s="74">
        <v>0.52200000000000002</v>
      </c>
      <c r="J111" s="74">
        <v>0.52200000000000002</v>
      </c>
      <c r="K111" s="74">
        <v>0.52200000000000002</v>
      </c>
      <c r="L111" s="74">
        <v>0.52200000000000002</v>
      </c>
      <c r="M111" s="74">
        <v>0.52200000000000002</v>
      </c>
      <c r="N111" s="74">
        <v>0.52200000000000002</v>
      </c>
      <c r="O111" s="74">
        <v>0.52200000000000002</v>
      </c>
      <c r="P111" s="74">
        <v>0.52200000000000002</v>
      </c>
      <c r="Q111" s="74">
        <v>0.52200000000000002</v>
      </c>
      <c r="R111" s="74">
        <v>0.52200000000000002</v>
      </c>
      <c r="S111" s="74">
        <v>0.52200000000000002</v>
      </c>
      <c r="T111" s="74">
        <v>0.52200000000000002</v>
      </c>
      <c r="U111" s="74">
        <v>0.52200000000000002</v>
      </c>
      <c r="V111" s="74">
        <v>0.52200000000000002</v>
      </c>
      <c r="W111" s="74">
        <v>0.52200000000000002</v>
      </c>
      <c r="X111" s="74">
        <v>0.52200000000000002</v>
      </c>
      <c r="Y111" s="74">
        <v>0.52200000000000002</v>
      </c>
      <c r="Z111" s="74">
        <v>0.52200000000000002</v>
      </c>
      <c r="AA111" s="74">
        <v>0.52200000000000002</v>
      </c>
      <c r="AB111" s="74">
        <v>0.52200000000000002</v>
      </c>
      <c r="AC111" s="74">
        <v>0.52200000000000002</v>
      </c>
      <c r="AD111" s="74">
        <v>0.52200000000000002</v>
      </c>
      <c r="AE111" s="74">
        <v>0.52200000000000002</v>
      </c>
      <c r="AF111" s="74">
        <v>0.52200000000000002</v>
      </c>
      <c r="AG111" s="74">
        <v>0.52200000000000002</v>
      </c>
      <c r="AH111" s="74">
        <v>0.52200000000000002</v>
      </c>
      <c r="AI111" s="74">
        <v>0.52200000000000002</v>
      </c>
      <c r="AJ111" s="74">
        <v>0.52200000000000002</v>
      </c>
      <c r="AK111" s="74">
        <v>0.52200000000000002</v>
      </c>
      <c r="AL111" s="74">
        <v>0.52200000000000002</v>
      </c>
      <c r="AM111" s="74">
        <v>0.50900000000000001</v>
      </c>
      <c r="AN111" s="74">
        <v>0.496</v>
      </c>
      <c r="AO111" s="74">
        <v>0.48299999999999998</v>
      </c>
      <c r="AP111" s="74">
        <v>0.47</v>
      </c>
      <c r="AQ111" s="74">
        <v>0.45600000000000002</v>
      </c>
      <c r="AR111" s="74">
        <v>0.51721951219512186</v>
      </c>
    </row>
    <row r="112" spans="1:44" x14ac:dyDescent="0.15">
      <c r="A112" s="74" t="s">
        <v>31</v>
      </c>
      <c r="B112" s="74" t="s">
        <v>309</v>
      </c>
      <c r="C112" s="74">
        <v>0.622</v>
      </c>
      <c r="D112" s="74">
        <v>0.38300000000000001</v>
      </c>
      <c r="E112" s="74">
        <v>1.2E-2</v>
      </c>
      <c r="F112" s="74">
        <v>0.01</v>
      </c>
      <c r="G112" s="74">
        <v>6.0000000000000001E-3</v>
      </c>
      <c r="H112" s="74">
        <v>3.0000000000000001E-3</v>
      </c>
      <c r="I112" s="74">
        <v>0</v>
      </c>
      <c r="J112" s="74">
        <v>0</v>
      </c>
      <c r="K112" s="74">
        <v>0</v>
      </c>
      <c r="L112" s="74">
        <v>0</v>
      </c>
      <c r="M112" s="74">
        <v>0</v>
      </c>
      <c r="N112" s="74">
        <v>0</v>
      </c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>
        <v>8.6333333333333317E-2</v>
      </c>
    </row>
    <row r="113" spans="1:44" x14ac:dyDescent="0.15">
      <c r="A113" s="74" t="s">
        <v>31</v>
      </c>
      <c r="B113" s="74" t="s">
        <v>310</v>
      </c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</row>
    <row r="114" spans="1:44" x14ac:dyDescent="0.15">
      <c r="A114" s="74" t="s">
        <v>31</v>
      </c>
      <c r="B114" s="74" t="s">
        <v>311</v>
      </c>
      <c r="C114" s="74">
        <v>0.16800000000000001</v>
      </c>
      <c r="D114" s="74">
        <v>0.16800000000000001</v>
      </c>
      <c r="E114" s="74">
        <v>0.16800000000000001</v>
      </c>
      <c r="F114" s="74">
        <v>0.16800000000000001</v>
      </c>
      <c r="G114" s="74">
        <v>0.16800000000000001</v>
      </c>
      <c r="H114" s="74">
        <v>0.16800000000000001</v>
      </c>
      <c r="I114" s="74">
        <v>0.16800000000000001</v>
      </c>
      <c r="J114" s="74">
        <v>0.16800000000000001</v>
      </c>
      <c r="K114" s="74">
        <v>0.16800000000000001</v>
      </c>
      <c r="L114" s="74">
        <v>0.16800000000000001</v>
      </c>
      <c r="M114" s="74">
        <v>0.16800000000000001</v>
      </c>
      <c r="N114" s="74">
        <v>0.16800000000000001</v>
      </c>
      <c r="O114" s="74">
        <v>0.16800000000000001</v>
      </c>
      <c r="P114" s="74">
        <v>0.16800000000000001</v>
      </c>
      <c r="Q114" s="74">
        <v>0.16800000000000001</v>
      </c>
      <c r="R114" s="74">
        <v>0.16800000000000001</v>
      </c>
      <c r="S114" s="74">
        <v>0.16800000000000001</v>
      </c>
      <c r="T114" s="74">
        <v>0.16800000000000001</v>
      </c>
      <c r="U114" s="74">
        <v>0.16800000000000001</v>
      </c>
      <c r="V114" s="74">
        <v>0.16800000000000001</v>
      </c>
      <c r="W114" s="74">
        <v>0.16800000000000001</v>
      </c>
      <c r="X114" s="74">
        <v>0.16800000000000001</v>
      </c>
      <c r="Y114" s="74">
        <v>0.16800000000000001</v>
      </c>
      <c r="Z114" s="74">
        <v>0.16800000000000001</v>
      </c>
      <c r="AA114" s="74">
        <v>0.16800000000000001</v>
      </c>
      <c r="AB114" s="74">
        <v>0.16800000000000001</v>
      </c>
      <c r="AC114" s="74">
        <v>0.16800000000000001</v>
      </c>
      <c r="AD114" s="74">
        <v>0.16800000000000001</v>
      </c>
      <c r="AE114" s="74">
        <v>0.16800000000000001</v>
      </c>
      <c r="AF114" s="74">
        <v>0.16800000000000001</v>
      </c>
      <c r="AG114" s="74">
        <v>0.16800000000000001</v>
      </c>
      <c r="AH114" s="74">
        <v>0.16800000000000001</v>
      </c>
      <c r="AI114" s="74">
        <v>0.16800000000000001</v>
      </c>
      <c r="AJ114" s="74">
        <v>0.16800000000000001</v>
      </c>
      <c r="AK114" s="74">
        <v>0.16800000000000001</v>
      </c>
      <c r="AL114" s="74">
        <v>0.16800000000000001</v>
      </c>
      <c r="AM114" s="74">
        <v>0.16800000000000001</v>
      </c>
      <c r="AN114" s="74">
        <v>0.16800000000000001</v>
      </c>
      <c r="AO114" s="74">
        <v>0.16800000000000001</v>
      </c>
      <c r="AP114" s="74">
        <v>0.16800000000000001</v>
      </c>
      <c r="AQ114" s="74">
        <v>0.16800000000000001</v>
      </c>
      <c r="AR114" s="74">
        <v>0.16800000000000009</v>
      </c>
    </row>
    <row r="115" spans="1:44" x14ac:dyDescent="0.15">
      <c r="A115" s="74" t="s">
        <v>31</v>
      </c>
      <c r="B115" s="74" t="s">
        <v>312</v>
      </c>
      <c r="C115" s="74">
        <v>0.28499999999999998</v>
      </c>
      <c r="D115" s="74">
        <v>0.48499999999999999</v>
      </c>
      <c r="E115" s="74">
        <v>0.68500000000000005</v>
      </c>
      <c r="F115" s="74">
        <v>0.57399999999999995</v>
      </c>
      <c r="G115" s="74">
        <v>0.46300000000000002</v>
      </c>
      <c r="H115" s="74">
        <v>0.56999999999999995</v>
      </c>
      <c r="I115" s="74">
        <v>0.66100000000000003</v>
      </c>
      <c r="J115" s="74">
        <v>0.54900000000000004</v>
      </c>
      <c r="K115" s="74">
        <v>0.438</v>
      </c>
      <c r="L115" s="74">
        <v>0.498</v>
      </c>
      <c r="M115" s="74">
        <v>0.55800000000000005</v>
      </c>
      <c r="N115" s="74">
        <v>0.53100000000000003</v>
      </c>
      <c r="O115" s="74">
        <v>0.503</v>
      </c>
      <c r="P115" s="74">
        <v>0.43099999999999999</v>
      </c>
      <c r="Q115" s="74">
        <v>0.35899999999999999</v>
      </c>
      <c r="R115" s="74">
        <v>0.26300000000000001</v>
      </c>
      <c r="S115" s="74">
        <v>0.16800000000000001</v>
      </c>
      <c r="T115" s="74">
        <v>0.128</v>
      </c>
      <c r="U115" s="74">
        <v>8.7999999999999995E-2</v>
      </c>
      <c r="V115" s="74">
        <v>5.8999999999999997E-2</v>
      </c>
      <c r="W115" s="74">
        <v>2.9000000000000001E-2</v>
      </c>
      <c r="X115" s="74">
        <v>2.9000000000000001E-2</v>
      </c>
      <c r="Y115" s="74">
        <v>2.8000000000000001E-2</v>
      </c>
      <c r="Z115" s="74">
        <v>2.3E-2</v>
      </c>
      <c r="AA115" s="74">
        <v>1.7000000000000001E-2</v>
      </c>
      <c r="AB115" s="74">
        <v>1.0999999999999999E-2</v>
      </c>
      <c r="AC115" s="74">
        <v>8.9999999999999993E-3</v>
      </c>
      <c r="AD115" s="74">
        <v>7.0000000000000001E-3</v>
      </c>
      <c r="AE115" s="74">
        <v>5.0000000000000001E-3</v>
      </c>
      <c r="AF115" s="74">
        <v>2E-3</v>
      </c>
      <c r="AG115" s="74">
        <v>0</v>
      </c>
      <c r="AH115" s="74">
        <v>0</v>
      </c>
      <c r="AI115" s="74">
        <v>0</v>
      </c>
      <c r="AJ115" s="74">
        <v>0</v>
      </c>
      <c r="AK115" s="74">
        <v>0</v>
      </c>
      <c r="AL115" s="74">
        <v>0</v>
      </c>
      <c r="AM115" s="74">
        <v>4.0000000000000001E-3</v>
      </c>
      <c r="AN115" s="74">
        <v>8.0000000000000002E-3</v>
      </c>
      <c r="AO115" s="74">
        <v>1.2E-2</v>
      </c>
      <c r="AP115" s="74">
        <v>1.6E-2</v>
      </c>
      <c r="AQ115" s="74">
        <v>2.1000000000000001E-2</v>
      </c>
      <c r="AR115" s="74">
        <v>0.20773170731707311</v>
      </c>
    </row>
    <row r="116" spans="1:44" x14ac:dyDescent="0.15">
      <c r="A116" s="74" t="s">
        <v>31</v>
      </c>
      <c r="B116" s="74" t="s">
        <v>313</v>
      </c>
      <c r="C116" s="74">
        <v>4.0000000000000001E-3</v>
      </c>
      <c r="D116" s="74">
        <v>4.0000000000000001E-3</v>
      </c>
      <c r="E116" s="74">
        <v>4.0000000000000001E-3</v>
      </c>
      <c r="F116" s="74">
        <v>4.0000000000000001E-3</v>
      </c>
      <c r="G116" s="74">
        <v>4.0000000000000001E-3</v>
      </c>
      <c r="H116" s="74">
        <v>4.0000000000000001E-3</v>
      </c>
      <c r="I116" s="74">
        <v>4.0000000000000001E-3</v>
      </c>
      <c r="J116" s="74">
        <v>4.0000000000000001E-3</v>
      </c>
      <c r="K116" s="74">
        <v>4.0000000000000001E-3</v>
      </c>
      <c r="L116" s="74">
        <v>4.0000000000000001E-3</v>
      </c>
      <c r="M116" s="74">
        <v>4.0000000000000001E-3</v>
      </c>
      <c r="N116" s="74">
        <v>4.0000000000000001E-3</v>
      </c>
      <c r="O116" s="74">
        <v>4.0000000000000001E-3</v>
      </c>
      <c r="P116" s="74">
        <v>4.0000000000000001E-3</v>
      </c>
      <c r="Q116" s="74">
        <v>3.0000000000000001E-3</v>
      </c>
      <c r="R116" s="74">
        <v>2E-3</v>
      </c>
      <c r="S116" s="74">
        <v>0</v>
      </c>
      <c r="T116" s="74">
        <v>0</v>
      </c>
      <c r="U116" s="74">
        <v>0</v>
      </c>
      <c r="V116" s="74">
        <v>0</v>
      </c>
      <c r="W116" s="74">
        <v>0</v>
      </c>
      <c r="X116" s="74">
        <v>0</v>
      </c>
      <c r="Y116" s="74">
        <v>0</v>
      </c>
      <c r="Z116" s="74">
        <v>0</v>
      </c>
      <c r="AA116" s="74">
        <v>0</v>
      </c>
      <c r="AB116" s="74">
        <v>0</v>
      </c>
      <c r="AC116" s="74">
        <v>0</v>
      </c>
      <c r="AD116" s="74">
        <v>0</v>
      </c>
      <c r="AE116" s="74">
        <v>0</v>
      </c>
      <c r="AF116" s="74">
        <v>0</v>
      </c>
      <c r="AG116" s="74">
        <v>0</v>
      </c>
      <c r="AH116" s="74">
        <v>0</v>
      </c>
      <c r="AI116" s="74">
        <v>0</v>
      </c>
      <c r="AJ116" s="74">
        <v>0</v>
      </c>
      <c r="AK116" s="74">
        <v>0</v>
      </c>
      <c r="AL116" s="74">
        <v>0</v>
      </c>
      <c r="AM116" s="74">
        <v>0</v>
      </c>
      <c r="AN116" s="74">
        <v>0</v>
      </c>
      <c r="AO116" s="74">
        <v>0</v>
      </c>
      <c r="AP116" s="74">
        <v>0</v>
      </c>
      <c r="AQ116" s="74">
        <v>0</v>
      </c>
      <c r="AR116" s="74">
        <v>1.4878048780487809E-3</v>
      </c>
    </row>
    <row r="117" spans="1:44" x14ac:dyDescent="0.15">
      <c r="A117" s="74" t="s">
        <v>31</v>
      </c>
      <c r="B117" s="74" t="s">
        <v>266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</row>
    <row r="118" spans="1:44" x14ac:dyDescent="0.15">
      <c r="A118" s="74" t="s">
        <v>31</v>
      </c>
      <c r="B118" s="74" t="s">
        <v>314</v>
      </c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</row>
    <row r="119" spans="1:44" x14ac:dyDescent="0.15">
      <c r="A119" s="74" t="s">
        <v>31</v>
      </c>
      <c r="B119" s="74" t="s">
        <v>268</v>
      </c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</row>
    <row r="120" spans="1:44" x14ac:dyDescent="0.15">
      <c r="A120" s="74" t="s">
        <v>31</v>
      </c>
      <c r="B120" s="74" t="s">
        <v>315</v>
      </c>
      <c r="C120" s="74">
        <v>0</v>
      </c>
      <c r="D120" s="74">
        <v>0</v>
      </c>
      <c r="E120" s="74">
        <v>0</v>
      </c>
      <c r="F120" s="74">
        <v>0</v>
      </c>
      <c r="G120" s="74">
        <v>0</v>
      </c>
      <c r="H120" s="74">
        <v>0</v>
      </c>
      <c r="I120" s="74">
        <v>0</v>
      </c>
      <c r="J120" s="74">
        <v>0</v>
      </c>
      <c r="K120" s="74">
        <v>0</v>
      </c>
      <c r="L120" s="74">
        <v>0</v>
      </c>
      <c r="M120" s="74">
        <v>0</v>
      </c>
      <c r="N120" s="74">
        <v>0</v>
      </c>
      <c r="O120" s="74">
        <v>0</v>
      </c>
      <c r="P120" s="74">
        <v>0</v>
      </c>
      <c r="Q120" s="74">
        <v>0</v>
      </c>
      <c r="R120" s="74">
        <v>0</v>
      </c>
      <c r="S120" s="74">
        <v>0</v>
      </c>
      <c r="T120" s="74">
        <v>0</v>
      </c>
      <c r="U120" s="74">
        <v>0</v>
      </c>
      <c r="V120" s="74">
        <v>0</v>
      </c>
      <c r="W120" s="74">
        <v>0</v>
      </c>
      <c r="X120" s="74">
        <v>0</v>
      </c>
      <c r="Y120" s="74">
        <v>0</v>
      </c>
      <c r="Z120" s="74">
        <v>0</v>
      </c>
      <c r="AA120" s="74">
        <v>0</v>
      </c>
      <c r="AB120" s="74">
        <v>0</v>
      </c>
      <c r="AC120" s="74">
        <v>0</v>
      </c>
      <c r="AD120" s="74">
        <v>0</v>
      </c>
      <c r="AE120" s="74">
        <v>0</v>
      </c>
      <c r="AF120" s="74">
        <v>0</v>
      </c>
      <c r="AG120" s="74">
        <v>0</v>
      </c>
      <c r="AH120" s="74">
        <v>0</v>
      </c>
      <c r="AI120" s="74">
        <v>0</v>
      </c>
      <c r="AJ120" s="74">
        <v>0</v>
      </c>
      <c r="AK120" s="74">
        <v>0</v>
      </c>
      <c r="AL120" s="74">
        <v>0</v>
      </c>
      <c r="AM120" s="74">
        <v>0</v>
      </c>
      <c r="AN120" s="74">
        <v>0</v>
      </c>
      <c r="AO120" s="74">
        <v>0</v>
      </c>
      <c r="AP120" s="74">
        <v>0</v>
      </c>
      <c r="AQ120" s="74">
        <v>0</v>
      </c>
      <c r="AR120" s="74">
        <v>0</v>
      </c>
    </row>
    <row r="121" spans="1:44" x14ac:dyDescent="0.15">
      <c r="A121" s="74" t="s">
        <v>31</v>
      </c>
      <c r="B121" s="74" t="s">
        <v>297</v>
      </c>
      <c r="C121" s="74"/>
      <c r="D121" s="74">
        <v>0.23699999999999999</v>
      </c>
      <c r="E121" s="74">
        <v>0.23699999999999999</v>
      </c>
      <c r="F121" s="74">
        <v>0.23599999999999999</v>
      </c>
      <c r="G121" s="74">
        <v>0.23499999999999999</v>
      </c>
      <c r="H121" s="74">
        <v>0.23400000000000001</v>
      </c>
      <c r="I121" s="74">
        <v>0.23300000000000001</v>
      </c>
      <c r="J121" s="74">
        <v>0.23200000000000001</v>
      </c>
      <c r="K121" s="74">
        <v>0.23100000000000001</v>
      </c>
      <c r="L121" s="74">
        <v>0.23</v>
      </c>
      <c r="M121" s="74">
        <v>0.22900000000000001</v>
      </c>
      <c r="N121" s="74">
        <v>0.22800000000000001</v>
      </c>
      <c r="O121" s="74">
        <v>0.22700000000000001</v>
      </c>
      <c r="P121" s="74">
        <v>0.22600000000000001</v>
      </c>
      <c r="Q121" s="74">
        <v>0.22500000000000001</v>
      </c>
      <c r="R121" s="74">
        <v>0.224</v>
      </c>
      <c r="S121" s="74">
        <v>0.222</v>
      </c>
      <c r="T121" s="74">
        <v>0.23499999999999999</v>
      </c>
      <c r="U121" s="74">
        <v>0.23599999999999999</v>
      </c>
      <c r="V121" s="74">
        <v>0.23499999999999999</v>
      </c>
      <c r="W121" s="74">
        <v>0.23400000000000001</v>
      </c>
      <c r="X121" s="74">
        <v>0.22800000000000001</v>
      </c>
      <c r="Y121" s="74">
        <v>0.22600000000000001</v>
      </c>
      <c r="Z121" s="74">
        <v>0.22800000000000001</v>
      </c>
      <c r="AA121" s="74">
        <v>0.23100000000000001</v>
      </c>
      <c r="AB121" s="74">
        <v>0.23300000000000001</v>
      </c>
      <c r="AC121" s="74">
        <v>0.23100000000000001</v>
      </c>
      <c r="AD121" s="74">
        <v>0.23</v>
      </c>
      <c r="AE121" s="74">
        <v>0.22900000000000001</v>
      </c>
      <c r="AF121" s="74">
        <v>0.22800000000000001</v>
      </c>
      <c r="AG121" s="74">
        <v>0.22700000000000001</v>
      </c>
      <c r="AH121" s="74">
        <v>0.22600000000000001</v>
      </c>
      <c r="AI121" s="74">
        <v>0.22500000000000001</v>
      </c>
      <c r="AJ121" s="74">
        <v>0.224</v>
      </c>
      <c r="AK121" s="74">
        <v>0.223</v>
      </c>
      <c r="AL121" s="74">
        <v>0.221</v>
      </c>
      <c r="AM121" s="74">
        <v>0.222</v>
      </c>
      <c r="AN121" s="74">
        <v>0.222</v>
      </c>
      <c r="AO121" s="74">
        <v>0.223</v>
      </c>
      <c r="AP121" s="74">
        <v>0.223</v>
      </c>
      <c r="AQ121" s="74">
        <v>0.223</v>
      </c>
      <c r="AR121" s="74">
        <v>0.22872500000000001</v>
      </c>
    </row>
    <row r="122" spans="1:44" x14ac:dyDescent="0.15">
      <c r="A122" s="74" t="s">
        <v>31</v>
      </c>
      <c r="B122" s="74" t="s">
        <v>299</v>
      </c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>
        <v>0.34200000000000003</v>
      </c>
      <c r="AI122" s="74">
        <v>0.34200000000000003</v>
      </c>
      <c r="AJ122" s="74">
        <v>0.34200000000000003</v>
      </c>
      <c r="AK122" s="74">
        <v>0.34200000000000003</v>
      </c>
      <c r="AL122" s="74">
        <v>0.34200000000000003</v>
      </c>
      <c r="AM122" s="74">
        <v>0.35499999999999998</v>
      </c>
      <c r="AN122" s="74">
        <v>0.36199999999999999</v>
      </c>
      <c r="AO122" s="74">
        <v>0.36699999999999999</v>
      </c>
      <c r="AP122" s="74">
        <v>0.37</v>
      </c>
      <c r="AQ122" s="74">
        <v>0.373</v>
      </c>
      <c r="AR122" s="74">
        <v>0.35370000000000013</v>
      </c>
    </row>
    <row r="123" spans="1:44" x14ac:dyDescent="0.15">
      <c r="A123" s="74" t="s">
        <v>31</v>
      </c>
      <c r="B123" s="74" t="s">
        <v>301</v>
      </c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>
        <v>0.435</v>
      </c>
      <c r="O123" s="74">
        <v>0.435</v>
      </c>
      <c r="P123" s="74">
        <v>0.435</v>
      </c>
      <c r="Q123" s="74">
        <v>0.435</v>
      </c>
      <c r="R123" s="74">
        <v>0.41499999999999998</v>
      </c>
      <c r="S123" s="74">
        <v>0.41499999999999998</v>
      </c>
      <c r="T123" s="74">
        <v>0.41499999999999998</v>
      </c>
      <c r="U123" s="74">
        <v>0.41399999999999998</v>
      </c>
      <c r="V123" s="74">
        <v>0.39600000000000002</v>
      </c>
      <c r="W123" s="74">
        <v>0.38800000000000001</v>
      </c>
      <c r="X123" s="74">
        <v>0.38300000000000001</v>
      </c>
      <c r="Y123" s="74">
        <v>0.38</v>
      </c>
      <c r="Z123" s="74">
        <v>0.36499999999999999</v>
      </c>
      <c r="AA123" s="74">
        <v>0.35399999999999998</v>
      </c>
      <c r="AB123" s="74">
        <v>0.34499999999999997</v>
      </c>
      <c r="AC123" s="74">
        <v>0.34300000000000003</v>
      </c>
      <c r="AD123" s="74">
        <v>0.34100000000000003</v>
      </c>
      <c r="AE123" s="74">
        <v>0.33800000000000002</v>
      </c>
      <c r="AF123" s="74">
        <v>0.33600000000000002</v>
      </c>
      <c r="AG123" s="74">
        <v>0.33400000000000002</v>
      </c>
      <c r="AH123" s="74">
        <v>0.34100000000000003</v>
      </c>
      <c r="AI123" s="74">
        <v>0.34799999999999998</v>
      </c>
      <c r="AJ123" s="74">
        <v>0.35499999999999998</v>
      </c>
      <c r="AK123" s="74">
        <v>0.36299999999999999</v>
      </c>
      <c r="AL123" s="74">
        <v>0.37</v>
      </c>
      <c r="AM123" s="74">
        <v>0.37</v>
      </c>
      <c r="AN123" s="74">
        <v>0.36899999999999999</v>
      </c>
      <c r="AO123" s="74">
        <v>0.36899999999999999</v>
      </c>
      <c r="AP123" s="74">
        <v>0.36899999999999999</v>
      </c>
      <c r="AQ123" s="74">
        <v>0.36899999999999999</v>
      </c>
      <c r="AR123" s="74">
        <v>0.37749999999999989</v>
      </c>
    </row>
    <row r="124" spans="1:44" x14ac:dyDescent="0.15">
      <c r="A124" s="74" t="s">
        <v>34</v>
      </c>
      <c r="B124" s="74" t="s">
        <v>34</v>
      </c>
      <c r="C124" s="74">
        <v>0.30695652173913041</v>
      </c>
      <c r="D124" s="74">
        <v>0.29556521739130442</v>
      </c>
      <c r="E124" s="74">
        <v>0.28313043478260869</v>
      </c>
      <c r="F124" s="74">
        <v>0.29791304347826092</v>
      </c>
      <c r="G124" s="74">
        <v>0.28549999999999992</v>
      </c>
      <c r="H124" s="74">
        <v>0.28059090909090911</v>
      </c>
      <c r="I124" s="74">
        <v>0.26936363636363642</v>
      </c>
      <c r="J124" s="74">
        <v>0.26191666666666658</v>
      </c>
      <c r="K124" s="74">
        <v>0.26804166666666662</v>
      </c>
      <c r="L124" s="74">
        <v>0.26191666666666658</v>
      </c>
      <c r="M124" s="74">
        <v>0.26708695652173908</v>
      </c>
      <c r="N124" s="74">
        <v>0.26282608695652171</v>
      </c>
      <c r="O124" s="74">
        <v>0.25852173913043469</v>
      </c>
      <c r="P124" s="74">
        <v>0.2433913043478261</v>
      </c>
      <c r="Q124" s="74">
        <v>0.22813043478260869</v>
      </c>
      <c r="R124" s="74">
        <v>0.22752173913043469</v>
      </c>
      <c r="S124" s="74">
        <v>0.2300434782608696</v>
      </c>
      <c r="T124" s="74">
        <v>0.21833333333333341</v>
      </c>
      <c r="U124" s="74">
        <v>0.21933333333333341</v>
      </c>
      <c r="V124" s="74">
        <v>0.21015384615384611</v>
      </c>
      <c r="W124" s="74">
        <v>0.2079615384615385</v>
      </c>
      <c r="X124" s="74">
        <v>0.20974074074074081</v>
      </c>
      <c r="Y124" s="74">
        <v>0.21353846153846151</v>
      </c>
      <c r="Z124" s="74">
        <v>0.20971428571428569</v>
      </c>
      <c r="AA124" s="74">
        <v>0.20592857142857149</v>
      </c>
      <c r="AB124" s="74">
        <v>0.1960740740740741</v>
      </c>
      <c r="AC124" s="74">
        <v>0.19581481481481491</v>
      </c>
      <c r="AD124" s="74">
        <v>0.19566666666666671</v>
      </c>
      <c r="AE124" s="74">
        <v>0.1956296296296296</v>
      </c>
      <c r="AF124" s="74">
        <v>0.1957407407407408</v>
      </c>
      <c r="AG124" s="74">
        <v>0.1957777777777778</v>
      </c>
      <c r="AH124" s="74">
        <v>0.19640740740740739</v>
      </c>
      <c r="AI124" s="74">
        <v>0.1965925925925926</v>
      </c>
      <c r="AJ124" s="74">
        <v>0.1965925925925926</v>
      </c>
      <c r="AK124" s="74">
        <v>0.19622222222222219</v>
      </c>
      <c r="AL124" s="74">
        <v>0.2028461538461539</v>
      </c>
      <c r="AM124" s="74">
        <v>0.2029230769230769</v>
      </c>
      <c r="AN124" s="74">
        <v>0.2030384615384615</v>
      </c>
      <c r="AO124" s="74">
        <v>0.20326923076923081</v>
      </c>
      <c r="AP124" s="74">
        <v>0.2036923076923077</v>
      </c>
      <c r="AQ124" s="74">
        <v>0.21240000000000001</v>
      </c>
      <c r="AR124" s="74">
        <v>0.22730926829268289</v>
      </c>
    </row>
    <row r="125" spans="1:44" x14ac:dyDescent="0.15">
      <c r="A125" s="74" t="s">
        <v>34</v>
      </c>
      <c r="B125" s="74" t="s">
        <v>307</v>
      </c>
      <c r="C125" s="74"/>
      <c r="D125" s="74"/>
      <c r="E125" s="74"/>
      <c r="F125" s="74"/>
      <c r="G125" s="74"/>
      <c r="H125" s="74"/>
      <c r="I125" s="74"/>
      <c r="J125" s="74">
        <v>0</v>
      </c>
      <c r="K125" s="74">
        <v>0</v>
      </c>
      <c r="L125" s="74">
        <v>0</v>
      </c>
      <c r="M125" s="74">
        <v>0</v>
      </c>
      <c r="N125" s="74">
        <v>0</v>
      </c>
      <c r="O125" s="74">
        <v>0</v>
      </c>
      <c r="P125" s="74">
        <v>-5.0000000000000001E-3</v>
      </c>
      <c r="Q125" s="74">
        <v>-8.9999999999999993E-3</v>
      </c>
      <c r="R125" s="74">
        <v>-4.5999999999999999E-2</v>
      </c>
      <c r="S125" s="74">
        <v>-4.9000000000000002E-2</v>
      </c>
      <c r="T125" s="74">
        <v>-5.1499999999999997E-2</v>
      </c>
      <c r="U125" s="74">
        <v>-5.1499999999999997E-2</v>
      </c>
      <c r="V125" s="74">
        <v>-4.4333333333333343E-2</v>
      </c>
      <c r="W125" s="74">
        <v>-4.3999999999999997E-2</v>
      </c>
      <c r="X125" s="74">
        <v>-4.4666666666666667E-2</v>
      </c>
      <c r="Y125" s="74">
        <v>-4.4666666666666667E-2</v>
      </c>
      <c r="Z125" s="74">
        <v>-4.5666666666666668E-2</v>
      </c>
      <c r="AA125" s="74">
        <v>-4.6666666666666662E-2</v>
      </c>
      <c r="AB125" s="74">
        <v>-4.7999999999999987E-2</v>
      </c>
      <c r="AC125" s="74">
        <v>-5.0333333333333327E-2</v>
      </c>
      <c r="AD125" s="74">
        <v>-5.2333333333333343E-2</v>
      </c>
      <c r="AE125" s="74">
        <v>-5.3999999999999999E-2</v>
      </c>
      <c r="AF125" s="74">
        <v>-5.5333333333333318E-2</v>
      </c>
      <c r="AG125" s="74">
        <v>-5.6333333333333332E-2</v>
      </c>
      <c r="AH125" s="74">
        <v>-5.5333333333333318E-2</v>
      </c>
      <c r="AI125" s="74">
        <v>-5.4333333333333338E-2</v>
      </c>
      <c r="AJ125" s="74">
        <v>-5.3666666666666668E-2</v>
      </c>
      <c r="AK125" s="74">
        <v>-5.2666666666666667E-2</v>
      </c>
      <c r="AL125" s="74">
        <v>-5.2333333333333343E-2</v>
      </c>
      <c r="AM125" s="74">
        <v>-5.000000000000001E-2</v>
      </c>
      <c r="AN125" s="74">
        <v>-4.8000000000000008E-2</v>
      </c>
      <c r="AO125" s="74">
        <v>-4.6333333333333337E-2</v>
      </c>
      <c r="AP125" s="74">
        <v>-4.4666666666666667E-2</v>
      </c>
      <c r="AQ125" s="74">
        <v>-4.3333333333333328E-2</v>
      </c>
      <c r="AR125" s="74">
        <v>-4.4699999999999997E-2</v>
      </c>
    </row>
    <row r="126" spans="1:44" x14ac:dyDescent="0.15">
      <c r="A126" s="74" t="s">
        <v>34</v>
      </c>
      <c r="B126" s="74" t="s">
        <v>308</v>
      </c>
      <c r="C126" s="74">
        <v>0.41933333333333328</v>
      </c>
      <c r="D126" s="74">
        <v>0.41533333333333328</v>
      </c>
      <c r="E126" s="74">
        <v>0.41133333333333327</v>
      </c>
      <c r="F126" s="74">
        <v>0.42599999999999999</v>
      </c>
      <c r="G126" s="74">
        <v>0.43766666666666659</v>
      </c>
      <c r="H126" s="74">
        <v>0.41433333333333328</v>
      </c>
      <c r="I126" s="74">
        <v>0.39066666666666672</v>
      </c>
      <c r="J126" s="74">
        <v>0.39833333333333337</v>
      </c>
      <c r="K126" s="74">
        <v>0.40666666666666668</v>
      </c>
      <c r="L126" s="74">
        <v>0.40666666666666668</v>
      </c>
      <c r="M126" s="74">
        <v>0.40699999999999997</v>
      </c>
      <c r="N126" s="74">
        <v>0.40699999999999997</v>
      </c>
      <c r="O126" s="74">
        <v>0.40699999999999997</v>
      </c>
      <c r="P126" s="74">
        <v>0.40699999999999997</v>
      </c>
      <c r="Q126" s="74">
        <v>0.40699999999999997</v>
      </c>
      <c r="R126" s="74">
        <v>0.40699999999999997</v>
      </c>
      <c r="S126" s="74">
        <v>0.40699999999999997</v>
      </c>
      <c r="T126" s="74">
        <v>0.40833333333333338</v>
      </c>
      <c r="U126" s="74">
        <v>0.40966666666666668</v>
      </c>
      <c r="V126" s="74">
        <v>0.41099999999999998</v>
      </c>
      <c r="W126" s="74">
        <v>0.41266666666666668</v>
      </c>
      <c r="X126" s="74">
        <v>0.41366666666666668</v>
      </c>
      <c r="Y126" s="74">
        <v>0.41299999999999998</v>
      </c>
      <c r="Z126" s="74">
        <v>0.42633333333333329</v>
      </c>
      <c r="AA126" s="74">
        <v>0.44133333333333341</v>
      </c>
      <c r="AB126" s="74">
        <v>0.45733333333333331</v>
      </c>
      <c r="AC126" s="74">
        <v>0.45800000000000002</v>
      </c>
      <c r="AD126" s="74">
        <v>0.45866666666666672</v>
      </c>
      <c r="AE126" s="74">
        <v>0.45866666666666672</v>
      </c>
      <c r="AF126" s="74">
        <v>0.45966666666666672</v>
      </c>
      <c r="AG126" s="74">
        <v>0.46</v>
      </c>
      <c r="AH126" s="74">
        <v>0.45300000000000001</v>
      </c>
      <c r="AI126" s="74">
        <v>0.4443333333333333</v>
      </c>
      <c r="AJ126" s="74">
        <v>0.43500000000000011</v>
      </c>
      <c r="AK126" s="74">
        <v>0.42399999999999999</v>
      </c>
      <c r="AL126" s="74">
        <v>0.41033333333333338</v>
      </c>
      <c r="AM126" s="74">
        <v>0.39700000000000002</v>
      </c>
      <c r="AN126" s="74">
        <v>0.38500000000000001</v>
      </c>
      <c r="AO126" s="74">
        <v>0.37433333333333341</v>
      </c>
      <c r="AP126" s="74">
        <v>0.36599999999999988</v>
      </c>
      <c r="AQ126" s="74">
        <v>0.36</v>
      </c>
      <c r="AR126" s="74">
        <v>0.41738211382113782</v>
      </c>
    </row>
    <row r="127" spans="1:44" x14ac:dyDescent="0.15">
      <c r="A127" s="74" t="s">
        <v>34</v>
      </c>
      <c r="B127" s="74" t="s">
        <v>309</v>
      </c>
      <c r="C127" s="74">
        <v>0.42266666666666669</v>
      </c>
      <c r="D127" s="74">
        <v>0.24733333333333329</v>
      </c>
      <c r="E127" s="74">
        <v>6.7999999999999991E-2</v>
      </c>
      <c r="F127" s="74">
        <v>0.26133333333333342</v>
      </c>
      <c r="G127" s="74">
        <v>0.45833333333333331</v>
      </c>
      <c r="H127" s="74">
        <v>0.3173333333333333</v>
      </c>
      <c r="I127" s="74">
        <v>0.1093333333333333</v>
      </c>
      <c r="J127" s="74">
        <v>0.16966666666666669</v>
      </c>
      <c r="K127" s="74">
        <v>0.2416666666666667</v>
      </c>
      <c r="L127" s="74">
        <v>0.17266666666666669</v>
      </c>
      <c r="M127" s="74">
        <v>0.156</v>
      </c>
      <c r="N127" s="74">
        <v>0.1525</v>
      </c>
      <c r="O127" s="74">
        <v>0.14949999999999999</v>
      </c>
      <c r="P127" s="74">
        <v>0.17199999999999999</v>
      </c>
      <c r="Q127" s="74">
        <v>0.19600000000000001</v>
      </c>
      <c r="R127" s="74">
        <v>0.23400000000000001</v>
      </c>
      <c r="S127" s="74">
        <v>0.28849999999999998</v>
      </c>
      <c r="T127" s="74">
        <v>0.30149999999999999</v>
      </c>
      <c r="U127" s="74">
        <v>0.32150000000000001</v>
      </c>
      <c r="V127" s="74">
        <v>0.28849999999999998</v>
      </c>
      <c r="W127" s="74">
        <v>0.23549999999999999</v>
      </c>
      <c r="X127" s="74">
        <v>0.22950000000000001</v>
      </c>
      <c r="Y127" s="74">
        <v>0.37</v>
      </c>
      <c r="Z127" s="74">
        <v>0.37</v>
      </c>
      <c r="AA127" s="74">
        <v>0.37</v>
      </c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>
        <v>0.245</v>
      </c>
    </row>
    <row r="128" spans="1:44" x14ac:dyDescent="0.15">
      <c r="A128" s="74" t="s">
        <v>34</v>
      </c>
      <c r="B128" s="74" t="s">
        <v>310</v>
      </c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</row>
    <row r="129" spans="1:44" x14ac:dyDescent="0.15">
      <c r="A129" s="74" t="s">
        <v>34</v>
      </c>
      <c r="B129" s="74" t="s">
        <v>311</v>
      </c>
      <c r="C129" s="74">
        <v>0.18333333333333329</v>
      </c>
      <c r="D129" s="74">
        <v>0.18333333333333329</v>
      </c>
      <c r="E129" s="74">
        <v>0.18333333333333329</v>
      </c>
      <c r="F129" s="74">
        <v>0.18333333333333329</v>
      </c>
      <c r="G129" s="74">
        <v>0.18333333333333329</v>
      </c>
      <c r="H129" s="74">
        <v>0.18333333333333329</v>
      </c>
      <c r="I129" s="74">
        <v>0.18333333333333329</v>
      </c>
      <c r="J129" s="74">
        <v>0.18333333333333329</v>
      </c>
      <c r="K129" s="74">
        <v>0.18333333333333329</v>
      </c>
      <c r="L129" s="74">
        <v>0.18333333333333329</v>
      </c>
      <c r="M129" s="74">
        <v>0.18333333333333329</v>
      </c>
      <c r="N129" s="74">
        <v>0.18333333333333329</v>
      </c>
      <c r="O129" s="74">
        <v>0.18333333333333329</v>
      </c>
      <c r="P129" s="74">
        <v>0.18333333333333329</v>
      </c>
      <c r="Q129" s="74">
        <v>0.18333333333333329</v>
      </c>
      <c r="R129" s="74">
        <v>0.18333333333333329</v>
      </c>
      <c r="S129" s="74">
        <v>0.18333333333333329</v>
      </c>
      <c r="T129" s="74">
        <v>0.17599999999999999</v>
      </c>
      <c r="U129" s="74">
        <v>0.17133333333333331</v>
      </c>
      <c r="V129" s="74">
        <v>0.17</v>
      </c>
      <c r="W129" s="74">
        <v>0.16900000000000001</v>
      </c>
      <c r="X129" s="74">
        <v>0.17233333333333331</v>
      </c>
      <c r="Y129" s="74">
        <v>0.17466666666666669</v>
      </c>
      <c r="Z129" s="74">
        <v>0.17799999999999999</v>
      </c>
      <c r="AA129" s="74">
        <v>0.1806666666666667</v>
      </c>
      <c r="AB129" s="74">
        <v>0.18333333333333329</v>
      </c>
      <c r="AC129" s="74">
        <v>0.18333333333333329</v>
      </c>
      <c r="AD129" s="74">
        <v>0.18333333333333329</v>
      </c>
      <c r="AE129" s="74">
        <v>0.18333333333333329</v>
      </c>
      <c r="AF129" s="74">
        <v>0.18333333333333329</v>
      </c>
      <c r="AG129" s="74">
        <v>0.18333333333333329</v>
      </c>
      <c r="AH129" s="74">
        <v>0.18333333333333329</v>
      </c>
      <c r="AI129" s="74">
        <v>0.18333333333333329</v>
      </c>
      <c r="AJ129" s="74">
        <v>0.18333333333333329</v>
      </c>
      <c r="AK129" s="74">
        <v>0.18333333333333329</v>
      </c>
      <c r="AL129" s="74">
        <v>0.18333333333333329</v>
      </c>
      <c r="AM129" s="74">
        <v>0.18333333333333329</v>
      </c>
      <c r="AN129" s="74">
        <v>0.18333333333333329</v>
      </c>
      <c r="AO129" s="74">
        <v>0.18333333333333329</v>
      </c>
      <c r="AP129" s="74">
        <v>0.18333333333333329</v>
      </c>
      <c r="AQ129" s="74">
        <v>0.18333333333333329</v>
      </c>
      <c r="AR129" s="74">
        <v>0.18151219512195099</v>
      </c>
    </row>
    <row r="130" spans="1:44" x14ac:dyDescent="0.15">
      <c r="A130" s="74" t="s">
        <v>34</v>
      </c>
      <c r="B130" s="74" t="s">
        <v>312</v>
      </c>
      <c r="C130" s="74">
        <v>0.40300000000000002</v>
      </c>
      <c r="D130" s="74">
        <v>0.51100000000000001</v>
      </c>
      <c r="E130" s="74">
        <v>0.61633333333333329</v>
      </c>
      <c r="F130" s="74">
        <v>0.50266666666666671</v>
      </c>
      <c r="G130" s="74">
        <v>0.38533333333333342</v>
      </c>
      <c r="H130" s="74">
        <v>0.52733333333333332</v>
      </c>
      <c r="I130" s="74">
        <v>0.68500000000000005</v>
      </c>
      <c r="J130" s="74">
        <v>0.65366666666666662</v>
      </c>
      <c r="K130" s="74">
        <v>0.6236666666666667</v>
      </c>
      <c r="L130" s="74">
        <v>0.64433333333333331</v>
      </c>
      <c r="M130" s="74">
        <v>0.66499999999999992</v>
      </c>
      <c r="N130" s="74">
        <v>0.63700000000000001</v>
      </c>
      <c r="O130" s="74">
        <v>0.60899999999999999</v>
      </c>
      <c r="P130" s="74">
        <v>0.47833333333333328</v>
      </c>
      <c r="Q130" s="74">
        <v>0.34766666666666668</v>
      </c>
      <c r="R130" s="74">
        <v>0.33600000000000002</v>
      </c>
      <c r="S130" s="74">
        <v>0.32466666666666671</v>
      </c>
      <c r="T130" s="74">
        <v>0.32633333333333331</v>
      </c>
      <c r="U130" s="74">
        <v>0.32800000000000001</v>
      </c>
      <c r="V130" s="74">
        <v>0.34200000000000003</v>
      </c>
      <c r="W130" s="74">
        <v>0.35599999999999998</v>
      </c>
      <c r="X130" s="74">
        <v>0.34566666666666662</v>
      </c>
      <c r="Y130" s="74">
        <v>0.33566666666666661</v>
      </c>
      <c r="Z130" s="74">
        <v>0.28599999999999998</v>
      </c>
      <c r="AA130" s="74">
        <v>0.23666666666666669</v>
      </c>
      <c r="AB130" s="74">
        <v>0.1866666666666667</v>
      </c>
      <c r="AC130" s="74">
        <v>0.19133333333333341</v>
      </c>
      <c r="AD130" s="74">
        <v>0.19600000000000001</v>
      </c>
      <c r="AE130" s="74">
        <v>0.20100000000000001</v>
      </c>
      <c r="AF130" s="74">
        <v>0.20566666666666669</v>
      </c>
      <c r="AG130" s="74">
        <v>0.2106666666666667</v>
      </c>
      <c r="AH130" s="74">
        <v>0.2106666666666667</v>
      </c>
      <c r="AI130" s="74">
        <v>0.21033333333333329</v>
      </c>
      <c r="AJ130" s="74">
        <v>0.2096666666666667</v>
      </c>
      <c r="AK130" s="74">
        <v>0.20833333333333329</v>
      </c>
      <c r="AL130" s="74">
        <v>0.20566666666666669</v>
      </c>
      <c r="AM130" s="74">
        <v>0.2096666666666667</v>
      </c>
      <c r="AN130" s="74">
        <v>0.214</v>
      </c>
      <c r="AO130" s="74">
        <v>0.218</v>
      </c>
      <c r="AP130" s="74">
        <v>0.22233333333333341</v>
      </c>
      <c r="AQ130" s="74">
        <v>0.22633333333333339</v>
      </c>
      <c r="AR130" s="74">
        <v>0.36177235772357708</v>
      </c>
    </row>
    <row r="131" spans="1:44" x14ac:dyDescent="0.15">
      <c r="A131" s="74" t="s">
        <v>34</v>
      </c>
      <c r="B131" s="74" t="s">
        <v>313</v>
      </c>
      <c r="C131" s="74">
        <v>8.9999999999999993E-3</v>
      </c>
      <c r="D131" s="74">
        <v>9.3333333333333324E-3</v>
      </c>
      <c r="E131" s="74">
        <v>9.3333333333333341E-3</v>
      </c>
      <c r="F131" s="74">
        <v>7.6666666666666662E-3</v>
      </c>
      <c r="G131" s="74">
        <v>6.6666666666666671E-3</v>
      </c>
      <c r="H131" s="74">
        <v>8.9999999999999993E-3</v>
      </c>
      <c r="I131" s="74">
        <v>1.2E-2</v>
      </c>
      <c r="J131" s="74">
        <v>1.033333333333333E-2</v>
      </c>
      <c r="K131" s="74">
        <v>8.6666666666666663E-3</v>
      </c>
      <c r="L131" s="74">
        <v>8.6666666666666663E-3</v>
      </c>
      <c r="M131" s="74">
        <v>8.6666666666666663E-3</v>
      </c>
      <c r="N131" s="74">
        <v>6.000000000000001E-3</v>
      </c>
      <c r="O131" s="74">
        <v>3.0000000000000001E-3</v>
      </c>
      <c r="P131" s="74">
        <v>1.666666666666667E-3</v>
      </c>
      <c r="Q131" s="74">
        <v>0</v>
      </c>
      <c r="R131" s="74">
        <v>1E-3</v>
      </c>
      <c r="S131" s="74">
        <v>2.333333333333334E-3</v>
      </c>
      <c r="T131" s="74">
        <v>2.333333333333334E-3</v>
      </c>
      <c r="U131" s="74">
        <v>2.333333333333334E-3</v>
      </c>
      <c r="V131" s="74">
        <v>1.3333333333333331E-3</v>
      </c>
      <c r="W131" s="74">
        <v>0</v>
      </c>
      <c r="X131" s="74">
        <v>0</v>
      </c>
      <c r="Y131" s="74">
        <v>0</v>
      </c>
      <c r="Z131" s="74">
        <v>0</v>
      </c>
      <c r="AA131" s="74">
        <v>0</v>
      </c>
      <c r="AB131" s="74">
        <v>0</v>
      </c>
      <c r="AC131" s="74">
        <v>0</v>
      </c>
      <c r="AD131" s="74">
        <v>0</v>
      </c>
      <c r="AE131" s="74">
        <v>0</v>
      </c>
      <c r="AF131" s="74">
        <v>0</v>
      </c>
      <c r="AG131" s="74">
        <v>0</v>
      </c>
      <c r="AH131" s="74">
        <v>0</v>
      </c>
      <c r="AI131" s="74">
        <v>0</v>
      </c>
      <c r="AJ131" s="74">
        <v>0</v>
      </c>
      <c r="AK131" s="74">
        <v>0</v>
      </c>
      <c r="AL131" s="74">
        <v>0</v>
      </c>
      <c r="AM131" s="74">
        <v>0</v>
      </c>
      <c r="AN131" s="74">
        <v>0</v>
      </c>
      <c r="AO131" s="74">
        <v>0</v>
      </c>
      <c r="AP131" s="74">
        <v>0</v>
      </c>
      <c r="AQ131" s="74">
        <v>0</v>
      </c>
      <c r="AR131" s="74">
        <v>2.934426229508198E-3</v>
      </c>
    </row>
    <row r="132" spans="1:44" x14ac:dyDescent="0.15">
      <c r="A132" s="74" t="s">
        <v>34</v>
      </c>
      <c r="B132" s="74" t="s">
        <v>266</v>
      </c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</row>
    <row r="133" spans="1:44" x14ac:dyDescent="0.15">
      <c r="A133" s="74" t="s">
        <v>34</v>
      </c>
      <c r="B133" s="74" t="s">
        <v>314</v>
      </c>
      <c r="C133" s="74">
        <v>0.371</v>
      </c>
      <c r="D133" s="74">
        <v>0.34599999999999997</v>
      </c>
      <c r="E133" s="74">
        <v>0.32</v>
      </c>
      <c r="F133" s="74">
        <v>0.38400000000000001</v>
      </c>
      <c r="G133" s="74">
        <v>0.44800000000000001</v>
      </c>
      <c r="H133" s="74">
        <v>0.41599999999999998</v>
      </c>
      <c r="I133" s="74">
        <v>0.38500000000000001</v>
      </c>
      <c r="J133" s="74">
        <v>0.38500000000000001</v>
      </c>
      <c r="K133" s="74">
        <v>0.38500000000000001</v>
      </c>
      <c r="L133" s="74">
        <v>0.38600000000000001</v>
      </c>
      <c r="M133" s="74">
        <v>0.38800000000000001</v>
      </c>
      <c r="N133" s="74">
        <v>0.39100000000000001</v>
      </c>
      <c r="O133" s="74">
        <v>0.39300000000000002</v>
      </c>
      <c r="P133" s="74">
        <v>0.39300000000000002</v>
      </c>
      <c r="Q133" s="74">
        <v>0.39300000000000002</v>
      </c>
      <c r="R133" s="74">
        <v>0.39300000000000002</v>
      </c>
      <c r="S133" s="74">
        <v>0.39300000000000002</v>
      </c>
      <c r="T133" s="74">
        <v>0.39300000000000002</v>
      </c>
      <c r="U133" s="74">
        <v>0.39300000000000002</v>
      </c>
      <c r="V133" s="74">
        <v>0.39300000000000002</v>
      </c>
      <c r="W133" s="74">
        <v>0.39300000000000002</v>
      </c>
      <c r="X133" s="74">
        <v>0.39300000000000002</v>
      </c>
      <c r="Y133" s="74">
        <v>0.39300000000000002</v>
      </c>
      <c r="Z133" s="74">
        <v>0.39300000000000002</v>
      </c>
      <c r="AA133" s="74">
        <v>0.39300000000000002</v>
      </c>
      <c r="AB133" s="74">
        <v>0.39300000000000002</v>
      </c>
      <c r="AC133" s="74">
        <v>0.39300000000000002</v>
      </c>
      <c r="AD133" s="74">
        <v>0.39300000000000002</v>
      </c>
      <c r="AE133" s="74">
        <v>0.39300000000000002</v>
      </c>
      <c r="AF133" s="74">
        <v>0.39300000000000002</v>
      </c>
      <c r="AG133" s="74">
        <v>0.39300000000000002</v>
      </c>
      <c r="AH133" s="74">
        <v>0.39300000000000002</v>
      </c>
      <c r="AI133" s="74">
        <v>0.39300000000000002</v>
      </c>
      <c r="AJ133" s="74">
        <v>0.39300000000000002</v>
      </c>
      <c r="AK133" s="74">
        <v>0.39300000000000002</v>
      </c>
      <c r="AL133" s="74">
        <v>0.39300000000000002</v>
      </c>
      <c r="AM133" s="74">
        <v>0.39300000000000002</v>
      </c>
      <c r="AN133" s="74">
        <v>0.39300000000000002</v>
      </c>
      <c r="AO133" s="74">
        <v>0.39300000000000002</v>
      </c>
      <c r="AP133" s="74">
        <v>0.39300000000000002</v>
      </c>
      <c r="AQ133" s="74">
        <v>0.39300000000000002</v>
      </c>
      <c r="AR133" s="74">
        <v>0.3902926829268295</v>
      </c>
    </row>
    <row r="134" spans="1:44" x14ac:dyDescent="0.15">
      <c r="A134" s="74" t="s">
        <v>34</v>
      </c>
      <c r="B134" s="74" t="s">
        <v>268</v>
      </c>
      <c r="C134" s="74">
        <v>0.90200000000000002</v>
      </c>
      <c r="D134" s="74">
        <v>0.90200000000000002</v>
      </c>
      <c r="E134" s="74">
        <v>0.90200000000000002</v>
      </c>
      <c r="F134" s="74">
        <v>0.90200000000000002</v>
      </c>
      <c r="G134" s="74">
        <v>0.90200000000000002</v>
      </c>
      <c r="H134" s="74">
        <v>0.90200000000000002</v>
      </c>
      <c r="I134" s="74">
        <v>0.90200000000000002</v>
      </c>
      <c r="J134" s="74">
        <v>0.90200000000000002</v>
      </c>
      <c r="K134" s="74">
        <v>0.90200000000000002</v>
      </c>
      <c r="L134" s="74">
        <v>0.90200000000000002</v>
      </c>
      <c r="M134" s="74">
        <v>0.90200000000000002</v>
      </c>
      <c r="N134" s="74">
        <v>0.90200000000000002</v>
      </c>
      <c r="O134" s="74">
        <v>0.90200000000000002</v>
      </c>
      <c r="P134" s="74">
        <v>0.90200000000000002</v>
      </c>
      <c r="Q134" s="74">
        <v>0.90200000000000002</v>
      </c>
      <c r="R134" s="74">
        <v>0.90200000000000002</v>
      </c>
      <c r="S134" s="74">
        <v>0.90200000000000002</v>
      </c>
      <c r="T134" s="74">
        <v>0.90200000000000002</v>
      </c>
      <c r="U134" s="74">
        <v>0.90200000000000002</v>
      </c>
      <c r="V134" s="74">
        <v>0.90200000000000002</v>
      </c>
      <c r="W134" s="74">
        <v>0.90200000000000002</v>
      </c>
      <c r="X134" s="74">
        <v>0.90200000000000002</v>
      </c>
      <c r="Y134" s="74">
        <v>0.90200000000000002</v>
      </c>
      <c r="Z134" s="74">
        <v>0.90200000000000002</v>
      </c>
      <c r="AA134" s="74">
        <v>0.90200000000000002</v>
      </c>
      <c r="AB134" s="74">
        <v>0.90200000000000002</v>
      </c>
      <c r="AC134" s="74">
        <v>0.90200000000000002</v>
      </c>
      <c r="AD134" s="74">
        <v>0.90200000000000002</v>
      </c>
      <c r="AE134" s="74">
        <v>0.90200000000000002</v>
      </c>
      <c r="AF134" s="74">
        <v>0.90200000000000002</v>
      </c>
      <c r="AG134" s="74">
        <v>0.90200000000000002</v>
      </c>
      <c r="AH134" s="74">
        <v>0.90200000000000002</v>
      </c>
      <c r="AI134" s="74">
        <v>0.90200000000000002</v>
      </c>
      <c r="AJ134" s="74">
        <v>0.90200000000000002</v>
      </c>
      <c r="AK134" s="74">
        <v>0.90200000000000002</v>
      </c>
      <c r="AL134" s="74">
        <v>0.90200000000000002</v>
      </c>
      <c r="AM134" s="74">
        <v>0.90200000000000002</v>
      </c>
      <c r="AN134" s="74">
        <v>0.90200000000000002</v>
      </c>
      <c r="AO134" s="74">
        <v>0.90200000000000002</v>
      </c>
      <c r="AP134" s="74">
        <v>0.90200000000000002</v>
      </c>
      <c r="AQ134" s="74">
        <v>0.90200000000000002</v>
      </c>
      <c r="AR134" s="74">
        <v>0.90200000000000036</v>
      </c>
    </row>
    <row r="135" spans="1:44" x14ac:dyDescent="0.15">
      <c r="A135" s="74" t="s">
        <v>34</v>
      </c>
      <c r="B135" s="74" t="s">
        <v>315</v>
      </c>
      <c r="C135" s="74">
        <v>1.233333333333334E-2</v>
      </c>
      <c r="D135" s="74">
        <v>6.9999999999999993E-3</v>
      </c>
      <c r="E135" s="74">
        <v>0</v>
      </c>
      <c r="F135" s="74">
        <v>0</v>
      </c>
      <c r="G135" s="74">
        <v>0</v>
      </c>
      <c r="H135" s="74">
        <v>0</v>
      </c>
      <c r="I135" s="74">
        <v>0</v>
      </c>
      <c r="J135" s="74">
        <v>0</v>
      </c>
      <c r="K135" s="74">
        <v>0</v>
      </c>
      <c r="L135" s="74">
        <v>0</v>
      </c>
      <c r="M135" s="74">
        <v>0</v>
      </c>
      <c r="N135" s="74">
        <v>0</v>
      </c>
      <c r="O135" s="74">
        <v>0</v>
      </c>
      <c r="P135" s="74">
        <v>0</v>
      </c>
      <c r="Q135" s="74">
        <v>0</v>
      </c>
      <c r="R135" s="74">
        <v>0</v>
      </c>
      <c r="S135" s="74">
        <v>0</v>
      </c>
      <c r="T135" s="74">
        <v>0</v>
      </c>
      <c r="U135" s="74">
        <v>0</v>
      </c>
      <c r="V135" s="74">
        <v>0</v>
      </c>
      <c r="W135" s="74">
        <v>0</v>
      </c>
      <c r="X135" s="74">
        <v>0</v>
      </c>
      <c r="Y135" s="74">
        <v>0</v>
      </c>
      <c r="Z135" s="74">
        <v>0</v>
      </c>
      <c r="AA135" s="74">
        <v>0</v>
      </c>
      <c r="AB135" s="74">
        <v>0</v>
      </c>
      <c r="AC135" s="74">
        <v>0</v>
      </c>
      <c r="AD135" s="74">
        <v>0</v>
      </c>
      <c r="AE135" s="74">
        <v>0</v>
      </c>
      <c r="AF135" s="74">
        <v>0</v>
      </c>
      <c r="AG135" s="74">
        <v>0</v>
      </c>
      <c r="AH135" s="74">
        <v>0</v>
      </c>
      <c r="AI135" s="74">
        <v>0</v>
      </c>
      <c r="AJ135" s="74">
        <v>0</v>
      </c>
      <c r="AK135" s="74">
        <v>0</v>
      </c>
      <c r="AL135" s="74">
        <v>0</v>
      </c>
      <c r="AM135" s="74">
        <v>0</v>
      </c>
      <c r="AN135" s="74">
        <v>0</v>
      </c>
      <c r="AO135" s="74">
        <v>0</v>
      </c>
      <c r="AP135" s="74">
        <v>0</v>
      </c>
      <c r="AQ135" s="74">
        <v>0</v>
      </c>
      <c r="AR135" s="74">
        <v>4.9572649572649581E-4</v>
      </c>
    </row>
    <row r="136" spans="1:44" x14ac:dyDescent="0.15">
      <c r="A136" s="74" t="s">
        <v>34</v>
      </c>
      <c r="B136" s="74" t="s">
        <v>297</v>
      </c>
      <c r="C136" s="74">
        <v>0.26800000000000002</v>
      </c>
      <c r="D136" s="74">
        <v>0.26400000000000001</v>
      </c>
      <c r="E136" s="74">
        <v>0.26150000000000001</v>
      </c>
      <c r="F136" s="74">
        <v>0.26050000000000001</v>
      </c>
      <c r="G136" s="74">
        <v>0.25850000000000001</v>
      </c>
      <c r="H136" s="74">
        <v>0.2505</v>
      </c>
      <c r="I136" s="74">
        <v>0.249</v>
      </c>
      <c r="J136" s="74">
        <v>0.251</v>
      </c>
      <c r="K136" s="74">
        <v>0.25133333333333341</v>
      </c>
      <c r="L136" s="74">
        <v>0.25033333333333341</v>
      </c>
      <c r="M136" s="74">
        <v>0.2496666666666667</v>
      </c>
      <c r="N136" s="74">
        <v>0.249</v>
      </c>
      <c r="O136" s="74">
        <v>0.24833333333333329</v>
      </c>
      <c r="P136" s="74">
        <v>0.251</v>
      </c>
      <c r="Q136" s="74">
        <v>0.25166666666666659</v>
      </c>
      <c r="R136" s="74">
        <v>0.2446666666666667</v>
      </c>
      <c r="S136" s="74">
        <v>0.23866666666666669</v>
      </c>
      <c r="T136" s="74">
        <v>0.23533333333333331</v>
      </c>
      <c r="U136" s="74">
        <v>0.23166666666666669</v>
      </c>
      <c r="V136" s="74">
        <v>0.23466666666666669</v>
      </c>
      <c r="W136" s="74">
        <v>0.23733333333333331</v>
      </c>
      <c r="X136" s="74">
        <v>0.23699999999999999</v>
      </c>
      <c r="Y136" s="74">
        <v>0.23666666666666669</v>
      </c>
      <c r="Z136" s="74">
        <v>0.23333333333333331</v>
      </c>
      <c r="AA136" s="74">
        <v>0.23100000000000001</v>
      </c>
      <c r="AB136" s="74">
        <v>0.22966666666666671</v>
      </c>
      <c r="AC136" s="74">
        <v>0.2283333333333333</v>
      </c>
      <c r="AD136" s="74">
        <v>0.22733333333333339</v>
      </c>
      <c r="AE136" s="74">
        <v>0.22633333333333339</v>
      </c>
      <c r="AF136" s="74">
        <v>0.22533333333333341</v>
      </c>
      <c r="AG136" s="74">
        <v>0.22366666666666671</v>
      </c>
      <c r="AH136" s="74">
        <v>0.22433333333333341</v>
      </c>
      <c r="AI136" s="74">
        <v>0.22500000000000001</v>
      </c>
      <c r="AJ136" s="74">
        <v>0.22566666666666671</v>
      </c>
      <c r="AK136" s="74">
        <v>0.22600000000000001</v>
      </c>
      <c r="AL136" s="74">
        <v>0.22633333333333339</v>
      </c>
      <c r="AM136" s="74">
        <v>0.22600000000000001</v>
      </c>
      <c r="AN136" s="74">
        <v>0.22566666666666671</v>
      </c>
      <c r="AO136" s="74">
        <v>0.22600000000000001</v>
      </c>
      <c r="AP136" s="74">
        <v>0.22566666666666671</v>
      </c>
      <c r="AQ136" s="74">
        <v>0.22533333333333341</v>
      </c>
      <c r="AR136" s="74">
        <v>0.23760344827586211</v>
      </c>
    </row>
    <row r="137" spans="1:44" x14ac:dyDescent="0.15">
      <c r="A137" s="74" t="s">
        <v>34</v>
      </c>
      <c r="B137" s="74" t="s">
        <v>299</v>
      </c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>
        <v>0.28000000000000003</v>
      </c>
      <c r="AA137" s="74">
        <v>0.28000000000000003</v>
      </c>
      <c r="AB137" s="74">
        <v>0.28000000000000003</v>
      </c>
      <c r="AC137" s="74">
        <v>0.27400000000000002</v>
      </c>
      <c r="AD137" s="74">
        <v>0.27100000000000002</v>
      </c>
      <c r="AE137" s="74">
        <v>0.26900000000000002</v>
      </c>
      <c r="AF137" s="74">
        <v>0.26800000000000002</v>
      </c>
      <c r="AG137" s="74">
        <v>0.26700000000000002</v>
      </c>
      <c r="AH137" s="74">
        <v>0.28000000000000003</v>
      </c>
      <c r="AI137" s="74">
        <v>0.28699999999999998</v>
      </c>
      <c r="AJ137" s="74">
        <v>0.29299999999999998</v>
      </c>
      <c r="AK137" s="74">
        <v>0.29599999999999999</v>
      </c>
      <c r="AL137" s="74">
        <v>0.29899999999999999</v>
      </c>
      <c r="AM137" s="74">
        <v>0.313</v>
      </c>
      <c r="AN137" s="74">
        <v>0.32500000000000001</v>
      </c>
      <c r="AO137" s="74">
        <v>0.33600000000000002</v>
      </c>
      <c r="AP137" s="74">
        <v>0.34499999999999997</v>
      </c>
      <c r="AQ137" s="74">
        <v>0.35299999999999998</v>
      </c>
      <c r="AR137" s="74">
        <v>0.29533333333333328</v>
      </c>
    </row>
    <row r="138" spans="1:44" x14ac:dyDescent="0.15">
      <c r="A138" s="74" t="s">
        <v>34</v>
      </c>
      <c r="B138" s="74" t="s">
        <v>301</v>
      </c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>
        <v>0.248</v>
      </c>
      <c r="W138" s="74">
        <v>0.248</v>
      </c>
      <c r="X138" s="74">
        <v>0.26850000000000002</v>
      </c>
      <c r="Y138" s="74">
        <v>0.27050000000000002</v>
      </c>
      <c r="Z138" s="74">
        <v>0.23100000000000001</v>
      </c>
      <c r="AA138" s="74">
        <v>0.23066666666666669</v>
      </c>
      <c r="AB138" s="74">
        <v>0.23066666666666669</v>
      </c>
      <c r="AC138" s="74">
        <v>0.22866666666666671</v>
      </c>
      <c r="AD138" s="74">
        <v>0.22600000000000001</v>
      </c>
      <c r="AE138" s="74">
        <v>0.224</v>
      </c>
      <c r="AF138" s="74">
        <v>0.222</v>
      </c>
      <c r="AG138" s="74">
        <v>0.22</v>
      </c>
      <c r="AH138" s="74">
        <v>0.22666666666666671</v>
      </c>
      <c r="AI138" s="74">
        <v>0.23333333333333331</v>
      </c>
      <c r="AJ138" s="74">
        <v>0.24</v>
      </c>
      <c r="AK138" s="74">
        <v>0.2466666666666667</v>
      </c>
      <c r="AL138" s="74">
        <v>0.25333333333333341</v>
      </c>
      <c r="AM138" s="74">
        <v>0.25666666666666671</v>
      </c>
      <c r="AN138" s="74">
        <v>0.25966666666666671</v>
      </c>
      <c r="AO138" s="74">
        <v>0.26266666666666671</v>
      </c>
      <c r="AP138" s="74">
        <v>0.26600000000000001</v>
      </c>
      <c r="AQ138" s="74">
        <v>0.26900000000000002</v>
      </c>
      <c r="AR138" s="74">
        <v>0.24258333333333329</v>
      </c>
    </row>
    <row r="139" spans="1:44" x14ac:dyDescent="0.15">
      <c r="A139" s="74" t="s">
        <v>36</v>
      </c>
      <c r="B139" s="74" t="s">
        <v>36</v>
      </c>
      <c r="C139" s="74">
        <v>0.33187499999999998</v>
      </c>
      <c r="D139" s="74">
        <v>0.31566666666666671</v>
      </c>
      <c r="E139" s="74">
        <v>0.29788888888888893</v>
      </c>
      <c r="F139" s="74">
        <v>0.29566666666666669</v>
      </c>
      <c r="G139" s="74">
        <v>0.30388888888888888</v>
      </c>
      <c r="H139" s="74">
        <v>0.27979999999999999</v>
      </c>
      <c r="I139" s="74">
        <v>0.28220000000000001</v>
      </c>
      <c r="J139" s="74">
        <v>0.28889999999999999</v>
      </c>
      <c r="K139" s="74">
        <v>0.29670000000000007</v>
      </c>
      <c r="L139" s="74">
        <v>0.28029999999999999</v>
      </c>
      <c r="M139" s="74">
        <v>0.26619999999999999</v>
      </c>
      <c r="N139" s="74">
        <v>0.27563636363636362</v>
      </c>
      <c r="O139" s="74">
        <v>0.27327272727272728</v>
      </c>
      <c r="P139" s="74">
        <v>0.26636363636363641</v>
      </c>
      <c r="Q139" s="74">
        <v>0.25990909090909092</v>
      </c>
      <c r="R139" s="74">
        <v>0.25563636363636361</v>
      </c>
      <c r="S139" s="74">
        <v>0.2513636363636364</v>
      </c>
      <c r="T139" s="74">
        <v>0.24445454545454551</v>
      </c>
      <c r="U139" s="74">
        <v>0.24045454545454539</v>
      </c>
      <c r="V139" s="74">
        <v>0.2359090909090909</v>
      </c>
      <c r="W139" s="74">
        <v>0.23436363636363641</v>
      </c>
      <c r="X139" s="74">
        <v>0.22109090909090909</v>
      </c>
      <c r="Y139" s="74">
        <v>0.22789999999999999</v>
      </c>
      <c r="Z139" s="74">
        <v>0.21625</v>
      </c>
      <c r="AA139" s="74">
        <v>0.21433333333333329</v>
      </c>
      <c r="AB139" s="74">
        <v>0.19918181818181821</v>
      </c>
      <c r="AC139" s="74">
        <v>0.1990909090909091</v>
      </c>
      <c r="AD139" s="74">
        <v>0.1992727272727273</v>
      </c>
      <c r="AE139" s="74">
        <v>0.19936363636363641</v>
      </c>
      <c r="AF139" s="74">
        <v>0.19963636363636361</v>
      </c>
      <c r="AG139" s="74">
        <v>0.1999090909090909</v>
      </c>
      <c r="AH139" s="74">
        <v>0.19827272727272729</v>
      </c>
      <c r="AI139" s="74">
        <v>0.19800000000000001</v>
      </c>
      <c r="AJ139" s="74">
        <v>0.1980909090909091</v>
      </c>
      <c r="AK139" s="74">
        <v>0.1987272727272727</v>
      </c>
      <c r="AL139" s="74">
        <v>0.1995454545454545</v>
      </c>
      <c r="AM139" s="74">
        <v>0.20245454545454539</v>
      </c>
      <c r="AN139" s="74">
        <v>0.2042727272727273</v>
      </c>
      <c r="AO139" s="74">
        <v>0.2052727272727273</v>
      </c>
      <c r="AP139" s="74">
        <v>0.2057272727272727</v>
      </c>
      <c r="AQ139" s="74">
        <v>0.20581818181818179</v>
      </c>
      <c r="AR139" s="74">
        <v>0.2382574712643678</v>
      </c>
    </row>
    <row r="140" spans="1:44" x14ac:dyDescent="0.15">
      <c r="A140" s="74" t="s">
        <v>36</v>
      </c>
      <c r="B140" s="74" t="s">
        <v>307</v>
      </c>
      <c r="C140" s="74"/>
      <c r="D140" s="74"/>
      <c r="E140" s="74"/>
      <c r="F140" s="74"/>
      <c r="G140" s="74"/>
      <c r="H140" s="74">
        <v>-1E-3</v>
      </c>
      <c r="I140" s="74">
        <v>-1E-3</v>
      </c>
      <c r="J140" s="74">
        <v>0</v>
      </c>
      <c r="K140" s="74">
        <v>0</v>
      </c>
      <c r="L140" s="74">
        <v>0</v>
      </c>
      <c r="M140" s="74">
        <v>0</v>
      </c>
      <c r="N140" s="74">
        <v>0</v>
      </c>
      <c r="O140" s="74">
        <v>0</v>
      </c>
      <c r="P140" s="74">
        <v>0</v>
      </c>
      <c r="Q140" s="74">
        <v>0</v>
      </c>
      <c r="R140" s="74">
        <v>0</v>
      </c>
      <c r="S140" s="74">
        <v>0</v>
      </c>
      <c r="T140" s="74">
        <v>-4.0000000000000001E-3</v>
      </c>
      <c r="U140" s="74">
        <v>-7.0000000000000001E-3</v>
      </c>
      <c r="V140" s="74">
        <v>-7.0000000000000001E-3</v>
      </c>
      <c r="W140" s="74">
        <v>-7.0000000000000001E-3</v>
      </c>
      <c r="X140" s="74">
        <v>-7.0000000000000001E-3</v>
      </c>
      <c r="Y140" s="74"/>
      <c r="Z140" s="74">
        <v>-5.3999999999999999E-2</v>
      </c>
      <c r="AA140" s="74">
        <v>-5.3999999999999999E-2</v>
      </c>
      <c r="AB140" s="74">
        <v>-5.3999999999999999E-2</v>
      </c>
      <c r="AC140" s="74">
        <v>-5.8000000000000003E-2</v>
      </c>
      <c r="AD140" s="74">
        <v>-6.0999999999999999E-2</v>
      </c>
      <c r="AE140" s="74">
        <v>-6.2E-2</v>
      </c>
      <c r="AF140" s="74">
        <v>-6.3E-2</v>
      </c>
      <c r="AG140" s="74">
        <v>-6.4000000000000001E-2</v>
      </c>
      <c r="AH140" s="74">
        <v>-6.3E-2</v>
      </c>
      <c r="AI140" s="74">
        <v>-6.2E-2</v>
      </c>
      <c r="AJ140" s="74">
        <v>-6.2E-2</v>
      </c>
      <c r="AK140" s="74">
        <v>-6.0999999999999999E-2</v>
      </c>
      <c r="AL140" s="74">
        <v>-6.0999999999999999E-2</v>
      </c>
      <c r="AM140" s="74">
        <v>-5.7000000000000002E-2</v>
      </c>
      <c r="AN140" s="74">
        <v>-5.3999999999999999E-2</v>
      </c>
      <c r="AO140" s="74">
        <v>-5.0999999999999997E-2</v>
      </c>
      <c r="AP140" s="74">
        <v>-4.9000000000000002E-2</v>
      </c>
      <c r="AQ140" s="74">
        <v>-4.7E-2</v>
      </c>
      <c r="AR140" s="74">
        <v>-3.0599999999999999E-2</v>
      </c>
    </row>
    <row r="141" spans="1:44" x14ac:dyDescent="0.15">
      <c r="A141" s="74" t="s">
        <v>36</v>
      </c>
      <c r="B141" s="74" t="s">
        <v>308</v>
      </c>
      <c r="C141" s="74">
        <v>0.67400000000000004</v>
      </c>
      <c r="D141" s="74">
        <v>0.47299999999999998</v>
      </c>
      <c r="E141" s="74">
        <v>0.309</v>
      </c>
      <c r="F141" s="74">
        <v>0.221</v>
      </c>
      <c r="G141" s="74">
        <v>0.185</v>
      </c>
      <c r="H141" s="74">
        <v>0.19600000000000001</v>
      </c>
      <c r="I141" s="74">
        <v>0.20499999999999999</v>
      </c>
      <c r="J141" s="74">
        <v>0.16800000000000001</v>
      </c>
      <c r="K141" s="74">
        <v>0.14299999999999999</v>
      </c>
      <c r="L141" s="74">
        <v>9.9000000000000005E-2</v>
      </c>
      <c r="M141" s="74">
        <v>7.4999999999999997E-2</v>
      </c>
      <c r="N141" s="74">
        <v>7.4999999999999997E-2</v>
      </c>
      <c r="O141" s="74">
        <v>7.4999999999999997E-2</v>
      </c>
      <c r="P141" s="74">
        <v>7.4999999999999997E-2</v>
      </c>
      <c r="Q141" s="74">
        <v>7.4999999999999997E-2</v>
      </c>
      <c r="R141" s="74">
        <v>7.4999999999999997E-2</v>
      </c>
      <c r="S141" s="74">
        <v>7.4999999999999997E-2</v>
      </c>
      <c r="T141" s="74">
        <v>7.3999999999999996E-2</v>
      </c>
      <c r="U141" s="74">
        <v>7.2999999999999995E-2</v>
      </c>
      <c r="V141" s="74">
        <v>7.2999999999999995E-2</v>
      </c>
      <c r="W141" s="74">
        <v>7.2999999999999995E-2</v>
      </c>
      <c r="X141" s="74">
        <v>7.2999999999999995E-2</v>
      </c>
      <c r="Y141" s="74">
        <v>7.2999999999999995E-2</v>
      </c>
      <c r="Z141" s="74">
        <v>7.1999999999999995E-2</v>
      </c>
      <c r="AA141" s="74">
        <v>7.0999999999999994E-2</v>
      </c>
      <c r="AB141" s="74">
        <v>7.0999999999999994E-2</v>
      </c>
      <c r="AC141" s="74">
        <v>7.0999999999999994E-2</v>
      </c>
      <c r="AD141" s="74">
        <v>7.1999999999999995E-2</v>
      </c>
      <c r="AE141" s="74">
        <v>7.1999999999999995E-2</v>
      </c>
      <c r="AF141" s="74">
        <v>7.2999999999999995E-2</v>
      </c>
      <c r="AG141" s="74">
        <v>7.2999999999999995E-2</v>
      </c>
      <c r="AH141" s="74">
        <v>7.2999999999999995E-2</v>
      </c>
      <c r="AI141" s="74">
        <v>7.2999999999999995E-2</v>
      </c>
      <c r="AJ141" s="74">
        <v>7.1999999999999995E-2</v>
      </c>
      <c r="AK141" s="74">
        <v>7.1999999999999995E-2</v>
      </c>
      <c r="AL141" s="74">
        <v>7.1999999999999995E-2</v>
      </c>
      <c r="AM141" s="74">
        <v>7.0999999999999994E-2</v>
      </c>
      <c r="AN141" s="74">
        <v>7.0999999999999994E-2</v>
      </c>
      <c r="AO141" s="74">
        <v>7.0000000000000007E-2</v>
      </c>
      <c r="AP141" s="74">
        <v>7.0000000000000007E-2</v>
      </c>
      <c r="AQ141" s="74">
        <v>6.9000000000000006E-2</v>
      </c>
      <c r="AR141" s="74">
        <v>0.1201219512195123</v>
      </c>
    </row>
    <row r="142" spans="1:44" x14ac:dyDescent="0.15">
      <c r="A142" s="74" t="s">
        <v>36</v>
      </c>
      <c r="B142" s="74" t="s">
        <v>309</v>
      </c>
      <c r="C142" s="74">
        <v>0.72299999999999998</v>
      </c>
      <c r="D142" s="74">
        <v>0.433</v>
      </c>
      <c r="E142" s="74">
        <v>0.15</v>
      </c>
      <c r="F142" s="74">
        <v>0.44600000000000001</v>
      </c>
      <c r="G142" s="74">
        <v>0.78500000000000003</v>
      </c>
      <c r="H142" s="74">
        <v>0.59299999999999997</v>
      </c>
      <c r="I142" s="74">
        <v>0.36299999999999999</v>
      </c>
      <c r="J142" s="74">
        <v>0.48899999999999999</v>
      </c>
      <c r="K142" s="74">
        <v>0.61499999999999999</v>
      </c>
      <c r="L142" s="74">
        <v>0.47899999999999998</v>
      </c>
      <c r="M142" s="74">
        <v>0.34300000000000003</v>
      </c>
      <c r="N142" s="74">
        <v>0.33200000000000002</v>
      </c>
      <c r="O142" s="74">
        <v>0.32200000000000001</v>
      </c>
      <c r="P142" s="74">
        <v>0.4</v>
      </c>
      <c r="Q142" s="74">
        <v>0.48499999999999999</v>
      </c>
      <c r="R142" s="74">
        <v>0.53200000000000003</v>
      </c>
      <c r="S142" s="74">
        <v>0.57899999999999996</v>
      </c>
      <c r="T142" s="74">
        <v>0.56999999999999995</v>
      </c>
      <c r="U142" s="74">
        <v>0.56100000000000005</v>
      </c>
      <c r="V142" s="74">
        <v>0.55500000000000005</v>
      </c>
      <c r="W142" s="74">
        <v>0.54800000000000004</v>
      </c>
      <c r="X142" s="74">
        <v>0.45900000000000002</v>
      </c>
      <c r="Y142" s="74">
        <v>0.36099999999999999</v>
      </c>
      <c r="Z142" s="74">
        <v>0.36099999999999999</v>
      </c>
      <c r="AA142" s="74">
        <v>0.36099999999999999</v>
      </c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>
        <v>0.47380000000000011</v>
      </c>
    </row>
    <row r="143" spans="1:44" x14ac:dyDescent="0.15">
      <c r="A143" s="74" t="s">
        <v>36</v>
      </c>
      <c r="B143" s="74" t="s">
        <v>310</v>
      </c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</row>
    <row r="144" spans="1:44" x14ac:dyDescent="0.15">
      <c r="A144" s="74" t="s">
        <v>36</v>
      </c>
      <c r="B144" s="74" t="s">
        <v>311</v>
      </c>
      <c r="C144" s="74">
        <v>0.17699999999999999</v>
      </c>
      <c r="D144" s="74">
        <v>0.17699999999999999</v>
      </c>
      <c r="E144" s="74">
        <v>0.17699999999999999</v>
      </c>
      <c r="F144" s="74">
        <v>0.17699999999999999</v>
      </c>
      <c r="G144" s="74">
        <v>0.17699999999999999</v>
      </c>
      <c r="H144" s="74">
        <v>0.17699999999999999</v>
      </c>
      <c r="I144" s="74">
        <v>0.17699999999999999</v>
      </c>
      <c r="J144" s="74">
        <v>0.17699999999999999</v>
      </c>
      <c r="K144" s="74">
        <v>0.17699999999999999</v>
      </c>
      <c r="L144" s="74">
        <v>0.17699999999999999</v>
      </c>
      <c r="M144" s="74">
        <v>0.17699999999999999</v>
      </c>
      <c r="N144" s="74">
        <v>0.17699999999999999</v>
      </c>
      <c r="O144" s="74">
        <v>0.17699999999999999</v>
      </c>
      <c r="P144" s="74">
        <v>0.17699999999999999</v>
      </c>
      <c r="Q144" s="74">
        <v>0.17699999999999999</v>
      </c>
      <c r="R144" s="74">
        <v>0.17699999999999999</v>
      </c>
      <c r="S144" s="74">
        <v>0.17699999999999999</v>
      </c>
      <c r="T144" s="74">
        <v>0.17699999999999999</v>
      </c>
      <c r="U144" s="74">
        <v>0.17699999999999999</v>
      </c>
      <c r="V144" s="74">
        <v>0.17699999999999999</v>
      </c>
      <c r="W144" s="74">
        <v>0.17699999999999999</v>
      </c>
      <c r="X144" s="74">
        <v>0.17699999999999999</v>
      </c>
      <c r="Y144" s="74">
        <v>0.17699999999999999</v>
      </c>
      <c r="Z144" s="74">
        <v>0.17699999999999999</v>
      </c>
      <c r="AA144" s="74">
        <v>0.17699999999999999</v>
      </c>
      <c r="AB144" s="74">
        <v>0.17699999999999999</v>
      </c>
      <c r="AC144" s="74">
        <v>0.17699999999999999</v>
      </c>
      <c r="AD144" s="74">
        <v>0.17699999999999999</v>
      </c>
      <c r="AE144" s="74">
        <v>0.17699999999999999</v>
      </c>
      <c r="AF144" s="74">
        <v>0.17699999999999999</v>
      </c>
      <c r="AG144" s="74">
        <v>0.17699999999999999</v>
      </c>
      <c r="AH144" s="74">
        <v>0.17699999999999999</v>
      </c>
      <c r="AI144" s="74">
        <v>0.17699999999999999</v>
      </c>
      <c r="AJ144" s="74">
        <v>0.17699999999999999</v>
      </c>
      <c r="AK144" s="74">
        <v>0.17699999999999999</v>
      </c>
      <c r="AL144" s="74">
        <v>0.17699999999999999</v>
      </c>
      <c r="AM144" s="74">
        <v>0.17699999999999999</v>
      </c>
      <c r="AN144" s="74">
        <v>0.17699999999999999</v>
      </c>
      <c r="AO144" s="74">
        <v>0.17699999999999999</v>
      </c>
      <c r="AP144" s="74">
        <v>0.17699999999999999</v>
      </c>
      <c r="AQ144" s="74">
        <v>0.17699999999999999</v>
      </c>
      <c r="AR144" s="74">
        <v>0.17699999999999991</v>
      </c>
    </row>
    <row r="145" spans="1:44" x14ac:dyDescent="0.15">
      <c r="A145" s="74" t="s">
        <v>36</v>
      </c>
      <c r="B145" s="74" t="s">
        <v>312</v>
      </c>
      <c r="C145" s="74">
        <v>7.5999999999999998E-2</v>
      </c>
      <c r="D145" s="74">
        <v>0.51800000000000002</v>
      </c>
      <c r="E145" s="74">
        <v>0.82299999999999995</v>
      </c>
      <c r="F145" s="74">
        <v>0.57699999999999996</v>
      </c>
      <c r="G145" s="74">
        <v>0.33100000000000002</v>
      </c>
      <c r="H145" s="74">
        <v>0.58699999999999997</v>
      </c>
      <c r="I145" s="74">
        <v>0.84199999999999997</v>
      </c>
      <c r="J145" s="74">
        <v>0.82</v>
      </c>
      <c r="K145" s="74">
        <v>0.79700000000000004</v>
      </c>
      <c r="L145" s="74">
        <v>0.81399999999999995</v>
      </c>
      <c r="M145" s="74">
        <v>0.83199999999999996</v>
      </c>
      <c r="N145" s="74">
        <v>0.81599999999999995</v>
      </c>
      <c r="O145" s="74">
        <v>0.8</v>
      </c>
      <c r="P145" s="74">
        <v>0.64700000000000002</v>
      </c>
      <c r="Q145" s="74">
        <v>0.49399999999999999</v>
      </c>
      <c r="R145" s="74">
        <v>0.40500000000000003</v>
      </c>
      <c r="S145" s="74">
        <v>0.316</v>
      </c>
      <c r="T145" s="74">
        <v>0.29299999999999998</v>
      </c>
      <c r="U145" s="74">
        <v>0.27</v>
      </c>
      <c r="V145" s="74">
        <v>0.28100000000000003</v>
      </c>
      <c r="W145" s="74">
        <v>0.29199999999999998</v>
      </c>
      <c r="X145" s="74">
        <v>0.23400000000000001</v>
      </c>
      <c r="Y145" s="74">
        <v>0.17499999999999999</v>
      </c>
      <c r="Z145" s="74">
        <v>0.16500000000000001</v>
      </c>
      <c r="AA145" s="74">
        <v>0.155</v>
      </c>
      <c r="AB145" s="74">
        <v>0.14499999999999999</v>
      </c>
      <c r="AC145" s="74">
        <v>0.15</v>
      </c>
      <c r="AD145" s="74">
        <v>0.155</v>
      </c>
      <c r="AE145" s="74">
        <v>0.159</v>
      </c>
      <c r="AF145" s="74">
        <v>0.16400000000000001</v>
      </c>
      <c r="AG145" s="74">
        <v>0.16900000000000001</v>
      </c>
      <c r="AH145" s="74">
        <v>0.18099999999999999</v>
      </c>
      <c r="AI145" s="74">
        <v>0.193</v>
      </c>
      <c r="AJ145" s="74">
        <v>0.20399999999999999</v>
      </c>
      <c r="AK145" s="74">
        <v>0.216</v>
      </c>
      <c r="AL145" s="74">
        <v>0.22800000000000001</v>
      </c>
      <c r="AM145" s="74">
        <v>0.222</v>
      </c>
      <c r="AN145" s="74">
        <v>0.217</v>
      </c>
      <c r="AO145" s="74">
        <v>0.21099999999999999</v>
      </c>
      <c r="AP145" s="74">
        <v>0.20599999999999999</v>
      </c>
      <c r="AQ145" s="74">
        <v>0.2</v>
      </c>
      <c r="AR145" s="74">
        <v>0.37512195121951208</v>
      </c>
    </row>
    <row r="146" spans="1:44" x14ac:dyDescent="0.15">
      <c r="A146" s="74" t="s">
        <v>36</v>
      </c>
      <c r="B146" s="74" t="s">
        <v>313</v>
      </c>
      <c r="C146" s="74">
        <v>4.0000000000000001E-3</v>
      </c>
      <c r="D146" s="74">
        <v>4.0000000000000001E-3</v>
      </c>
      <c r="E146" s="74">
        <v>4.0000000000000001E-3</v>
      </c>
      <c r="F146" s="74">
        <v>4.0000000000000001E-3</v>
      </c>
      <c r="G146" s="74">
        <v>4.0000000000000001E-3</v>
      </c>
      <c r="H146" s="74">
        <v>4.0000000000000001E-3</v>
      </c>
      <c r="I146" s="74">
        <v>4.0000000000000001E-3</v>
      </c>
      <c r="J146" s="74">
        <v>4.0000000000000001E-3</v>
      </c>
      <c r="K146" s="74">
        <v>4.0000000000000001E-3</v>
      </c>
      <c r="L146" s="74">
        <v>4.0000000000000001E-3</v>
      </c>
      <c r="M146" s="74">
        <v>4.0000000000000001E-3</v>
      </c>
      <c r="N146" s="74">
        <v>4.0000000000000001E-3</v>
      </c>
      <c r="O146" s="74">
        <v>4.0000000000000001E-3</v>
      </c>
      <c r="P146" s="74">
        <v>2E-3</v>
      </c>
      <c r="Q146" s="74">
        <v>0</v>
      </c>
      <c r="R146" s="74">
        <v>0</v>
      </c>
      <c r="S146" s="74">
        <v>0</v>
      </c>
      <c r="T146" s="74">
        <v>0</v>
      </c>
      <c r="U146" s="74">
        <v>0</v>
      </c>
      <c r="V146" s="74">
        <v>0</v>
      </c>
      <c r="W146" s="74">
        <v>0</v>
      </c>
      <c r="X146" s="74">
        <v>0</v>
      </c>
      <c r="Y146" s="74">
        <v>0</v>
      </c>
      <c r="Z146" s="74">
        <v>0</v>
      </c>
      <c r="AA146" s="74">
        <v>0</v>
      </c>
      <c r="AB146" s="74">
        <v>0</v>
      </c>
      <c r="AC146" s="74">
        <v>0</v>
      </c>
      <c r="AD146" s="74">
        <v>0</v>
      </c>
      <c r="AE146" s="74">
        <v>0</v>
      </c>
      <c r="AF146" s="74">
        <v>0</v>
      </c>
      <c r="AG146" s="74">
        <v>0</v>
      </c>
      <c r="AH146" s="74">
        <v>0</v>
      </c>
      <c r="AI146" s="74">
        <v>0</v>
      </c>
      <c r="AJ146" s="74">
        <v>0</v>
      </c>
      <c r="AK146" s="74">
        <v>0</v>
      </c>
      <c r="AL146" s="74">
        <v>0</v>
      </c>
      <c r="AM146" s="74">
        <v>0</v>
      </c>
      <c r="AN146" s="74">
        <v>0</v>
      </c>
      <c r="AO146" s="74">
        <v>0</v>
      </c>
      <c r="AP146" s="74">
        <v>0</v>
      </c>
      <c r="AQ146" s="74">
        <v>0</v>
      </c>
      <c r="AR146" s="74">
        <v>1.3170731707317081E-3</v>
      </c>
    </row>
    <row r="147" spans="1:44" x14ac:dyDescent="0.15">
      <c r="A147" s="74" t="s">
        <v>36</v>
      </c>
      <c r="B147" s="74" t="s">
        <v>266</v>
      </c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</row>
    <row r="148" spans="1:44" x14ac:dyDescent="0.15">
      <c r="A148" s="74" t="s">
        <v>36</v>
      </c>
      <c r="B148" s="74" t="s">
        <v>314</v>
      </c>
      <c r="C148" s="74">
        <v>9.9000000000000005E-2</v>
      </c>
      <c r="D148" s="74">
        <v>8.2000000000000003E-2</v>
      </c>
      <c r="E148" s="74">
        <v>6.4000000000000001E-2</v>
      </c>
      <c r="F148" s="74">
        <v>8.2000000000000003E-2</v>
      </c>
      <c r="G148" s="74">
        <v>9.9000000000000005E-2</v>
      </c>
      <c r="H148" s="74">
        <v>8.7999999999999995E-2</v>
      </c>
      <c r="I148" s="74">
        <v>7.8E-2</v>
      </c>
      <c r="J148" s="74">
        <v>7.9000000000000001E-2</v>
      </c>
      <c r="K148" s="74">
        <v>0.08</v>
      </c>
      <c r="L148" s="74">
        <v>8.2000000000000003E-2</v>
      </c>
      <c r="M148" s="74">
        <v>8.4000000000000005E-2</v>
      </c>
      <c r="N148" s="74">
        <v>8.5000000000000006E-2</v>
      </c>
      <c r="O148" s="74">
        <v>8.5999999999999993E-2</v>
      </c>
      <c r="P148" s="74">
        <v>8.6999999999999994E-2</v>
      </c>
      <c r="Q148" s="74">
        <v>8.6999999999999994E-2</v>
      </c>
      <c r="R148" s="74">
        <v>8.3000000000000004E-2</v>
      </c>
      <c r="S148" s="74">
        <v>7.9000000000000001E-2</v>
      </c>
      <c r="T148" s="74">
        <v>7.1999999999999995E-2</v>
      </c>
      <c r="U148" s="74">
        <v>6.5000000000000002E-2</v>
      </c>
      <c r="V148" s="74">
        <v>6.3E-2</v>
      </c>
      <c r="W148" s="74">
        <v>6.0999999999999999E-2</v>
      </c>
      <c r="X148" s="74">
        <v>5.8999999999999997E-2</v>
      </c>
      <c r="Y148" s="74">
        <v>5.7000000000000002E-2</v>
      </c>
      <c r="Z148" s="74">
        <v>5.5E-2</v>
      </c>
      <c r="AA148" s="74">
        <v>5.1999999999999998E-2</v>
      </c>
      <c r="AB148" s="74">
        <v>0.05</v>
      </c>
      <c r="AC148" s="74">
        <v>0.05</v>
      </c>
      <c r="AD148" s="74">
        <v>0.05</v>
      </c>
      <c r="AE148" s="74">
        <v>4.9000000000000002E-2</v>
      </c>
      <c r="AF148" s="74">
        <v>4.9000000000000002E-2</v>
      </c>
      <c r="AG148" s="74">
        <v>4.9000000000000002E-2</v>
      </c>
      <c r="AH148" s="74">
        <v>0.05</v>
      </c>
      <c r="AI148" s="74">
        <v>5.0999999999999997E-2</v>
      </c>
      <c r="AJ148" s="74">
        <v>5.0999999999999997E-2</v>
      </c>
      <c r="AK148" s="74">
        <v>5.1999999999999998E-2</v>
      </c>
      <c r="AL148" s="74">
        <v>5.2999999999999999E-2</v>
      </c>
      <c r="AM148" s="74">
        <v>5.8000000000000003E-2</v>
      </c>
      <c r="AN148" s="74">
        <v>6.3E-2</v>
      </c>
      <c r="AO148" s="74">
        <v>6.8000000000000005E-2</v>
      </c>
      <c r="AP148" s="74">
        <v>7.1999999999999995E-2</v>
      </c>
      <c r="AQ148" s="74">
        <v>7.6999999999999999E-2</v>
      </c>
      <c r="AR148" s="74">
        <v>6.829268292682926E-2</v>
      </c>
    </row>
    <row r="149" spans="1:44" x14ac:dyDescent="0.15">
      <c r="A149" s="74" t="s">
        <v>36</v>
      </c>
      <c r="B149" s="74" t="s">
        <v>268</v>
      </c>
      <c r="C149" s="74">
        <v>0.90200000000000002</v>
      </c>
      <c r="D149" s="74">
        <v>0.90200000000000002</v>
      </c>
      <c r="E149" s="74">
        <v>0.90200000000000002</v>
      </c>
      <c r="F149" s="74">
        <v>0.90200000000000002</v>
      </c>
      <c r="G149" s="74">
        <v>0.90200000000000002</v>
      </c>
      <c r="H149" s="74">
        <v>0.90200000000000002</v>
      </c>
      <c r="I149" s="74">
        <v>0.90200000000000002</v>
      </c>
      <c r="J149" s="74">
        <v>0.90200000000000002</v>
      </c>
      <c r="K149" s="74">
        <v>0.90200000000000002</v>
      </c>
      <c r="L149" s="74">
        <v>0.90200000000000002</v>
      </c>
      <c r="M149" s="74">
        <v>0.90200000000000002</v>
      </c>
      <c r="N149" s="74">
        <v>0.90200000000000002</v>
      </c>
      <c r="O149" s="74">
        <v>0.90200000000000002</v>
      </c>
      <c r="P149" s="74">
        <v>0.90200000000000002</v>
      </c>
      <c r="Q149" s="74">
        <v>0.90200000000000002</v>
      </c>
      <c r="R149" s="74">
        <v>0.90200000000000002</v>
      </c>
      <c r="S149" s="74">
        <v>0.90200000000000002</v>
      </c>
      <c r="T149" s="74">
        <v>0.90200000000000002</v>
      </c>
      <c r="U149" s="74">
        <v>0.90200000000000002</v>
      </c>
      <c r="V149" s="74">
        <v>0.90200000000000002</v>
      </c>
      <c r="W149" s="74">
        <v>0.90200000000000002</v>
      </c>
      <c r="X149" s="74">
        <v>0.90200000000000002</v>
      </c>
      <c r="Y149" s="74">
        <v>0.90200000000000002</v>
      </c>
      <c r="Z149" s="74">
        <v>0.90200000000000002</v>
      </c>
      <c r="AA149" s="74">
        <v>0.90200000000000002</v>
      </c>
      <c r="AB149" s="74">
        <v>0.90200000000000002</v>
      </c>
      <c r="AC149" s="74">
        <v>0.90200000000000002</v>
      </c>
      <c r="AD149" s="74">
        <v>0.90200000000000002</v>
      </c>
      <c r="AE149" s="74">
        <v>0.90200000000000002</v>
      </c>
      <c r="AF149" s="74">
        <v>0.90200000000000002</v>
      </c>
      <c r="AG149" s="74">
        <v>0.90200000000000002</v>
      </c>
      <c r="AH149" s="74">
        <v>0.90200000000000002</v>
      </c>
      <c r="AI149" s="74">
        <v>0.90200000000000002</v>
      </c>
      <c r="AJ149" s="74">
        <v>0.90200000000000002</v>
      </c>
      <c r="AK149" s="74">
        <v>0.90200000000000002</v>
      </c>
      <c r="AL149" s="74">
        <v>0.90200000000000002</v>
      </c>
      <c r="AM149" s="74">
        <v>0.88900000000000001</v>
      </c>
      <c r="AN149" s="74">
        <v>0.876</v>
      </c>
      <c r="AO149" s="74">
        <v>0.86399999999999999</v>
      </c>
      <c r="AP149" s="74">
        <v>0.85099999999999998</v>
      </c>
      <c r="AQ149" s="74">
        <v>0.83799999999999997</v>
      </c>
      <c r="AR149" s="74">
        <v>0.89731707317073184</v>
      </c>
    </row>
    <row r="150" spans="1:44" x14ac:dyDescent="0.15">
      <c r="A150" s="74" t="s">
        <v>36</v>
      </c>
      <c r="B150" s="74" t="s">
        <v>315</v>
      </c>
      <c r="C150" s="74">
        <v>0</v>
      </c>
      <c r="D150" s="74">
        <v>0</v>
      </c>
      <c r="E150" s="74">
        <v>0</v>
      </c>
      <c r="F150" s="74">
        <v>0</v>
      </c>
      <c r="G150" s="74">
        <v>0</v>
      </c>
      <c r="H150" s="74">
        <v>0</v>
      </c>
      <c r="I150" s="74">
        <v>0</v>
      </c>
      <c r="J150" s="74">
        <v>0</v>
      </c>
      <c r="K150" s="74">
        <v>0</v>
      </c>
      <c r="L150" s="74">
        <v>0</v>
      </c>
      <c r="M150" s="74">
        <v>0</v>
      </c>
      <c r="N150" s="74">
        <v>0</v>
      </c>
      <c r="O150" s="74">
        <v>0</v>
      </c>
      <c r="P150" s="74">
        <v>0</v>
      </c>
      <c r="Q150" s="74">
        <v>0</v>
      </c>
      <c r="R150" s="74">
        <v>0</v>
      </c>
      <c r="S150" s="74">
        <v>0</v>
      </c>
      <c r="T150" s="74">
        <v>0</v>
      </c>
      <c r="U150" s="74">
        <v>0</v>
      </c>
      <c r="V150" s="74">
        <v>0</v>
      </c>
      <c r="W150" s="74">
        <v>0</v>
      </c>
      <c r="X150" s="74">
        <v>0</v>
      </c>
      <c r="Y150" s="74">
        <v>0</v>
      </c>
      <c r="Z150" s="74">
        <v>0</v>
      </c>
      <c r="AA150" s="74">
        <v>0</v>
      </c>
      <c r="AB150" s="74">
        <v>0</v>
      </c>
      <c r="AC150" s="74">
        <v>0</v>
      </c>
      <c r="AD150" s="74">
        <v>0</v>
      </c>
      <c r="AE150" s="74">
        <v>0</v>
      </c>
      <c r="AF150" s="74">
        <v>0</v>
      </c>
      <c r="AG150" s="74">
        <v>0</v>
      </c>
      <c r="AH150" s="74">
        <v>0</v>
      </c>
      <c r="AI150" s="74">
        <v>0</v>
      </c>
      <c r="AJ150" s="74">
        <v>0</v>
      </c>
      <c r="AK150" s="74">
        <v>0</v>
      </c>
      <c r="AL150" s="74">
        <v>0</v>
      </c>
      <c r="AM150" s="74">
        <v>0</v>
      </c>
      <c r="AN150" s="74">
        <v>0</v>
      </c>
      <c r="AO150" s="74">
        <v>0</v>
      </c>
      <c r="AP150" s="74">
        <v>0</v>
      </c>
      <c r="AQ150" s="74">
        <v>0</v>
      </c>
      <c r="AR150" s="74">
        <v>0</v>
      </c>
    </row>
    <row r="151" spans="1:44" x14ac:dyDescent="0.15">
      <c r="A151" s="74" t="s">
        <v>36</v>
      </c>
      <c r="B151" s="74" t="s">
        <v>297</v>
      </c>
      <c r="C151" s="74"/>
      <c r="D151" s="74">
        <v>0.252</v>
      </c>
      <c r="E151" s="74">
        <v>0.252</v>
      </c>
      <c r="F151" s="74">
        <v>0.252</v>
      </c>
      <c r="G151" s="74">
        <v>0.252</v>
      </c>
      <c r="H151" s="74">
        <v>0.252</v>
      </c>
      <c r="I151" s="74">
        <v>0.252</v>
      </c>
      <c r="J151" s="74">
        <v>0.25</v>
      </c>
      <c r="K151" s="74">
        <v>0.249</v>
      </c>
      <c r="L151" s="74">
        <v>0.246</v>
      </c>
      <c r="M151" s="74">
        <v>0.245</v>
      </c>
      <c r="N151" s="74">
        <v>0.24299999999999999</v>
      </c>
      <c r="O151" s="74">
        <v>0.24199999999999999</v>
      </c>
      <c r="P151" s="74">
        <v>0.24199999999999999</v>
      </c>
      <c r="Q151" s="74">
        <v>0.24099999999999999</v>
      </c>
      <c r="R151" s="74">
        <v>0.24</v>
      </c>
      <c r="S151" s="74">
        <v>0.23899999999999999</v>
      </c>
      <c r="T151" s="74">
        <v>0.23799999999999999</v>
      </c>
      <c r="U151" s="74">
        <v>0.23699999999999999</v>
      </c>
      <c r="V151" s="74">
        <v>0.23499999999999999</v>
      </c>
      <c r="W151" s="74">
        <v>0.23300000000000001</v>
      </c>
      <c r="X151" s="74">
        <v>0.23300000000000001</v>
      </c>
      <c r="Y151" s="74">
        <v>0.23200000000000001</v>
      </c>
      <c r="Z151" s="74">
        <v>0.23200000000000001</v>
      </c>
      <c r="AA151" s="74">
        <v>0.23100000000000001</v>
      </c>
      <c r="AB151" s="74">
        <v>0.23100000000000001</v>
      </c>
      <c r="AC151" s="74">
        <v>0.23</v>
      </c>
      <c r="AD151" s="74">
        <v>0.23</v>
      </c>
      <c r="AE151" s="74">
        <v>0.22900000000000001</v>
      </c>
      <c r="AF151" s="74">
        <v>0.22800000000000001</v>
      </c>
      <c r="AG151" s="74">
        <v>0.22800000000000001</v>
      </c>
      <c r="AH151" s="74">
        <v>0.22700000000000001</v>
      </c>
      <c r="AI151" s="74">
        <v>0.22500000000000001</v>
      </c>
      <c r="AJ151" s="74">
        <v>0.224</v>
      </c>
      <c r="AK151" s="74">
        <v>0.223</v>
      </c>
      <c r="AL151" s="74">
        <v>0.222</v>
      </c>
      <c r="AM151" s="74">
        <v>0.221</v>
      </c>
      <c r="AN151" s="74">
        <v>0.22</v>
      </c>
      <c r="AO151" s="74">
        <v>0.22</v>
      </c>
      <c r="AP151" s="74">
        <v>0.219</v>
      </c>
      <c r="AQ151" s="74">
        <v>0.218</v>
      </c>
      <c r="AR151" s="74">
        <v>0.235375</v>
      </c>
    </row>
    <row r="152" spans="1:44" x14ac:dyDescent="0.15">
      <c r="A152" s="74" t="s">
        <v>36</v>
      </c>
      <c r="B152" s="74" t="s">
        <v>299</v>
      </c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>
        <v>0.39300000000000002</v>
      </c>
      <c r="AA152" s="74">
        <v>0.39300000000000002</v>
      </c>
      <c r="AB152" s="74">
        <v>0.39300000000000002</v>
      </c>
      <c r="AC152" s="74">
        <v>0.39300000000000002</v>
      </c>
      <c r="AD152" s="74">
        <v>0.39300000000000002</v>
      </c>
      <c r="AE152" s="74">
        <v>0.39300000000000002</v>
      </c>
      <c r="AF152" s="74">
        <v>0.39300000000000002</v>
      </c>
      <c r="AG152" s="74">
        <v>0.39300000000000002</v>
      </c>
      <c r="AH152" s="74">
        <v>0.36</v>
      </c>
      <c r="AI152" s="74">
        <v>0.34200000000000003</v>
      </c>
      <c r="AJ152" s="74">
        <v>0.33100000000000002</v>
      </c>
      <c r="AK152" s="74">
        <v>0.32300000000000001</v>
      </c>
      <c r="AL152" s="74">
        <v>0.317</v>
      </c>
      <c r="AM152" s="74">
        <v>0.35799999999999998</v>
      </c>
      <c r="AN152" s="74">
        <v>0.38600000000000001</v>
      </c>
      <c r="AO152" s="74">
        <v>0.40500000000000003</v>
      </c>
      <c r="AP152" s="74">
        <v>0.42</v>
      </c>
      <c r="AQ152" s="74">
        <v>0.432</v>
      </c>
      <c r="AR152" s="74">
        <v>0.37877777777777788</v>
      </c>
    </row>
    <row r="153" spans="1:44" x14ac:dyDescent="0.15">
      <c r="A153" s="74" t="s">
        <v>36</v>
      </c>
      <c r="B153" s="74" t="s">
        <v>301</v>
      </c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>
        <v>0.39800000000000002</v>
      </c>
      <c r="O153" s="74">
        <v>0.39800000000000002</v>
      </c>
      <c r="P153" s="74">
        <v>0.39800000000000002</v>
      </c>
      <c r="Q153" s="74">
        <v>0.39800000000000002</v>
      </c>
      <c r="R153" s="74">
        <v>0.39800000000000002</v>
      </c>
      <c r="S153" s="74">
        <v>0.39800000000000002</v>
      </c>
      <c r="T153" s="74">
        <v>0.36699999999999999</v>
      </c>
      <c r="U153" s="74">
        <v>0.36699999999999999</v>
      </c>
      <c r="V153" s="74">
        <v>0.316</v>
      </c>
      <c r="W153" s="74">
        <v>0.29899999999999999</v>
      </c>
      <c r="X153" s="74">
        <v>0.30199999999999999</v>
      </c>
      <c r="Y153" s="74">
        <v>0.30199999999999999</v>
      </c>
      <c r="Z153" s="74">
        <v>0.29199999999999998</v>
      </c>
      <c r="AA153" s="74">
        <v>0.28399999999999997</v>
      </c>
      <c r="AB153" s="74">
        <v>0.27600000000000002</v>
      </c>
      <c r="AC153" s="74">
        <v>0.27500000000000002</v>
      </c>
      <c r="AD153" s="74">
        <v>0.27400000000000002</v>
      </c>
      <c r="AE153" s="74">
        <v>0.27400000000000002</v>
      </c>
      <c r="AF153" s="74">
        <v>0.27300000000000002</v>
      </c>
      <c r="AG153" s="74">
        <v>0.27200000000000002</v>
      </c>
      <c r="AH153" s="74">
        <v>0.27400000000000002</v>
      </c>
      <c r="AI153" s="74">
        <v>0.27700000000000002</v>
      </c>
      <c r="AJ153" s="74">
        <v>0.28000000000000003</v>
      </c>
      <c r="AK153" s="74">
        <v>0.28199999999999997</v>
      </c>
      <c r="AL153" s="74">
        <v>0.28499999999999998</v>
      </c>
      <c r="AM153" s="74">
        <v>0.28799999999999998</v>
      </c>
      <c r="AN153" s="74">
        <v>0.29099999999999998</v>
      </c>
      <c r="AO153" s="74">
        <v>0.29399999999999998</v>
      </c>
      <c r="AP153" s="74">
        <v>0.29699999999999999</v>
      </c>
      <c r="AQ153" s="74">
        <v>0.3</v>
      </c>
      <c r="AR153" s="74">
        <v>0.31430000000000008</v>
      </c>
    </row>
    <row r="154" spans="1:44" x14ac:dyDescent="0.15">
      <c r="A154" s="74" t="s">
        <v>48</v>
      </c>
      <c r="B154" s="74" t="s">
        <v>48</v>
      </c>
      <c r="C154" s="74">
        <v>0.37578947368421051</v>
      </c>
      <c r="D154" s="74">
        <v>0.38252631578947371</v>
      </c>
      <c r="E154" s="74">
        <v>0.38736842105263147</v>
      </c>
      <c r="F154" s="74">
        <v>0.35568181818181821</v>
      </c>
      <c r="G154" s="74">
        <v>0.35468181818181821</v>
      </c>
      <c r="H154" s="74">
        <v>0.37245833333333328</v>
      </c>
      <c r="I154" s="74">
        <v>0.39966666666666661</v>
      </c>
      <c r="J154" s="74">
        <v>0.39141666666666669</v>
      </c>
      <c r="K154" s="74">
        <v>0.38491666666666668</v>
      </c>
      <c r="L154" s="74">
        <v>0.39504166666666668</v>
      </c>
      <c r="M154" s="74">
        <v>0.38382608695652182</v>
      </c>
      <c r="N154" s="74">
        <v>0.37804347826086948</v>
      </c>
      <c r="O154" s="74">
        <v>0.37208695652173912</v>
      </c>
      <c r="P154" s="74">
        <v>0.36308333333333331</v>
      </c>
      <c r="Q154" s="74">
        <v>0.35995833333333332</v>
      </c>
      <c r="R154" s="74">
        <v>0.30077777777777792</v>
      </c>
      <c r="S154" s="74">
        <v>0.28859259259259268</v>
      </c>
      <c r="T154" s="74">
        <v>0.28611111111111109</v>
      </c>
      <c r="U154" s="74">
        <v>0.28392592592592591</v>
      </c>
      <c r="V154" s="74">
        <v>0.27229629629629631</v>
      </c>
      <c r="W154" s="74">
        <v>0.26062962962962971</v>
      </c>
      <c r="X154" s="74">
        <v>0.25562962962962971</v>
      </c>
      <c r="Y154" s="74">
        <v>0.25033333333333341</v>
      </c>
      <c r="Z154" s="74">
        <v>0.25022222222222229</v>
      </c>
      <c r="AA154" s="74">
        <v>0.25018518518518518</v>
      </c>
      <c r="AB154" s="74">
        <v>0.21445833333333339</v>
      </c>
      <c r="AC154" s="74">
        <v>0.21383333333333329</v>
      </c>
      <c r="AD154" s="74">
        <v>0.21320833333333331</v>
      </c>
      <c r="AE154" s="74">
        <v>0.21274999999999999</v>
      </c>
      <c r="AF154" s="74">
        <v>0.21233333333333329</v>
      </c>
      <c r="AG154" s="74">
        <v>0.21204166666666671</v>
      </c>
      <c r="AH154" s="74">
        <v>0.2114583333333333</v>
      </c>
      <c r="AI154" s="74">
        <v>0.21099999999999999</v>
      </c>
      <c r="AJ154" s="74">
        <v>0.2105416666666666</v>
      </c>
      <c r="AK154" s="74">
        <v>0.21</v>
      </c>
      <c r="AL154" s="74">
        <v>0.20949999999999999</v>
      </c>
      <c r="AM154" s="74">
        <v>0.2117083333333333</v>
      </c>
      <c r="AN154" s="74">
        <v>0.21224999999999999</v>
      </c>
      <c r="AO154" s="74">
        <v>0.21204166666666671</v>
      </c>
      <c r="AP154" s="74">
        <v>0.21116666666666661</v>
      </c>
      <c r="AQ154" s="74">
        <v>0.2096666666666667</v>
      </c>
      <c r="AR154" s="74">
        <v>0.28392137096774189</v>
      </c>
    </row>
    <row r="155" spans="1:44" x14ac:dyDescent="0.15">
      <c r="A155" s="74" t="s">
        <v>48</v>
      </c>
      <c r="B155" s="74" t="s">
        <v>307</v>
      </c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>
        <v>-6.6666666666666666E-2</v>
      </c>
      <c r="S155" s="74">
        <v>-6.6666666666666666E-2</v>
      </c>
      <c r="T155" s="74">
        <v>-6.9666666666666668E-2</v>
      </c>
      <c r="U155" s="74">
        <v>-7.0666666666666669E-2</v>
      </c>
      <c r="V155" s="74">
        <v>-7.0333333333333331E-2</v>
      </c>
      <c r="W155" s="74">
        <v>-6.9666666666666668E-2</v>
      </c>
      <c r="X155" s="74">
        <v>-6.8000000000000005E-2</v>
      </c>
      <c r="Y155" s="74">
        <v>-6.6666666666666666E-2</v>
      </c>
      <c r="Z155" s="74">
        <v>-6.5000000000000002E-2</v>
      </c>
      <c r="AA155" s="74">
        <v>-6.3E-2</v>
      </c>
      <c r="AB155" s="74">
        <v>-6.133333333333333E-2</v>
      </c>
      <c r="AC155" s="74">
        <v>-6.3666666666666663E-2</v>
      </c>
      <c r="AD155" s="74">
        <v>-6.6000000000000003E-2</v>
      </c>
      <c r="AE155" s="74">
        <v>-6.7666666666666667E-2</v>
      </c>
      <c r="AF155" s="74">
        <v>-6.9333333333333344E-2</v>
      </c>
      <c r="AG155" s="74">
        <v>-7.0666666666666669E-2</v>
      </c>
      <c r="AH155" s="74">
        <v>-7.0666666666666669E-2</v>
      </c>
      <c r="AI155" s="74">
        <v>-7.0333333333333331E-2</v>
      </c>
      <c r="AJ155" s="74">
        <v>-6.9666666666666668E-2</v>
      </c>
      <c r="AK155" s="74">
        <v>-6.9000000000000006E-2</v>
      </c>
      <c r="AL155" s="74">
        <v>-6.8333333333333343E-2</v>
      </c>
      <c r="AM155" s="74">
        <v>-6.7333333333333342E-2</v>
      </c>
      <c r="AN155" s="74">
        <v>-6.6666666666666666E-2</v>
      </c>
      <c r="AO155" s="74">
        <v>-6.6000000000000003E-2</v>
      </c>
      <c r="AP155" s="74">
        <v>-6.5666666666666665E-2</v>
      </c>
      <c r="AQ155" s="74">
        <v>-6.5000000000000002E-2</v>
      </c>
      <c r="AR155" s="74">
        <v>-6.7448717948717943E-2</v>
      </c>
    </row>
    <row r="156" spans="1:44" x14ac:dyDescent="0.15">
      <c r="A156" s="74" t="s">
        <v>48</v>
      </c>
      <c r="B156" s="74" t="s">
        <v>308</v>
      </c>
      <c r="C156" s="74">
        <v>0.52200000000000002</v>
      </c>
      <c r="D156" s="74">
        <v>0.52200000000000002</v>
      </c>
      <c r="E156" s="74">
        <v>0.52200000000000002</v>
      </c>
      <c r="F156" s="74">
        <v>0.51049999999999995</v>
      </c>
      <c r="G156" s="74">
        <v>0.50449999999999995</v>
      </c>
      <c r="H156" s="74">
        <v>0.50249999999999995</v>
      </c>
      <c r="I156" s="74">
        <v>0.501</v>
      </c>
      <c r="J156" s="74">
        <v>0.501</v>
      </c>
      <c r="K156" s="74">
        <v>0.501</v>
      </c>
      <c r="L156" s="74">
        <v>0.501</v>
      </c>
      <c r="M156" s="74">
        <v>0.501</v>
      </c>
      <c r="N156" s="74">
        <v>0.501</v>
      </c>
      <c r="O156" s="74">
        <v>0.501</v>
      </c>
      <c r="P156" s="74">
        <v>0.501</v>
      </c>
      <c r="Q156" s="74">
        <v>0.501</v>
      </c>
      <c r="R156" s="74">
        <v>0.501</v>
      </c>
      <c r="S156" s="74">
        <v>0.501</v>
      </c>
      <c r="T156" s="74">
        <v>0.50249999999999995</v>
      </c>
      <c r="U156" s="74">
        <v>0.504</v>
      </c>
      <c r="V156" s="74">
        <v>0.50800000000000001</v>
      </c>
      <c r="W156" s="74">
        <v>0.51249999999999996</v>
      </c>
      <c r="X156" s="74">
        <v>0.51300000000000001</v>
      </c>
      <c r="Y156" s="74">
        <v>0.51350000000000007</v>
      </c>
      <c r="Z156" s="74">
        <v>0.51200000000000001</v>
      </c>
      <c r="AA156" s="74">
        <v>0.51049999999999995</v>
      </c>
      <c r="AB156" s="74">
        <v>0.50900000000000001</v>
      </c>
      <c r="AC156" s="74">
        <v>0.51249999999999996</v>
      </c>
      <c r="AD156" s="74">
        <v>0.51649999999999996</v>
      </c>
      <c r="AE156" s="74">
        <v>0.52</v>
      </c>
      <c r="AF156" s="74">
        <v>0.52350000000000008</v>
      </c>
      <c r="AG156" s="74">
        <v>0.52700000000000002</v>
      </c>
      <c r="AH156" s="74">
        <v>0.51350000000000007</v>
      </c>
      <c r="AI156" s="74">
        <v>0.5</v>
      </c>
      <c r="AJ156" s="74">
        <v>0.48699999999999999</v>
      </c>
      <c r="AK156" s="74">
        <v>0.47349999999999998</v>
      </c>
      <c r="AL156" s="74">
        <v>0.46</v>
      </c>
      <c r="AM156" s="74">
        <v>0.44900000000000001</v>
      </c>
      <c r="AN156" s="74">
        <v>0.436</v>
      </c>
      <c r="AO156" s="74">
        <v>0.42149999999999999</v>
      </c>
      <c r="AP156" s="74">
        <v>0.40300000000000002</v>
      </c>
      <c r="AQ156" s="74">
        <v>0.379</v>
      </c>
      <c r="AR156" s="74">
        <v>0.49515853658536568</v>
      </c>
    </row>
    <row r="157" spans="1:44" x14ac:dyDescent="0.15">
      <c r="A157" s="74" t="s">
        <v>48</v>
      </c>
      <c r="B157" s="74" t="s">
        <v>309</v>
      </c>
      <c r="C157" s="74">
        <v>0.80066666666666675</v>
      </c>
      <c r="D157" s="74">
        <v>0.80233333333333334</v>
      </c>
      <c r="E157" s="74">
        <v>0.80333333333333323</v>
      </c>
      <c r="F157" s="74">
        <v>0.81233333333333346</v>
      </c>
      <c r="G157" s="74">
        <v>0.82200000000000006</v>
      </c>
      <c r="H157" s="74">
        <v>0.81066666666666665</v>
      </c>
      <c r="I157" s="74">
        <v>0.79933333333333323</v>
      </c>
      <c r="J157" s="74">
        <v>0.80266666666666664</v>
      </c>
      <c r="K157" s="74">
        <v>0.80566666666666664</v>
      </c>
      <c r="L157" s="74">
        <v>0.80799999999999994</v>
      </c>
      <c r="M157" s="74">
        <v>0.81533333333333324</v>
      </c>
      <c r="N157" s="74">
        <v>0.81799999999999995</v>
      </c>
      <c r="O157" s="74">
        <v>0.82100000000000006</v>
      </c>
      <c r="P157" s="74">
        <v>0.82266666666666666</v>
      </c>
      <c r="Q157" s="74">
        <v>0.82533333333333336</v>
      </c>
      <c r="R157" s="74">
        <v>0.82533333333333336</v>
      </c>
      <c r="S157" s="74">
        <v>0.82533333333333336</v>
      </c>
      <c r="T157" s="74">
        <v>0.82233333333333325</v>
      </c>
      <c r="U157" s="74">
        <v>0.82</v>
      </c>
      <c r="V157" s="74">
        <v>0.72400000000000009</v>
      </c>
      <c r="W157" s="74">
        <v>0.628</v>
      </c>
      <c r="X157" s="74">
        <v>0.58300000000000007</v>
      </c>
      <c r="Y157" s="74">
        <v>0.53566666666666662</v>
      </c>
      <c r="Z157" s="74">
        <v>0.53566666666666662</v>
      </c>
      <c r="AA157" s="74">
        <v>0.53566666666666662</v>
      </c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>
        <v>0.76017333333333292</v>
      </c>
    </row>
    <row r="158" spans="1:44" x14ac:dyDescent="0.15">
      <c r="A158" s="74" t="s">
        <v>48</v>
      </c>
      <c r="B158" s="74" t="s">
        <v>310</v>
      </c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</row>
    <row r="159" spans="1:44" x14ac:dyDescent="0.15">
      <c r="A159" s="74" t="s">
        <v>48</v>
      </c>
      <c r="B159" s="74" t="s">
        <v>311</v>
      </c>
      <c r="C159" s="74"/>
      <c r="D159" s="74"/>
      <c r="E159" s="74"/>
      <c r="F159" s="74">
        <v>0.16500000000000001</v>
      </c>
      <c r="G159" s="74">
        <v>0.16500000000000001</v>
      </c>
      <c r="H159" s="74">
        <v>0.16500000000000001</v>
      </c>
      <c r="I159" s="74">
        <v>0.16500000000000001</v>
      </c>
      <c r="J159" s="74">
        <v>0.16500000000000001</v>
      </c>
      <c r="K159" s="74">
        <v>0.16500000000000001</v>
      </c>
      <c r="L159" s="74">
        <v>0.16500000000000001</v>
      </c>
      <c r="M159" s="74">
        <v>0.16500000000000001</v>
      </c>
      <c r="N159" s="74">
        <v>0.16500000000000001</v>
      </c>
      <c r="O159" s="74">
        <v>0.16500000000000001</v>
      </c>
      <c r="P159" s="74">
        <v>0.16500000000000001</v>
      </c>
      <c r="Q159" s="74">
        <v>0.16500000000000001</v>
      </c>
      <c r="R159" s="74">
        <v>0.16500000000000001</v>
      </c>
      <c r="S159" s="74">
        <v>0.16500000000000001</v>
      </c>
      <c r="T159" s="74">
        <v>0.16500000000000001</v>
      </c>
      <c r="U159" s="74">
        <v>0.16500000000000001</v>
      </c>
      <c r="V159" s="74">
        <v>0.16500000000000001</v>
      </c>
      <c r="W159" s="74">
        <v>0.16500000000000001</v>
      </c>
      <c r="X159" s="74">
        <v>0.16500000000000001</v>
      </c>
      <c r="Y159" s="74">
        <v>0.16500000000000001</v>
      </c>
      <c r="Z159" s="74">
        <v>0.16500000000000001</v>
      </c>
      <c r="AA159" s="74">
        <v>0.16500000000000001</v>
      </c>
      <c r="AB159" s="74">
        <v>0.16500000000000001</v>
      </c>
      <c r="AC159" s="74">
        <v>0.16500000000000001</v>
      </c>
      <c r="AD159" s="74">
        <v>0.16500000000000001</v>
      </c>
      <c r="AE159" s="74">
        <v>0.16500000000000001</v>
      </c>
      <c r="AF159" s="74">
        <v>0.16500000000000001</v>
      </c>
      <c r="AG159" s="74">
        <v>0.16500000000000001</v>
      </c>
      <c r="AH159" s="74">
        <v>0.16500000000000001</v>
      </c>
      <c r="AI159" s="74">
        <v>0.16500000000000001</v>
      </c>
      <c r="AJ159" s="74">
        <v>0.16500000000000001</v>
      </c>
      <c r="AK159" s="74">
        <v>0.16500000000000001</v>
      </c>
      <c r="AL159" s="74">
        <v>0.16500000000000001</v>
      </c>
      <c r="AM159" s="74">
        <v>0.16500000000000001</v>
      </c>
      <c r="AN159" s="74">
        <v>0.16500000000000001</v>
      </c>
      <c r="AO159" s="74">
        <v>0.16500000000000001</v>
      </c>
      <c r="AP159" s="74">
        <v>0.16500000000000001</v>
      </c>
      <c r="AQ159" s="74">
        <v>0.16500000000000001</v>
      </c>
      <c r="AR159" s="74">
        <v>0.16500000000000009</v>
      </c>
    </row>
    <row r="160" spans="1:44" x14ac:dyDescent="0.15">
      <c r="A160" s="74" t="s">
        <v>48</v>
      </c>
      <c r="B160" s="74" t="s">
        <v>312</v>
      </c>
      <c r="C160" s="74">
        <v>2.1999999999999999E-2</v>
      </c>
      <c r="D160" s="74">
        <v>7.6499999999999999E-2</v>
      </c>
      <c r="E160" s="74">
        <v>0.13100000000000001</v>
      </c>
      <c r="F160" s="74">
        <v>0.1105</v>
      </c>
      <c r="G160" s="74">
        <v>8.9499999999999996E-2</v>
      </c>
      <c r="H160" s="74">
        <v>0.41349999999999998</v>
      </c>
      <c r="I160" s="74">
        <v>0.73699999999999999</v>
      </c>
      <c r="J160" s="74">
        <v>0.63349999999999995</v>
      </c>
      <c r="K160" s="74">
        <v>0.55299999999999994</v>
      </c>
      <c r="L160" s="74">
        <v>0.65349999999999997</v>
      </c>
      <c r="M160" s="74">
        <v>0.754</v>
      </c>
      <c r="N160" s="74">
        <v>0.67599999999999993</v>
      </c>
      <c r="O160" s="74">
        <v>0.59799999999999998</v>
      </c>
      <c r="P160" s="74">
        <v>0.55500000000000005</v>
      </c>
      <c r="Q160" s="74">
        <v>0.51249999999999996</v>
      </c>
      <c r="R160" s="74">
        <v>0.34100000000000003</v>
      </c>
      <c r="S160" s="74">
        <v>0.16900000000000001</v>
      </c>
      <c r="T160" s="74">
        <v>0.14749999999999999</v>
      </c>
      <c r="U160" s="74">
        <v>0.127</v>
      </c>
      <c r="V160" s="74">
        <v>0.111</v>
      </c>
      <c r="W160" s="74">
        <v>9.4500000000000001E-2</v>
      </c>
      <c r="X160" s="74">
        <v>9.5500000000000002E-2</v>
      </c>
      <c r="Y160" s="74">
        <v>9.6500000000000002E-2</v>
      </c>
      <c r="Z160" s="74">
        <v>0.1055</v>
      </c>
      <c r="AA160" s="74">
        <v>0.1145</v>
      </c>
      <c r="AB160" s="74">
        <v>0.124</v>
      </c>
      <c r="AC160" s="74">
        <v>0.113</v>
      </c>
      <c r="AD160" s="74">
        <v>0.10150000000000001</v>
      </c>
      <c r="AE160" s="74">
        <v>9.0499999999999997E-2</v>
      </c>
      <c r="AF160" s="74">
        <v>7.9500000000000001E-2</v>
      </c>
      <c r="AG160" s="74">
        <v>6.8000000000000005E-2</v>
      </c>
      <c r="AH160" s="74">
        <v>7.5499999999999998E-2</v>
      </c>
      <c r="AI160" s="74">
        <v>8.299999999999999E-2</v>
      </c>
      <c r="AJ160" s="74">
        <v>9.0999999999999998E-2</v>
      </c>
      <c r="AK160" s="74">
        <v>9.8000000000000004E-2</v>
      </c>
      <c r="AL160" s="74">
        <v>0.106</v>
      </c>
      <c r="AM160" s="74">
        <v>9.9000000000000005E-2</v>
      </c>
      <c r="AN160" s="74">
        <v>9.1999999999999998E-2</v>
      </c>
      <c r="AO160" s="74">
        <v>8.5500000000000007E-2</v>
      </c>
      <c r="AP160" s="74">
        <v>7.85E-2</v>
      </c>
      <c r="AQ160" s="74">
        <v>7.1499999999999994E-2</v>
      </c>
      <c r="AR160" s="74">
        <v>0.22863414634146331</v>
      </c>
    </row>
    <row r="161" spans="1:44" x14ac:dyDescent="0.15">
      <c r="A161" s="74" t="s">
        <v>48</v>
      </c>
      <c r="B161" s="74" t="s">
        <v>313</v>
      </c>
      <c r="C161" s="74">
        <v>1.666666666666667E-3</v>
      </c>
      <c r="D161" s="74">
        <v>2E-3</v>
      </c>
      <c r="E161" s="74">
        <v>2E-3</v>
      </c>
      <c r="F161" s="74">
        <v>3.666666666666667E-3</v>
      </c>
      <c r="G161" s="74">
        <v>4.6666666666666671E-3</v>
      </c>
      <c r="H161" s="74">
        <v>8.3333333333333332E-3</v>
      </c>
      <c r="I161" s="74">
        <v>1.2E-2</v>
      </c>
      <c r="J161" s="74">
        <v>8.0000000000000002E-3</v>
      </c>
      <c r="K161" s="74">
        <v>4.6666666666666671E-3</v>
      </c>
      <c r="L161" s="74">
        <v>4.6666666666666671E-3</v>
      </c>
      <c r="M161" s="74">
        <v>4.6666666666666671E-3</v>
      </c>
      <c r="N161" s="74">
        <v>4.0000000000000001E-3</v>
      </c>
      <c r="O161" s="74">
        <v>3.333333333333334E-3</v>
      </c>
      <c r="P161" s="74">
        <v>3.666666666666667E-3</v>
      </c>
      <c r="Q161" s="74">
        <v>3.666666666666667E-3</v>
      </c>
      <c r="R161" s="74">
        <v>3.666666666666667E-3</v>
      </c>
      <c r="S161" s="74">
        <v>3.666666666666667E-3</v>
      </c>
      <c r="T161" s="74">
        <v>3.666666666666667E-3</v>
      </c>
      <c r="U161" s="74">
        <v>3.666666666666667E-3</v>
      </c>
      <c r="V161" s="74">
        <v>2E-3</v>
      </c>
      <c r="W161" s="74">
        <v>0</v>
      </c>
      <c r="X161" s="74">
        <v>0</v>
      </c>
      <c r="Y161" s="74">
        <v>0</v>
      </c>
      <c r="Z161" s="74">
        <v>0</v>
      </c>
      <c r="AA161" s="74">
        <v>0</v>
      </c>
      <c r="AB161" s="74">
        <v>0</v>
      </c>
      <c r="AC161" s="74">
        <v>0</v>
      </c>
      <c r="AD161" s="74">
        <v>0</v>
      </c>
      <c r="AE161" s="74">
        <v>0</v>
      </c>
      <c r="AF161" s="74">
        <v>0</v>
      </c>
      <c r="AG161" s="74">
        <v>0</v>
      </c>
      <c r="AH161" s="74">
        <v>0</v>
      </c>
      <c r="AI161" s="74">
        <v>0</v>
      </c>
      <c r="AJ161" s="74">
        <v>0</v>
      </c>
      <c r="AK161" s="74">
        <v>0</v>
      </c>
      <c r="AL161" s="74">
        <v>0</v>
      </c>
      <c r="AM161" s="74">
        <v>0</v>
      </c>
      <c r="AN161" s="74">
        <v>0</v>
      </c>
      <c r="AO161" s="74">
        <v>0</v>
      </c>
      <c r="AP161" s="74">
        <v>0</v>
      </c>
      <c r="AQ161" s="74">
        <v>0</v>
      </c>
      <c r="AR161" s="74">
        <v>2.138211382113822E-3</v>
      </c>
    </row>
    <row r="162" spans="1:44" x14ac:dyDescent="0.15">
      <c r="A162" s="74" t="s">
        <v>48</v>
      </c>
      <c r="B162" s="74" t="s">
        <v>266</v>
      </c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</row>
    <row r="163" spans="1:44" x14ac:dyDescent="0.15">
      <c r="A163" s="74" t="s">
        <v>48</v>
      </c>
      <c r="B163" s="74" t="s">
        <v>314</v>
      </c>
      <c r="C163" s="74">
        <v>0.91949999999999998</v>
      </c>
      <c r="D163" s="74">
        <v>0.89850000000000008</v>
      </c>
      <c r="E163" s="74">
        <v>0.87749999999999995</v>
      </c>
      <c r="F163" s="74">
        <v>0.872</v>
      </c>
      <c r="G163" s="74">
        <v>0.86599999999999999</v>
      </c>
      <c r="H163" s="74">
        <v>0.878</v>
      </c>
      <c r="I163" s="74">
        <v>0.89</v>
      </c>
      <c r="J163" s="74">
        <v>0.89050000000000007</v>
      </c>
      <c r="K163" s="74">
        <v>0.89050000000000007</v>
      </c>
      <c r="L163" s="74">
        <v>0.89050000000000007</v>
      </c>
      <c r="M163" s="74">
        <v>0.89050000000000007</v>
      </c>
      <c r="N163" s="74">
        <v>0.89050000000000007</v>
      </c>
      <c r="O163" s="74">
        <v>0.89050000000000007</v>
      </c>
      <c r="P163" s="74">
        <v>0.89050000000000007</v>
      </c>
      <c r="Q163" s="74">
        <v>0.89050000000000007</v>
      </c>
      <c r="R163" s="74">
        <v>0.89050000000000007</v>
      </c>
      <c r="S163" s="74">
        <v>0.89050000000000007</v>
      </c>
      <c r="T163" s="74">
        <v>0.89050000000000007</v>
      </c>
      <c r="U163" s="74">
        <v>0.89050000000000007</v>
      </c>
      <c r="V163" s="74">
        <v>0.89050000000000007</v>
      </c>
      <c r="W163" s="74">
        <v>0.89050000000000007</v>
      </c>
      <c r="X163" s="74">
        <v>0.89050000000000007</v>
      </c>
      <c r="Y163" s="74">
        <v>0.89050000000000007</v>
      </c>
      <c r="Z163" s="74">
        <v>0.89050000000000007</v>
      </c>
      <c r="AA163" s="74">
        <v>0.89050000000000007</v>
      </c>
      <c r="AB163" s="74">
        <v>0.89050000000000007</v>
      </c>
      <c r="AC163" s="74">
        <v>0.89050000000000007</v>
      </c>
      <c r="AD163" s="74">
        <v>0.89050000000000007</v>
      </c>
      <c r="AE163" s="74">
        <v>0.89050000000000007</v>
      </c>
      <c r="AF163" s="74">
        <v>0.89050000000000007</v>
      </c>
      <c r="AG163" s="74">
        <v>0.89050000000000007</v>
      </c>
      <c r="AH163" s="74">
        <v>0.89050000000000007</v>
      </c>
      <c r="AI163" s="74">
        <v>0.89050000000000007</v>
      </c>
      <c r="AJ163" s="74">
        <v>0.89050000000000007</v>
      </c>
      <c r="AK163" s="74">
        <v>0.89050000000000007</v>
      </c>
      <c r="AL163" s="74">
        <v>0.89050000000000007</v>
      </c>
      <c r="AM163" s="74">
        <v>0.89050000000000007</v>
      </c>
      <c r="AN163" s="74">
        <v>0.89050000000000007</v>
      </c>
      <c r="AO163" s="74">
        <v>0.89050000000000007</v>
      </c>
      <c r="AP163" s="74">
        <v>0.89050000000000007</v>
      </c>
      <c r="AQ163" s="74">
        <v>0.89050000000000007</v>
      </c>
      <c r="AR163" s="74">
        <v>0.88971951219512202</v>
      </c>
    </row>
    <row r="164" spans="1:44" x14ac:dyDescent="0.15">
      <c r="A164" s="74" t="s">
        <v>48</v>
      </c>
      <c r="B164" s="74" t="s">
        <v>268</v>
      </c>
      <c r="C164" s="74">
        <v>0.90200000000000002</v>
      </c>
      <c r="D164" s="74">
        <v>0.90200000000000002</v>
      </c>
      <c r="E164" s="74">
        <v>0.90200000000000002</v>
      </c>
      <c r="F164" s="74">
        <v>0.90200000000000002</v>
      </c>
      <c r="G164" s="74">
        <v>0.90200000000000002</v>
      </c>
      <c r="H164" s="74">
        <v>0.90200000000000002</v>
      </c>
      <c r="I164" s="74">
        <v>0.90200000000000002</v>
      </c>
      <c r="J164" s="74">
        <v>0.90200000000000002</v>
      </c>
      <c r="K164" s="74">
        <v>0.90200000000000002</v>
      </c>
      <c r="L164" s="74">
        <v>0.90200000000000002</v>
      </c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>
        <v>0.90199999999999991</v>
      </c>
    </row>
    <row r="165" spans="1:44" x14ac:dyDescent="0.15">
      <c r="A165" s="74" t="s">
        <v>48</v>
      </c>
      <c r="B165" s="74" t="s">
        <v>315</v>
      </c>
      <c r="C165" s="74">
        <v>0</v>
      </c>
      <c r="D165" s="74">
        <v>0</v>
      </c>
      <c r="E165" s="74">
        <v>0</v>
      </c>
      <c r="F165" s="74">
        <v>0</v>
      </c>
      <c r="G165" s="74">
        <v>0</v>
      </c>
      <c r="H165" s="74">
        <v>0</v>
      </c>
      <c r="I165" s="74">
        <v>0</v>
      </c>
      <c r="J165" s="74">
        <v>0</v>
      </c>
      <c r="K165" s="74">
        <v>0</v>
      </c>
      <c r="L165" s="74">
        <v>0</v>
      </c>
      <c r="M165" s="74">
        <v>0</v>
      </c>
      <c r="N165" s="74">
        <v>0</v>
      </c>
      <c r="O165" s="74">
        <v>0</v>
      </c>
      <c r="P165" s="74">
        <v>0</v>
      </c>
      <c r="Q165" s="74">
        <v>0</v>
      </c>
      <c r="R165" s="74">
        <v>0</v>
      </c>
      <c r="S165" s="74">
        <v>0</v>
      </c>
      <c r="T165" s="74">
        <v>0</v>
      </c>
      <c r="U165" s="74">
        <v>0</v>
      </c>
      <c r="V165" s="74">
        <v>0</v>
      </c>
      <c r="W165" s="74">
        <v>0</v>
      </c>
      <c r="X165" s="74">
        <v>0</v>
      </c>
      <c r="Y165" s="74">
        <v>0</v>
      </c>
      <c r="Z165" s="74">
        <v>0</v>
      </c>
      <c r="AA165" s="74">
        <v>0</v>
      </c>
      <c r="AB165" s="74">
        <v>0</v>
      </c>
      <c r="AC165" s="74">
        <v>0</v>
      </c>
      <c r="AD165" s="74">
        <v>0</v>
      </c>
      <c r="AE165" s="74">
        <v>0</v>
      </c>
      <c r="AF165" s="74">
        <v>0</v>
      </c>
      <c r="AG165" s="74">
        <v>0</v>
      </c>
      <c r="AH165" s="74">
        <v>0</v>
      </c>
      <c r="AI165" s="74">
        <v>0</v>
      </c>
      <c r="AJ165" s="74">
        <v>0</v>
      </c>
      <c r="AK165" s="74">
        <v>0</v>
      </c>
      <c r="AL165" s="74">
        <v>0</v>
      </c>
      <c r="AM165" s="74">
        <v>0</v>
      </c>
      <c r="AN165" s="74">
        <v>0</v>
      </c>
      <c r="AO165" s="74">
        <v>0</v>
      </c>
      <c r="AP165" s="74">
        <v>0</v>
      </c>
      <c r="AQ165" s="74">
        <v>0</v>
      </c>
      <c r="AR165" s="74">
        <v>0</v>
      </c>
    </row>
    <row r="166" spans="1:44" x14ac:dyDescent="0.15">
      <c r="A166" s="74" t="s">
        <v>48</v>
      </c>
      <c r="B166" s="74" t="s">
        <v>297</v>
      </c>
      <c r="C166" s="74"/>
      <c r="D166" s="74"/>
      <c r="E166" s="74"/>
      <c r="F166" s="74"/>
      <c r="G166" s="74"/>
      <c r="H166" s="74">
        <v>0.23949999999999999</v>
      </c>
      <c r="I166" s="74">
        <v>0.23949999999999999</v>
      </c>
      <c r="J166" s="74">
        <v>0.23949999999999999</v>
      </c>
      <c r="K166" s="74">
        <v>0.23899999999999999</v>
      </c>
      <c r="L166" s="74">
        <v>0.23749999999999999</v>
      </c>
      <c r="M166" s="74">
        <v>0.23649999999999999</v>
      </c>
      <c r="N166" s="74">
        <v>0.23549999999999999</v>
      </c>
      <c r="O166" s="74">
        <v>0.23449999999999999</v>
      </c>
      <c r="P166" s="74">
        <v>0.23433333333333331</v>
      </c>
      <c r="Q166" s="74">
        <v>0.23433333333333331</v>
      </c>
      <c r="R166" s="74">
        <v>0.23300000000000001</v>
      </c>
      <c r="S166" s="74">
        <v>0.23166666666666669</v>
      </c>
      <c r="T166" s="74">
        <v>0.23066666666666669</v>
      </c>
      <c r="U166" s="74">
        <v>0.22933333333333339</v>
      </c>
      <c r="V166" s="74">
        <v>0.22833333333333339</v>
      </c>
      <c r="W166" s="74">
        <v>0.22733333333333339</v>
      </c>
      <c r="X166" s="74">
        <v>0.22600000000000001</v>
      </c>
      <c r="Y166" s="74">
        <v>0.22500000000000001</v>
      </c>
      <c r="Z166" s="74">
        <v>0.224</v>
      </c>
      <c r="AA166" s="74">
        <v>0.22266666666666671</v>
      </c>
      <c r="AB166" s="74">
        <v>0.22166666666666671</v>
      </c>
      <c r="AC166" s="74">
        <v>0.22066666666666671</v>
      </c>
      <c r="AD166" s="74">
        <v>0.21933333333333341</v>
      </c>
      <c r="AE166" s="74">
        <v>0.21833333333333341</v>
      </c>
      <c r="AF166" s="74">
        <v>0.217</v>
      </c>
      <c r="AG166" s="74">
        <v>0.216</v>
      </c>
      <c r="AH166" s="74">
        <v>0.215</v>
      </c>
      <c r="AI166" s="74">
        <v>0.214</v>
      </c>
      <c r="AJ166" s="74">
        <v>0.21299999999999999</v>
      </c>
      <c r="AK166" s="74">
        <v>0.21199999999999999</v>
      </c>
      <c r="AL166" s="74">
        <v>0.21099999999999999</v>
      </c>
      <c r="AM166" s="74">
        <v>0.21</v>
      </c>
      <c r="AN166" s="74">
        <v>0.20899999999999999</v>
      </c>
      <c r="AO166" s="74">
        <v>0.20766666666666669</v>
      </c>
      <c r="AP166" s="74">
        <v>0.20666666666666669</v>
      </c>
      <c r="AQ166" s="74">
        <v>0.20566666666666669</v>
      </c>
      <c r="AR166" s="74">
        <v>0.22293999999999989</v>
      </c>
    </row>
    <row r="167" spans="1:44" x14ac:dyDescent="0.15">
      <c r="A167" s="74" t="s">
        <v>48</v>
      </c>
      <c r="B167" s="74" t="s">
        <v>299</v>
      </c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</row>
    <row r="168" spans="1:44" x14ac:dyDescent="0.15">
      <c r="A168" s="74" t="s">
        <v>48</v>
      </c>
      <c r="B168" s="74" t="s">
        <v>301</v>
      </c>
      <c r="C168" s="74">
        <v>0.30133333333333329</v>
      </c>
      <c r="D168" s="74">
        <v>0.31966666666666671</v>
      </c>
      <c r="E168" s="74">
        <v>0.32700000000000001</v>
      </c>
      <c r="F168" s="74">
        <v>0.33133333333333331</v>
      </c>
      <c r="G168" s="74">
        <v>0.33533333333333332</v>
      </c>
      <c r="H168" s="74">
        <v>0.33933333333333332</v>
      </c>
      <c r="I168" s="74">
        <v>0.34200000000000003</v>
      </c>
      <c r="J168" s="74">
        <v>0.34533333333333333</v>
      </c>
      <c r="K168" s="74">
        <v>0.34766666666666668</v>
      </c>
      <c r="L168" s="74">
        <v>0.36033333333333328</v>
      </c>
      <c r="M168" s="74">
        <v>0.36966666666666659</v>
      </c>
      <c r="N168" s="74">
        <v>0.37600000000000011</v>
      </c>
      <c r="O168" s="74">
        <v>0.38066666666666671</v>
      </c>
      <c r="P168" s="74">
        <v>0.38133333333333341</v>
      </c>
      <c r="Q168" s="74">
        <v>0.38200000000000001</v>
      </c>
      <c r="R168" s="74">
        <v>0.39166666666666672</v>
      </c>
      <c r="S168" s="74">
        <v>0.39800000000000002</v>
      </c>
      <c r="T168" s="74">
        <v>0.39600000000000002</v>
      </c>
      <c r="U168" s="74">
        <v>0.39366666666666672</v>
      </c>
      <c r="V168" s="74">
        <v>0.39533333333333331</v>
      </c>
      <c r="W168" s="74">
        <v>0.39666666666666672</v>
      </c>
      <c r="X168" s="74">
        <v>0.39533333333333331</v>
      </c>
      <c r="Y168" s="74">
        <v>0.39366666666666672</v>
      </c>
      <c r="Z168" s="74">
        <v>0.38700000000000001</v>
      </c>
      <c r="AA168" s="74">
        <v>0.38100000000000001</v>
      </c>
      <c r="AB168" s="74">
        <v>0.3746666666666667</v>
      </c>
      <c r="AC168" s="74">
        <v>0.37799999999999989</v>
      </c>
      <c r="AD168" s="74">
        <v>0.38166666666666671</v>
      </c>
      <c r="AE168" s="74">
        <v>0.38566666666666671</v>
      </c>
      <c r="AF168" s="74">
        <v>0.39033333333333342</v>
      </c>
      <c r="AG168" s="74">
        <v>0.39566666666666672</v>
      </c>
      <c r="AH168" s="74">
        <v>0.39600000000000002</v>
      </c>
      <c r="AI168" s="74">
        <v>0.39700000000000002</v>
      </c>
      <c r="AJ168" s="74">
        <v>0.39700000000000002</v>
      </c>
      <c r="AK168" s="74">
        <v>0.39733333333333332</v>
      </c>
      <c r="AL168" s="74">
        <v>0.39733333333333332</v>
      </c>
      <c r="AM168" s="74">
        <v>0.42699999999999999</v>
      </c>
      <c r="AN168" s="74">
        <v>0.44500000000000001</v>
      </c>
      <c r="AO168" s="74">
        <v>0.45800000000000002</v>
      </c>
      <c r="AP168" s="74">
        <v>0.46866666666666662</v>
      </c>
      <c r="AQ168" s="74">
        <v>0.47766666666666668</v>
      </c>
      <c r="AR168" s="74">
        <v>0.3837642276422763</v>
      </c>
    </row>
    <row r="169" spans="1:44" x14ac:dyDescent="0.15">
      <c r="A169" s="74" t="s">
        <v>42</v>
      </c>
      <c r="B169" s="74" t="s">
        <v>42</v>
      </c>
      <c r="C169" s="74">
        <v>0.22269230769230769</v>
      </c>
      <c r="D169" s="74">
        <v>0.26900000000000002</v>
      </c>
      <c r="E169" s="74">
        <v>0.27650000000000002</v>
      </c>
      <c r="F169" s="74">
        <v>0.28035294117647053</v>
      </c>
      <c r="G169" s="74">
        <v>0.29970588235294121</v>
      </c>
      <c r="H169" s="74">
        <v>0.27311111111111108</v>
      </c>
      <c r="I169" s="74">
        <v>0.25011111111111112</v>
      </c>
      <c r="J169" s="74">
        <v>0.24952631578947371</v>
      </c>
      <c r="K169" s="74">
        <v>0.26272222222222219</v>
      </c>
      <c r="L169" s="74">
        <v>0.23219999999999999</v>
      </c>
      <c r="M169" s="74">
        <v>0.23255000000000001</v>
      </c>
      <c r="N169" s="74">
        <v>0.221</v>
      </c>
      <c r="O169" s="74">
        <v>0.2186666666666667</v>
      </c>
      <c r="P169" s="74">
        <v>0.21733333333333341</v>
      </c>
      <c r="Q169" s="74">
        <v>0.216</v>
      </c>
      <c r="R169" s="74">
        <v>0.21714285714285719</v>
      </c>
      <c r="S169" s="74">
        <v>0.21823809523809529</v>
      </c>
      <c r="T169" s="74">
        <v>0.22036363636363629</v>
      </c>
      <c r="U169" s="74">
        <v>0.21577272727272731</v>
      </c>
      <c r="V169" s="74">
        <v>0.21390909090909091</v>
      </c>
      <c r="W169" s="74">
        <v>0.21190909090909091</v>
      </c>
      <c r="X169" s="74">
        <v>0.2209565217391305</v>
      </c>
      <c r="Y169" s="74">
        <v>0.2318695652173913</v>
      </c>
      <c r="Z169" s="74">
        <v>0.24043478260869561</v>
      </c>
      <c r="AA169" s="74">
        <v>0.2496956521739131</v>
      </c>
      <c r="AB169" s="74">
        <v>0.26091304347826078</v>
      </c>
      <c r="AC169" s="74">
        <v>0.25773913043478258</v>
      </c>
      <c r="AD169" s="74">
        <v>0.25460869565217392</v>
      </c>
      <c r="AE169" s="74">
        <v>0.2515217391304348</v>
      </c>
      <c r="AF169" s="74">
        <v>0.24847826086956529</v>
      </c>
      <c r="AG169" s="74">
        <v>0.25663636363636372</v>
      </c>
      <c r="AH169" s="74">
        <v>0.24334782608695649</v>
      </c>
      <c r="AI169" s="74">
        <v>0.24156521739130429</v>
      </c>
      <c r="AJ169" s="74">
        <v>0.23960869565217391</v>
      </c>
      <c r="AK169" s="74">
        <v>0.23760869565217391</v>
      </c>
      <c r="AL169" s="74">
        <v>0.2465</v>
      </c>
      <c r="AM169" s="74">
        <v>0.23631818181818179</v>
      </c>
      <c r="AN169" s="74">
        <v>0.22609090909090909</v>
      </c>
      <c r="AO169" s="74">
        <v>0.2158636363636364</v>
      </c>
      <c r="AP169" s="74">
        <v>0.20554545454545459</v>
      </c>
      <c r="AQ169" s="74">
        <v>0.19518181818181821</v>
      </c>
      <c r="AR169" s="74">
        <v>0.23733801169590649</v>
      </c>
    </row>
    <row r="170" spans="1:44" x14ac:dyDescent="0.15">
      <c r="A170" s="74" t="s">
        <v>42</v>
      </c>
      <c r="B170" s="74" t="s">
        <v>307</v>
      </c>
      <c r="C170" s="74"/>
      <c r="D170" s="74"/>
      <c r="E170" s="74"/>
      <c r="F170" s="74"/>
      <c r="G170" s="74"/>
      <c r="H170" s="74"/>
      <c r="I170" s="74"/>
      <c r="J170" s="74"/>
      <c r="K170" s="74"/>
      <c r="L170" s="74">
        <v>-4.5999999999999999E-2</v>
      </c>
      <c r="M170" s="74">
        <v>-4.5999999999999999E-2</v>
      </c>
      <c r="N170" s="74">
        <v>-1.6E-2</v>
      </c>
      <c r="O170" s="74">
        <v>-1.4E-2</v>
      </c>
      <c r="P170" s="74">
        <v>-1.1666666666666671E-2</v>
      </c>
      <c r="Q170" s="74">
        <v>-9.3333333333333324E-3</v>
      </c>
      <c r="R170" s="74">
        <v>-9.3333333333333324E-3</v>
      </c>
      <c r="S170" s="74">
        <v>-9.6666666666666654E-3</v>
      </c>
      <c r="T170" s="74">
        <v>-1.466666666666667E-2</v>
      </c>
      <c r="U170" s="74">
        <v>-1.8666666666666661E-2</v>
      </c>
      <c r="V170" s="74">
        <v>-2.3666666666666669E-2</v>
      </c>
      <c r="W170" s="74">
        <v>-2.8333333333333328E-2</v>
      </c>
      <c r="X170" s="74">
        <v>-2.9000000000000001E-2</v>
      </c>
      <c r="Y170" s="74">
        <v>-0.03</v>
      </c>
      <c r="Z170" s="74">
        <v>-2.8333333333333328E-2</v>
      </c>
      <c r="AA170" s="74">
        <v>-2.8333333333333328E-2</v>
      </c>
      <c r="AB170" s="74">
        <v>-2.8333333333333328E-2</v>
      </c>
      <c r="AC170" s="74">
        <v>-2.7666666666666669E-2</v>
      </c>
      <c r="AD170" s="74">
        <v>-2.6666666666666668E-2</v>
      </c>
      <c r="AE170" s="74">
        <v>-2.5333333333333329E-2</v>
      </c>
      <c r="AF170" s="74">
        <v>-2.4333333333333328E-2</v>
      </c>
      <c r="AG170" s="74">
        <v>-3.4500000000000003E-2</v>
      </c>
      <c r="AH170" s="74">
        <v>-2.466666666666667E-2</v>
      </c>
      <c r="AI170" s="74">
        <v>-2.4E-2</v>
      </c>
      <c r="AJ170" s="74">
        <v>-2.3666666666666669E-2</v>
      </c>
      <c r="AK170" s="74">
        <v>-2.3333333333333331E-2</v>
      </c>
      <c r="AL170" s="74">
        <v>-2.2666666666666668E-2</v>
      </c>
      <c r="AM170" s="74">
        <v>-2.0333333333333332E-2</v>
      </c>
      <c r="AN170" s="74">
        <v>-1.833333333333333E-2</v>
      </c>
      <c r="AO170" s="74">
        <v>-1.6333333333333332E-2</v>
      </c>
      <c r="AP170" s="74">
        <v>-1.4999999999999999E-2</v>
      </c>
      <c r="AQ170" s="74">
        <v>-1.4E-2</v>
      </c>
      <c r="AR170" s="74">
        <v>-2.2258064516129019E-2</v>
      </c>
    </row>
    <row r="171" spans="1:44" x14ac:dyDescent="0.15">
      <c r="A171" s="74" t="s">
        <v>42</v>
      </c>
      <c r="B171" s="74" t="s">
        <v>308</v>
      </c>
      <c r="C171" s="74">
        <v>8.6999999999999994E-2</v>
      </c>
      <c r="D171" s="74">
        <v>6.6333333333333341E-2</v>
      </c>
      <c r="E171" s="74">
        <v>6.3E-2</v>
      </c>
      <c r="F171" s="74">
        <v>0.19733333333333331</v>
      </c>
      <c r="G171" s="74">
        <v>0.32400000000000001</v>
      </c>
      <c r="H171" s="74">
        <v>0.191</v>
      </c>
      <c r="I171" s="74">
        <v>5.7666666666666658E-2</v>
      </c>
      <c r="J171" s="74">
        <v>5.7666666666666658E-2</v>
      </c>
      <c r="K171" s="74">
        <v>5.7666666666666658E-2</v>
      </c>
      <c r="L171" s="74">
        <v>5.7666666666666658E-2</v>
      </c>
      <c r="M171" s="74">
        <v>5.7666666666666658E-2</v>
      </c>
      <c r="N171" s="74">
        <v>5.7666666666666658E-2</v>
      </c>
      <c r="O171" s="74">
        <v>5.7666666666666658E-2</v>
      </c>
      <c r="P171" s="74">
        <v>5.7666666666666658E-2</v>
      </c>
      <c r="Q171" s="74">
        <v>5.7666666666666658E-2</v>
      </c>
      <c r="R171" s="74">
        <v>5.7666666666666658E-2</v>
      </c>
      <c r="S171" s="74">
        <v>5.7666666666666658E-2</v>
      </c>
      <c r="T171" s="74">
        <v>6.7000000000000004E-2</v>
      </c>
      <c r="U171" s="74">
        <v>7.6666666666666675E-2</v>
      </c>
      <c r="V171" s="74">
        <v>8.1000000000000003E-2</v>
      </c>
      <c r="W171" s="74">
        <v>8.533333333333333E-2</v>
      </c>
      <c r="X171" s="74">
        <v>0.156</v>
      </c>
      <c r="Y171" s="74">
        <v>0.24199999999999999</v>
      </c>
      <c r="Z171" s="74">
        <v>0.33466666666666672</v>
      </c>
      <c r="AA171" s="74">
        <v>0.43533333333333329</v>
      </c>
      <c r="AB171" s="74">
        <v>0.54933333333333334</v>
      </c>
      <c r="AC171" s="74">
        <v>0.54599999999999993</v>
      </c>
      <c r="AD171" s="74">
        <v>0.54233333333333333</v>
      </c>
      <c r="AE171" s="74">
        <v>0.53900000000000003</v>
      </c>
      <c r="AF171" s="74">
        <v>0.53533333333333333</v>
      </c>
      <c r="AG171" s="74">
        <v>0.53200000000000003</v>
      </c>
      <c r="AH171" s="74">
        <v>0.50466666666666671</v>
      </c>
      <c r="AI171" s="74">
        <v>0.47733333333333328</v>
      </c>
      <c r="AJ171" s="74">
        <v>0.45</v>
      </c>
      <c r="AK171" s="74">
        <v>0.42266666666666669</v>
      </c>
      <c r="AL171" s="74">
        <v>0.39566666666666672</v>
      </c>
      <c r="AM171" s="74">
        <v>0.32900000000000001</v>
      </c>
      <c r="AN171" s="74">
        <v>0.26266666666666671</v>
      </c>
      <c r="AO171" s="74">
        <v>0.1963333333333333</v>
      </c>
      <c r="AP171" s="74">
        <v>0.12966666666666671</v>
      </c>
      <c r="AQ171" s="74">
        <v>6.3333333333333339E-2</v>
      </c>
      <c r="AR171" s="74">
        <v>0.2332950819672131</v>
      </c>
    </row>
    <row r="172" spans="1:44" x14ac:dyDescent="0.15">
      <c r="A172" s="74" t="s">
        <v>42</v>
      </c>
      <c r="B172" s="74" t="s">
        <v>309</v>
      </c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</row>
    <row r="173" spans="1:44" x14ac:dyDescent="0.15">
      <c r="A173" s="74" t="s">
        <v>42</v>
      </c>
      <c r="B173" s="74" t="s">
        <v>310</v>
      </c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</row>
    <row r="174" spans="1:44" x14ac:dyDescent="0.15">
      <c r="A174" s="74" t="s">
        <v>42</v>
      </c>
      <c r="B174" s="74" t="s">
        <v>311</v>
      </c>
      <c r="C174" s="74"/>
      <c r="D174" s="74"/>
      <c r="E174" s="74"/>
      <c r="F174" s="74">
        <v>0.182</v>
      </c>
      <c r="G174" s="74">
        <v>0.182</v>
      </c>
      <c r="H174" s="74">
        <v>0.182</v>
      </c>
      <c r="I174" s="74">
        <v>0.182</v>
      </c>
      <c r="J174" s="74">
        <v>0.182</v>
      </c>
      <c r="K174" s="74">
        <v>0.182</v>
      </c>
      <c r="L174" s="74">
        <v>0.182</v>
      </c>
      <c r="M174" s="74">
        <v>0.182</v>
      </c>
      <c r="N174" s="74">
        <v>0.182</v>
      </c>
      <c r="O174" s="74">
        <v>0.182</v>
      </c>
      <c r="P174" s="74">
        <v>0.182</v>
      </c>
      <c r="Q174" s="74">
        <v>0.182</v>
      </c>
      <c r="R174" s="74">
        <v>0.182</v>
      </c>
      <c r="S174" s="74">
        <v>0.182</v>
      </c>
      <c r="T174" s="74">
        <v>0.182</v>
      </c>
      <c r="U174" s="74">
        <v>0.182</v>
      </c>
      <c r="V174" s="74">
        <v>0.182</v>
      </c>
      <c r="W174" s="74">
        <v>0.182</v>
      </c>
      <c r="X174" s="74">
        <v>0.182</v>
      </c>
      <c r="Y174" s="74">
        <v>0.182</v>
      </c>
      <c r="Z174" s="74">
        <v>0.182</v>
      </c>
      <c r="AA174" s="74">
        <v>0.182</v>
      </c>
      <c r="AB174" s="74">
        <v>0.182</v>
      </c>
      <c r="AC174" s="74">
        <v>0.18033333333333329</v>
      </c>
      <c r="AD174" s="74">
        <v>0.17899999999999999</v>
      </c>
      <c r="AE174" s="74">
        <v>0.17766666666666661</v>
      </c>
      <c r="AF174" s="74">
        <v>0.17633333333333329</v>
      </c>
      <c r="AG174" s="74">
        <v>0.17499999999999999</v>
      </c>
      <c r="AH174" s="74">
        <v>0.17666666666666669</v>
      </c>
      <c r="AI174" s="74">
        <v>0.17799999999999999</v>
      </c>
      <c r="AJ174" s="74">
        <v>0.17933333333333329</v>
      </c>
      <c r="AK174" s="74">
        <v>0.1806666666666667</v>
      </c>
      <c r="AL174" s="74">
        <v>0.182</v>
      </c>
      <c r="AM174" s="74">
        <v>0.182</v>
      </c>
      <c r="AN174" s="74">
        <v>0.182</v>
      </c>
      <c r="AO174" s="74">
        <v>0.182</v>
      </c>
      <c r="AP174" s="74">
        <v>0.182</v>
      </c>
      <c r="AQ174" s="74">
        <v>0.182</v>
      </c>
      <c r="AR174" s="74">
        <v>0.18107894736842109</v>
      </c>
    </row>
    <row r="175" spans="1:44" x14ac:dyDescent="0.15">
      <c r="A175" s="74" t="s">
        <v>42</v>
      </c>
      <c r="B175" s="74" t="s">
        <v>312</v>
      </c>
      <c r="C175" s="74">
        <v>9.4E-2</v>
      </c>
      <c r="D175" s="74">
        <v>0.45350000000000001</v>
      </c>
      <c r="E175" s="74">
        <v>0.4425</v>
      </c>
      <c r="F175" s="74">
        <v>0.50749999999999995</v>
      </c>
      <c r="G175" s="74">
        <v>0.57250000000000001</v>
      </c>
      <c r="H175" s="74">
        <v>0.53949999999999998</v>
      </c>
      <c r="I175" s="74">
        <v>0.50800000000000001</v>
      </c>
      <c r="J175" s="74">
        <v>0.501</v>
      </c>
      <c r="K175" s="74">
        <v>0.49399999999999999</v>
      </c>
      <c r="L175" s="74">
        <v>0.4995</v>
      </c>
      <c r="M175" s="74">
        <v>0.505</v>
      </c>
      <c r="N175" s="74">
        <v>0.47699999999999998</v>
      </c>
      <c r="O175" s="74">
        <v>0.44800000000000001</v>
      </c>
      <c r="P175" s="74">
        <v>0.432</v>
      </c>
      <c r="Q175" s="74">
        <v>0.41549999999999998</v>
      </c>
      <c r="R175" s="74">
        <v>0.42749999999999999</v>
      </c>
      <c r="S175" s="74">
        <v>0.44</v>
      </c>
      <c r="T175" s="74">
        <v>0.38100000000000001</v>
      </c>
      <c r="U175" s="74">
        <v>0.32200000000000001</v>
      </c>
      <c r="V175" s="74">
        <v>0.30449999999999999</v>
      </c>
      <c r="W175" s="74">
        <v>0.28649999999999998</v>
      </c>
      <c r="X175" s="74">
        <v>0.28549999999999998</v>
      </c>
      <c r="Y175" s="74">
        <v>0.28449999999999998</v>
      </c>
      <c r="Z175" s="74">
        <v>0.2495</v>
      </c>
      <c r="AA175" s="74">
        <v>0.2145</v>
      </c>
      <c r="AB175" s="74">
        <v>0.18</v>
      </c>
      <c r="AC175" s="74">
        <v>0.14949999999999999</v>
      </c>
      <c r="AD175" s="74">
        <v>0.11849999999999999</v>
      </c>
      <c r="AE175" s="74">
        <v>8.7999999999999995E-2</v>
      </c>
      <c r="AF175" s="74">
        <v>5.7500000000000002E-2</v>
      </c>
      <c r="AG175" s="74">
        <v>2.7E-2</v>
      </c>
      <c r="AH175" s="74">
        <v>3.4000000000000002E-2</v>
      </c>
      <c r="AI175" s="74">
        <v>4.1000000000000002E-2</v>
      </c>
      <c r="AJ175" s="74">
        <v>4.7500000000000001E-2</v>
      </c>
      <c r="AK175" s="74">
        <v>5.45E-2</v>
      </c>
      <c r="AL175" s="74">
        <v>6.1499999999999999E-2</v>
      </c>
      <c r="AM175" s="74">
        <v>0.06</v>
      </c>
      <c r="AN175" s="74">
        <v>5.8500000000000003E-2</v>
      </c>
      <c r="AO175" s="74">
        <v>5.6500000000000002E-2</v>
      </c>
      <c r="AP175" s="74">
        <v>5.5E-2</v>
      </c>
      <c r="AQ175" s="74">
        <v>5.3499999999999999E-2</v>
      </c>
      <c r="AR175" s="74">
        <v>0.27384146341463411</v>
      </c>
    </row>
    <row r="176" spans="1:44" x14ac:dyDescent="0.15">
      <c r="A176" s="74" t="s">
        <v>42</v>
      </c>
      <c r="B176" s="74" t="s">
        <v>313</v>
      </c>
      <c r="C176" s="74">
        <v>0</v>
      </c>
      <c r="D176" s="74">
        <v>0</v>
      </c>
      <c r="E176" s="74">
        <v>0</v>
      </c>
      <c r="F176" s="74">
        <v>0</v>
      </c>
      <c r="G176" s="74">
        <v>0</v>
      </c>
      <c r="H176" s="74">
        <v>0</v>
      </c>
      <c r="I176" s="74">
        <v>0</v>
      </c>
      <c r="J176" s="74">
        <v>0</v>
      </c>
      <c r="K176" s="74">
        <v>0</v>
      </c>
      <c r="L176" s="74">
        <v>0</v>
      </c>
      <c r="M176" s="74">
        <v>5.0000000000000001E-4</v>
      </c>
      <c r="N176" s="74">
        <v>0</v>
      </c>
      <c r="O176" s="74">
        <v>0</v>
      </c>
      <c r="P176" s="74">
        <v>0</v>
      </c>
      <c r="Q176" s="74">
        <v>0</v>
      </c>
      <c r="R176" s="74">
        <v>0</v>
      </c>
      <c r="S176" s="74">
        <v>0</v>
      </c>
      <c r="T176" s="74">
        <v>0</v>
      </c>
      <c r="U176" s="74">
        <v>0</v>
      </c>
      <c r="V176" s="74">
        <v>0</v>
      </c>
      <c r="W176" s="74">
        <v>0</v>
      </c>
      <c r="X176" s="74">
        <v>0</v>
      </c>
      <c r="Y176" s="74">
        <v>0</v>
      </c>
      <c r="Z176" s="74">
        <v>0</v>
      </c>
      <c r="AA176" s="74">
        <v>0</v>
      </c>
      <c r="AB176" s="74">
        <v>0</v>
      </c>
      <c r="AC176" s="74">
        <v>0</v>
      </c>
      <c r="AD176" s="74">
        <v>0</v>
      </c>
      <c r="AE176" s="74">
        <v>0</v>
      </c>
      <c r="AF176" s="74">
        <v>0</v>
      </c>
      <c r="AG176" s="74">
        <v>0</v>
      </c>
      <c r="AH176" s="74">
        <v>0</v>
      </c>
      <c r="AI176" s="74">
        <v>0</v>
      </c>
      <c r="AJ176" s="74">
        <v>0</v>
      </c>
      <c r="AK176" s="74">
        <v>0</v>
      </c>
      <c r="AL176" s="74">
        <v>0</v>
      </c>
      <c r="AM176" s="74">
        <v>0</v>
      </c>
      <c r="AN176" s="74">
        <v>0</v>
      </c>
      <c r="AO176" s="74">
        <v>0</v>
      </c>
      <c r="AP176" s="74">
        <v>0</v>
      </c>
      <c r="AQ176" s="74">
        <v>0</v>
      </c>
      <c r="AR176" s="74">
        <v>1.3157894736842109E-5</v>
      </c>
    </row>
    <row r="177" spans="1:44" x14ac:dyDescent="0.15">
      <c r="A177" s="74" t="s">
        <v>42</v>
      </c>
      <c r="B177" s="74" t="s">
        <v>266</v>
      </c>
      <c r="C177" s="74">
        <v>0.75</v>
      </c>
      <c r="D177" s="74">
        <v>0.75</v>
      </c>
      <c r="E177" s="74">
        <v>0.75</v>
      </c>
      <c r="F177" s="74">
        <v>0.75</v>
      </c>
      <c r="G177" s="74">
        <v>0.75</v>
      </c>
      <c r="H177" s="74">
        <v>0.75</v>
      </c>
      <c r="I177" s="74">
        <v>0.75</v>
      </c>
      <c r="J177" s="74">
        <v>0.75</v>
      </c>
      <c r="K177" s="74">
        <v>0.75</v>
      </c>
      <c r="L177" s="74">
        <v>0.75</v>
      </c>
      <c r="M177" s="74">
        <v>0.75</v>
      </c>
      <c r="N177" s="74">
        <v>0.75</v>
      </c>
      <c r="O177" s="74">
        <v>0.75</v>
      </c>
      <c r="P177" s="74">
        <v>0.75</v>
      </c>
      <c r="Q177" s="74">
        <v>0.75</v>
      </c>
      <c r="R177" s="74">
        <v>0.75</v>
      </c>
      <c r="S177" s="74">
        <v>0.75</v>
      </c>
      <c r="T177" s="74">
        <v>0.75</v>
      </c>
      <c r="U177" s="74">
        <v>0.75</v>
      </c>
      <c r="V177" s="74">
        <v>0.75</v>
      </c>
      <c r="W177" s="74">
        <v>0.75</v>
      </c>
      <c r="X177" s="74">
        <v>0.75</v>
      </c>
      <c r="Y177" s="74">
        <v>0.75</v>
      </c>
      <c r="Z177" s="74">
        <v>0.75</v>
      </c>
      <c r="AA177" s="74">
        <v>0.75</v>
      </c>
      <c r="AB177" s="74">
        <v>0.75</v>
      </c>
      <c r="AC177" s="74">
        <v>0.75</v>
      </c>
      <c r="AD177" s="74">
        <v>0.75</v>
      </c>
      <c r="AE177" s="74">
        <v>0.75</v>
      </c>
      <c r="AF177" s="74">
        <v>0.75</v>
      </c>
      <c r="AG177" s="74">
        <v>0.75</v>
      </c>
      <c r="AH177" s="74">
        <v>0.75</v>
      </c>
      <c r="AI177" s="74">
        <v>0.75</v>
      </c>
      <c r="AJ177" s="74">
        <v>0.75</v>
      </c>
      <c r="AK177" s="74">
        <v>0.75</v>
      </c>
      <c r="AL177" s="74">
        <v>0.75</v>
      </c>
      <c r="AM177" s="74">
        <v>0.75</v>
      </c>
      <c r="AN177" s="74">
        <v>0.75</v>
      </c>
      <c r="AO177" s="74">
        <v>0.75</v>
      </c>
      <c r="AP177" s="74">
        <v>0.75</v>
      </c>
      <c r="AQ177" s="74">
        <v>0.75</v>
      </c>
      <c r="AR177" s="74">
        <v>0.75</v>
      </c>
    </row>
    <row r="178" spans="1:44" x14ac:dyDescent="0.15">
      <c r="A178" s="74" t="s">
        <v>42</v>
      </c>
      <c r="B178" s="74" t="s">
        <v>314</v>
      </c>
      <c r="C178" s="74">
        <v>0.39366666666666672</v>
      </c>
      <c r="D178" s="74">
        <v>0.441</v>
      </c>
      <c r="E178" s="74">
        <v>0.48799999999999999</v>
      </c>
      <c r="F178" s="74">
        <v>0.42599999999999999</v>
      </c>
      <c r="G178" s="74">
        <v>0.36466666666666658</v>
      </c>
      <c r="H178" s="74">
        <v>0.38300000000000001</v>
      </c>
      <c r="I178" s="74">
        <v>0.40066666666666673</v>
      </c>
      <c r="J178" s="74">
        <v>0.40066666666666673</v>
      </c>
      <c r="K178" s="74">
        <v>0.40066666666666673</v>
      </c>
      <c r="L178" s="74">
        <v>0.40133333333333332</v>
      </c>
      <c r="M178" s="74">
        <v>0.40166666666666673</v>
      </c>
      <c r="N178" s="74">
        <v>0.40166666666666673</v>
      </c>
      <c r="O178" s="74">
        <v>0.40166666666666673</v>
      </c>
      <c r="P178" s="74">
        <v>0.40166666666666673</v>
      </c>
      <c r="Q178" s="74">
        <v>0.40166666666666673</v>
      </c>
      <c r="R178" s="74">
        <v>0.40166666666666673</v>
      </c>
      <c r="S178" s="74">
        <v>0.40166666666666673</v>
      </c>
      <c r="T178" s="74">
        <v>0.40166666666666673</v>
      </c>
      <c r="U178" s="74">
        <v>0.40166666666666673</v>
      </c>
      <c r="V178" s="74">
        <v>0.40166666666666673</v>
      </c>
      <c r="W178" s="74">
        <v>0.40166666666666673</v>
      </c>
      <c r="X178" s="74">
        <v>0.40166666666666673</v>
      </c>
      <c r="Y178" s="74">
        <v>0.40166666666666673</v>
      </c>
      <c r="Z178" s="74">
        <v>0.40166666666666673</v>
      </c>
      <c r="AA178" s="74">
        <v>0.40166666666666673</v>
      </c>
      <c r="AB178" s="74">
        <v>0.40166666666666673</v>
      </c>
      <c r="AC178" s="74">
        <v>0.40166666666666673</v>
      </c>
      <c r="AD178" s="74">
        <v>0.40166666666666673</v>
      </c>
      <c r="AE178" s="74">
        <v>0.40166666666666673</v>
      </c>
      <c r="AF178" s="74">
        <v>0.40166666666666673</v>
      </c>
      <c r="AG178" s="74">
        <v>0.40166666666666673</v>
      </c>
      <c r="AH178" s="74">
        <v>0.39700000000000002</v>
      </c>
      <c r="AI178" s="74">
        <v>0.39333333333333342</v>
      </c>
      <c r="AJ178" s="74">
        <v>0.38900000000000001</v>
      </c>
      <c r="AK178" s="74">
        <v>0.38466666666666671</v>
      </c>
      <c r="AL178" s="74">
        <v>0.38033333333333341</v>
      </c>
      <c r="AM178" s="74">
        <v>0.36933333333333329</v>
      </c>
      <c r="AN178" s="74">
        <v>0.35766666666666658</v>
      </c>
      <c r="AO178" s="74">
        <v>0.34633333333333333</v>
      </c>
      <c r="AP178" s="74">
        <v>0.33500000000000002</v>
      </c>
      <c r="AQ178" s="74">
        <v>0.32333333333333342</v>
      </c>
      <c r="AR178" s="74">
        <v>0.39538211382113803</v>
      </c>
    </row>
    <row r="179" spans="1:44" x14ac:dyDescent="0.15">
      <c r="A179" s="74" t="s">
        <v>42</v>
      </c>
      <c r="B179" s="74" t="s">
        <v>268</v>
      </c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</row>
    <row r="180" spans="1:44" x14ac:dyDescent="0.15">
      <c r="A180" s="74" t="s">
        <v>42</v>
      </c>
      <c r="B180" s="74" t="s">
        <v>315</v>
      </c>
      <c r="C180" s="74">
        <v>0</v>
      </c>
      <c r="D180" s="74">
        <v>0</v>
      </c>
      <c r="E180" s="74">
        <v>0</v>
      </c>
      <c r="F180" s="74">
        <v>0</v>
      </c>
      <c r="G180" s="74">
        <v>0</v>
      </c>
      <c r="H180" s="74">
        <v>0</v>
      </c>
      <c r="I180" s="74">
        <v>0</v>
      </c>
      <c r="J180" s="74">
        <v>0</v>
      </c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>
        <v>0</v>
      </c>
    </row>
    <row r="181" spans="1:44" x14ac:dyDescent="0.15">
      <c r="A181" s="74" t="s">
        <v>42</v>
      </c>
      <c r="B181" s="74" t="s">
        <v>297</v>
      </c>
      <c r="C181" s="74"/>
      <c r="D181" s="74"/>
      <c r="E181" s="74"/>
      <c r="F181" s="74"/>
      <c r="G181" s="74"/>
      <c r="H181" s="74">
        <v>0.23599999999999999</v>
      </c>
      <c r="I181" s="74">
        <v>0.23599999999999999</v>
      </c>
      <c r="J181" s="74">
        <v>0.24349999999999999</v>
      </c>
      <c r="K181" s="74">
        <v>0.24349999999999999</v>
      </c>
      <c r="L181" s="74">
        <v>0.24299999999999999</v>
      </c>
      <c r="M181" s="74">
        <v>0.24199999999999999</v>
      </c>
      <c r="N181" s="74">
        <v>0.24099999999999999</v>
      </c>
      <c r="O181" s="74">
        <v>0.24</v>
      </c>
      <c r="P181" s="74">
        <v>0.23849999999999999</v>
      </c>
      <c r="Q181" s="74">
        <v>0.23749999999999999</v>
      </c>
      <c r="R181" s="74">
        <v>0.23649999999999999</v>
      </c>
      <c r="S181" s="74">
        <v>0.23549999999999999</v>
      </c>
      <c r="T181" s="74">
        <v>0.23400000000000001</v>
      </c>
      <c r="U181" s="74">
        <v>0.23350000000000001</v>
      </c>
      <c r="V181" s="74">
        <v>0.23250000000000001</v>
      </c>
      <c r="W181" s="74">
        <v>0.23100000000000001</v>
      </c>
      <c r="X181" s="74">
        <v>0.2253333333333333</v>
      </c>
      <c r="Y181" s="74">
        <v>0.22500000000000001</v>
      </c>
      <c r="Z181" s="74">
        <v>0.22666666666666671</v>
      </c>
      <c r="AA181" s="74">
        <v>0.22633333333333339</v>
      </c>
      <c r="AB181" s="74">
        <v>0.22633333333333339</v>
      </c>
      <c r="AC181" s="74">
        <v>0.22566666666666671</v>
      </c>
      <c r="AD181" s="74">
        <v>0.22566666666666671</v>
      </c>
      <c r="AE181" s="74">
        <v>0.22500000000000001</v>
      </c>
      <c r="AF181" s="74">
        <v>0.22466666666666671</v>
      </c>
      <c r="AG181" s="74">
        <v>0.22433333333333341</v>
      </c>
      <c r="AH181" s="74">
        <v>0.22333333333333341</v>
      </c>
      <c r="AI181" s="74">
        <v>0.22233333333333341</v>
      </c>
      <c r="AJ181" s="74">
        <v>0.22133333333333341</v>
      </c>
      <c r="AK181" s="74">
        <v>0.22033333333333341</v>
      </c>
      <c r="AL181" s="74">
        <v>0.22</v>
      </c>
      <c r="AM181" s="74">
        <v>0.2196666666666667</v>
      </c>
      <c r="AN181" s="74">
        <v>0.22</v>
      </c>
      <c r="AO181" s="74">
        <v>0.22</v>
      </c>
      <c r="AP181" s="74">
        <v>0.22</v>
      </c>
      <c r="AQ181" s="74">
        <v>0.22</v>
      </c>
      <c r="AR181" s="74">
        <v>0.22802222222222229</v>
      </c>
    </row>
    <row r="182" spans="1:44" x14ac:dyDescent="0.15">
      <c r="A182" s="74" t="s">
        <v>42</v>
      </c>
      <c r="B182" s="74" t="s">
        <v>299</v>
      </c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</row>
    <row r="183" spans="1:44" x14ac:dyDescent="0.15">
      <c r="A183" s="74" t="s">
        <v>42</v>
      </c>
      <c r="B183" s="74" t="s">
        <v>301</v>
      </c>
      <c r="C183" s="74">
        <v>0.30099999999999999</v>
      </c>
      <c r="D183" s="74">
        <v>0.29349999999999998</v>
      </c>
      <c r="E183" s="74">
        <v>0.29149999999999998</v>
      </c>
      <c r="F183" s="74">
        <v>0.29249999999999998</v>
      </c>
      <c r="G183" s="74">
        <v>0.29399999999999998</v>
      </c>
      <c r="H183" s="74">
        <v>0.29149999999999998</v>
      </c>
      <c r="I183" s="74">
        <v>0.28949999999999998</v>
      </c>
      <c r="J183" s="74">
        <v>0.29049999999999998</v>
      </c>
      <c r="K183" s="74">
        <v>0.29149999999999998</v>
      </c>
      <c r="L183" s="74">
        <v>0.28899999999999998</v>
      </c>
      <c r="M183" s="74">
        <v>0.28699999999999998</v>
      </c>
      <c r="N183" s="74">
        <v>0.28949999999999998</v>
      </c>
      <c r="O183" s="74">
        <v>0.29199999999999998</v>
      </c>
      <c r="P183" s="74">
        <v>0.29199999999999998</v>
      </c>
      <c r="Q183" s="74">
        <v>0.29199999999999998</v>
      </c>
      <c r="R183" s="74">
        <v>0.29299999999999998</v>
      </c>
      <c r="S183" s="74">
        <v>0.29349999999999998</v>
      </c>
      <c r="T183" s="74">
        <v>0.32</v>
      </c>
      <c r="U183" s="74">
        <v>0.32033333333333341</v>
      </c>
      <c r="V183" s="74">
        <v>0.31966666666666671</v>
      </c>
      <c r="W183" s="74">
        <v>0.31833333333333341</v>
      </c>
      <c r="X183" s="74">
        <v>0.31766666666666671</v>
      </c>
      <c r="Y183" s="74">
        <v>0.3173333333333333</v>
      </c>
      <c r="Z183" s="74">
        <v>0.31033333333333329</v>
      </c>
      <c r="AA183" s="74">
        <v>0.30433333333333329</v>
      </c>
      <c r="AB183" s="74">
        <v>0.29933333333333328</v>
      </c>
      <c r="AC183" s="74">
        <v>0.30033333333333329</v>
      </c>
      <c r="AD183" s="74">
        <v>0.30099999999999999</v>
      </c>
      <c r="AE183" s="74">
        <v>0.30166666666666669</v>
      </c>
      <c r="AF183" s="74">
        <v>0.30299999999999999</v>
      </c>
      <c r="AG183" s="74">
        <v>0.30399999999999999</v>
      </c>
      <c r="AH183" s="74">
        <v>0.316</v>
      </c>
      <c r="AI183" s="74">
        <v>0.32766666666666672</v>
      </c>
      <c r="AJ183" s="74">
        <v>0.33933333333333332</v>
      </c>
      <c r="AK183" s="74">
        <v>0.35033333333333339</v>
      </c>
      <c r="AL183" s="74">
        <v>0.36133333333333328</v>
      </c>
      <c r="AM183" s="74">
        <v>0.36333333333333329</v>
      </c>
      <c r="AN183" s="74">
        <v>0.36499999999999999</v>
      </c>
      <c r="AO183" s="74">
        <v>0.36699999999999999</v>
      </c>
      <c r="AP183" s="74">
        <v>0.36899999999999999</v>
      </c>
      <c r="AQ183" s="74">
        <v>0.371</v>
      </c>
      <c r="AR183" s="74">
        <v>0.31631132075471707</v>
      </c>
    </row>
    <row r="184" spans="1:44" x14ac:dyDescent="0.15">
      <c r="A184" s="74" t="s">
        <v>44</v>
      </c>
      <c r="B184" s="74" t="s">
        <v>44</v>
      </c>
      <c r="C184" s="74">
        <v>0.29475000000000001</v>
      </c>
      <c r="D184" s="74">
        <v>0.3157272727272728</v>
      </c>
      <c r="E184" s="74">
        <v>0.33787878787878789</v>
      </c>
      <c r="F184" s="74">
        <v>0.31297058823529411</v>
      </c>
      <c r="G184" s="74">
        <v>0.3020882352941176</v>
      </c>
      <c r="H184" s="74">
        <v>0.32488571428571422</v>
      </c>
      <c r="I184" s="74">
        <v>0.3405294117647058</v>
      </c>
      <c r="J184" s="74">
        <v>0.3372941176470588</v>
      </c>
      <c r="K184" s="74">
        <v>0.33773529411764702</v>
      </c>
      <c r="L184" s="74">
        <v>0.34105714285714278</v>
      </c>
      <c r="M184" s="74">
        <v>0.33170588235294118</v>
      </c>
      <c r="N184" s="74">
        <v>0.32888235294117651</v>
      </c>
      <c r="O184" s="74">
        <v>0.3260294117647059</v>
      </c>
      <c r="P184" s="74">
        <v>0.31935294117647062</v>
      </c>
      <c r="Q184" s="74">
        <v>0.31244117647058828</v>
      </c>
      <c r="R184" s="74">
        <v>0.27208108108108109</v>
      </c>
      <c r="S184" s="74">
        <v>0.26118918918918921</v>
      </c>
      <c r="T184" s="74">
        <v>0.25345945945945941</v>
      </c>
      <c r="U184" s="74">
        <v>0.24578378378378379</v>
      </c>
      <c r="V184" s="74">
        <v>0.2424324324324324</v>
      </c>
      <c r="W184" s="74">
        <v>0.23878378378378379</v>
      </c>
      <c r="X184" s="74">
        <v>0.23521052631578951</v>
      </c>
      <c r="Y184" s="74">
        <v>0.21367567567567569</v>
      </c>
      <c r="Z184" s="74">
        <v>0.21164864864864871</v>
      </c>
      <c r="AA184" s="74">
        <v>0.20983783783783791</v>
      </c>
      <c r="AB184" s="74">
        <v>0.2126764705882353</v>
      </c>
      <c r="AC184" s="74">
        <v>0.21294117647058819</v>
      </c>
      <c r="AD184" s="74">
        <v>0.21335294117647061</v>
      </c>
      <c r="AE184" s="74">
        <v>0.21373529411764711</v>
      </c>
      <c r="AF184" s="74">
        <v>0.21402941176470591</v>
      </c>
      <c r="AG184" s="74">
        <v>0.21444117647058819</v>
      </c>
      <c r="AH184" s="74">
        <v>0.21928571428571431</v>
      </c>
      <c r="AI184" s="74">
        <v>0.2197142857142857</v>
      </c>
      <c r="AJ184" s="74">
        <v>0.22022857142857141</v>
      </c>
      <c r="AK184" s="74">
        <v>0.2207142857142857</v>
      </c>
      <c r="AL184" s="74">
        <v>0.22137142857142861</v>
      </c>
      <c r="AM184" s="74">
        <v>0.22202857142857141</v>
      </c>
      <c r="AN184" s="74">
        <v>0.22268571428571429</v>
      </c>
      <c r="AO184" s="74">
        <v>0.22325714285714279</v>
      </c>
      <c r="AP184" s="74">
        <v>0.22382857142857149</v>
      </c>
      <c r="AQ184" s="74">
        <v>0.18248387096774191</v>
      </c>
      <c r="AR184" s="74">
        <v>0.26046116165150462</v>
      </c>
    </row>
    <row r="185" spans="1:44" x14ac:dyDescent="0.15">
      <c r="A185" s="74" t="s">
        <v>44</v>
      </c>
      <c r="B185" s="74" t="s">
        <v>307</v>
      </c>
      <c r="C185" s="74"/>
      <c r="D185" s="74"/>
      <c r="E185" s="74"/>
      <c r="F185" s="74">
        <v>-8.0000000000000002E-3</v>
      </c>
      <c r="G185" s="74">
        <v>-8.0000000000000002E-3</v>
      </c>
      <c r="H185" s="74">
        <v>-1E-3</v>
      </c>
      <c r="I185" s="74">
        <v>0</v>
      </c>
      <c r="J185" s="74">
        <v>0</v>
      </c>
      <c r="K185" s="74">
        <v>0</v>
      </c>
      <c r="L185" s="74">
        <v>0</v>
      </c>
      <c r="M185" s="74">
        <v>0</v>
      </c>
      <c r="N185" s="74">
        <v>0</v>
      </c>
      <c r="O185" s="74">
        <v>0</v>
      </c>
      <c r="P185" s="74">
        <v>-3.0000000000000001E-3</v>
      </c>
      <c r="Q185" s="74">
        <v>-5.0000000000000001E-3</v>
      </c>
      <c r="R185" s="74">
        <v>-4.9750000000000003E-2</v>
      </c>
      <c r="S185" s="74">
        <v>-5.1499999999999997E-2</v>
      </c>
      <c r="T185" s="74">
        <v>-5.6249999999999988E-2</v>
      </c>
      <c r="U185" s="74">
        <v>-5.6500000000000002E-2</v>
      </c>
      <c r="V185" s="74">
        <v>-6.1249999999999999E-2</v>
      </c>
      <c r="W185" s="74">
        <v>-6.225E-2</v>
      </c>
      <c r="X185" s="74">
        <v>-6.3E-2</v>
      </c>
      <c r="Y185" s="74">
        <v>-6.25E-2</v>
      </c>
      <c r="Z185" s="74">
        <v>-6.1499999999999999E-2</v>
      </c>
      <c r="AA185" s="74">
        <v>-5.9749999999999998E-2</v>
      </c>
      <c r="AB185" s="74">
        <v>-5.8000000000000003E-2</v>
      </c>
      <c r="AC185" s="74">
        <v>-6.2E-2</v>
      </c>
      <c r="AD185" s="74">
        <v>-6.4750000000000002E-2</v>
      </c>
      <c r="AE185" s="74">
        <v>-6.7000000000000004E-2</v>
      </c>
      <c r="AF185" s="74">
        <v>-6.9500000000000006E-2</v>
      </c>
      <c r="AG185" s="74">
        <v>-7.1249999999999994E-2</v>
      </c>
      <c r="AH185" s="74">
        <v>-6.9499999999999992E-2</v>
      </c>
      <c r="AI185" s="74">
        <v>-6.7750000000000005E-2</v>
      </c>
      <c r="AJ185" s="74">
        <v>-6.6250000000000003E-2</v>
      </c>
      <c r="AK185" s="74">
        <v>-6.4750000000000002E-2</v>
      </c>
      <c r="AL185" s="74">
        <v>-6.3E-2</v>
      </c>
      <c r="AM185" s="74">
        <v>-5.9749999999999998E-2</v>
      </c>
      <c r="AN185" s="74">
        <v>-5.6499999999999988E-2</v>
      </c>
      <c r="AO185" s="74">
        <v>-5.3249999999999992E-2</v>
      </c>
      <c r="AP185" s="74">
        <v>-4.9750000000000003E-2</v>
      </c>
      <c r="AQ185" s="74">
        <v>-4.7E-2</v>
      </c>
      <c r="AR185" s="74">
        <v>-5.4499999999999993E-2</v>
      </c>
    </row>
    <row r="186" spans="1:44" x14ac:dyDescent="0.15">
      <c r="A186" s="74" t="s">
        <v>44</v>
      </c>
      <c r="B186" s="74" t="s">
        <v>308</v>
      </c>
      <c r="C186" s="74">
        <v>0.49875000000000003</v>
      </c>
      <c r="D186" s="74">
        <v>0.50800000000000001</v>
      </c>
      <c r="E186" s="74">
        <v>0.51875000000000004</v>
      </c>
      <c r="F186" s="74">
        <v>0.51975000000000005</v>
      </c>
      <c r="G186" s="74">
        <v>0.52100000000000002</v>
      </c>
      <c r="H186" s="74">
        <v>0.51975000000000005</v>
      </c>
      <c r="I186" s="74">
        <v>0.51733333333333331</v>
      </c>
      <c r="J186" s="74">
        <v>0.51666666666666672</v>
      </c>
      <c r="K186" s="74">
        <v>0.51633333333333331</v>
      </c>
      <c r="L186" s="74">
        <v>0.51633333333333331</v>
      </c>
      <c r="M186" s="74">
        <v>0.51633333333333331</v>
      </c>
      <c r="N186" s="74">
        <v>0.51633333333333331</v>
      </c>
      <c r="O186" s="74">
        <v>0.51633333333333331</v>
      </c>
      <c r="P186" s="74">
        <v>0.51700000000000002</v>
      </c>
      <c r="Q186" s="74">
        <v>0.51766666666666661</v>
      </c>
      <c r="R186" s="74">
        <v>0.51900000000000002</v>
      </c>
      <c r="S186" s="74">
        <v>0.52033333333333331</v>
      </c>
      <c r="T186" s="74">
        <v>0.52266666666666672</v>
      </c>
      <c r="U186" s="74">
        <v>0.52500000000000002</v>
      </c>
      <c r="V186" s="74">
        <v>0.52533333333333332</v>
      </c>
      <c r="W186" s="74">
        <v>0.52566666666666662</v>
      </c>
      <c r="X186" s="74">
        <v>0.52566666666666662</v>
      </c>
      <c r="Y186" s="74">
        <v>0.52533333333333332</v>
      </c>
      <c r="Z186" s="74">
        <v>0.51466666666666672</v>
      </c>
      <c r="AA186" s="74">
        <v>0.5043333333333333</v>
      </c>
      <c r="AB186" s="74">
        <v>0.4936666666666667</v>
      </c>
      <c r="AC186" s="74">
        <v>0.4996666666666667</v>
      </c>
      <c r="AD186" s="74">
        <v>0.5056666666666666</v>
      </c>
      <c r="AE186" s="74">
        <v>0.51166666666666671</v>
      </c>
      <c r="AF186" s="74">
        <v>0.51766666666666661</v>
      </c>
      <c r="AG186" s="74">
        <v>0.52400000000000002</v>
      </c>
      <c r="AH186" s="74">
        <v>0.52300000000000002</v>
      </c>
      <c r="AI186" s="74">
        <v>0.52166666666666661</v>
      </c>
      <c r="AJ186" s="74">
        <v>0.52066666666666672</v>
      </c>
      <c r="AK186" s="74">
        <v>0.51933333333333331</v>
      </c>
      <c r="AL186" s="74">
        <v>0.51833333333333342</v>
      </c>
      <c r="AM186" s="74">
        <v>0.50433333333333341</v>
      </c>
      <c r="AN186" s="74">
        <v>0.48966666666666658</v>
      </c>
      <c r="AO186" s="74">
        <v>0.47433333333333327</v>
      </c>
      <c r="AP186" s="74">
        <v>0.45800000000000002</v>
      </c>
      <c r="AQ186" s="74">
        <v>0.39950000000000002</v>
      </c>
      <c r="AR186" s="74">
        <v>0.51142968749999962</v>
      </c>
    </row>
    <row r="187" spans="1:44" x14ac:dyDescent="0.15">
      <c r="A187" s="74" t="s">
        <v>44</v>
      </c>
      <c r="B187" s="74" t="s">
        <v>309</v>
      </c>
      <c r="C187" s="74">
        <v>0.47599999999999998</v>
      </c>
      <c r="D187" s="74">
        <v>0.40500000000000003</v>
      </c>
      <c r="E187" s="74">
        <v>0.3175</v>
      </c>
      <c r="F187" s="74">
        <v>0.41475000000000001</v>
      </c>
      <c r="G187" s="74">
        <v>0.54500000000000004</v>
      </c>
      <c r="H187" s="74">
        <v>0.48725000000000002</v>
      </c>
      <c r="I187" s="74">
        <v>0.42549999999999999</v>
      </c>
      <c r="J187" s="74">
        <v>0.45874999999999999</v>
      </c>
      <c r="K187" s="74">
        <v>0.52649999999999997</v>
      </c>
      <c r="L187" s="74">
        <v>0.47225</v>
      </c>
      <c r="M187" s="74">
        <v>0.27533333333333332</v>
      </c>
      <c r="N187" s="74">
        <v>0.27900000000000003</v>
      </c>
      <c r="O187" s="74">
        <v>0.28299999999999997</v>
      </c>
      <c r="P187" s="74">
        <v>0.28733333333333327</v>
      </c>
      <c r="Q187" s="74">
        <v>0.29166666666666669</v>
      </c>
      <c r="R187" s="74">
        <v>0.29766666666666669</v>
      </c>
      <c r="S187" s="74">
        <v>0.30333333333333329</v>
      </c>
      <c r="T187" s="74">
        <v>0.28033333333333332</v>
      </c>
      <c r="U187" s="74">
        <v>0.2563333333333333</v>
      </c>
      <c r="V187" s="74">
        <v>0.23366666666666669</v>
      </c>
      <c r="W187" s="74">
        <v>0.20266666666666669</v>
      </c>
      <c r="X187" s="74">
        <v>0.17966666666666661</v>
      </c>
      <c r="Y187" s="74">
        <v>0.1563333333333333</v>
      </c>
      <c r="Z187" s="74">
        <v>0.1563333333333333</v>
      </c>
      <c r="AA187" s="74">
        <v>0.1563333333333333</v>
      </c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>
        <v>0.3415411764705884</v>
      </c>
    </row>
    <row r="188" spans="1:44" x14ac:dyDescent="0.15">
      <c r="A188" s="74" t="s">
        <v>44</v>
      </c>
      <c r="B188" s="74" t="s">
        <v>310</v>
      </c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</row>
    <row r="189" spans="1:44" x14ac:dyDescent="0.15">
      <c r="A189" s="74" t="s">
        <v>44</v>
      </c>
      <c r="B189" s="74" t="s">
        <v>311</v>
      </c>
      <c r="C189" s="74">
        <v>0.16200000000000001</v>
      </c>
      <c r="D189" s="74">
        <v>0.16325000000000001</v>
      </c>
      <c r="E189" s="74">
        <v>0.16325000000000001</v>
      </c>
      <c r="F189" s="74">
        <v>0.16325000000000001</v>
      </c>
      <c r="G189" s="74">
        <v>0.16325000000000001</v>
      </c>
      <c r="H189" s="74">
        <v>0.16325000000000001</v>
      </c>
      <c r="I189" s="74">
        <v>0.16325000000000001</v>
      </c>
      <c r="J189" s="74">
        <v>0.16325000000000001</v>
      </c>
      <c r="K189" s="74">
        <v>0.16325000000000001</v>
      </c>
      <c r="L189" s="74">
        <v>0.16325000000000001</v>
      </c>
      <c r="M189" s="74">
        <v>0.16325000000000001</v>
      </c>
      <c r="N189" s="74">
        <v>0.16325000000000001</v>
      </c>
      <c r="O189" s="74">
        <v>0.16325000000000001</v>
      </c>
      <c r="P189" s="74">
        <v>0.16325000000000001</v>
      </c>
      <c r="Q189" s="74">
        <v>0.16325000000000001</v>
      </c>
      <c r="R189" s="74">
        <v>0.16325000000000001</v>
      </c>
      <c r="S189" s="74">
        <v>0.16325000000000001</v>
      </c>
      <c r="T189" s="74">
        <v>0.16325000000000001</v>
      </c>
      <c r="U189" s="74">
        <v>0.16325000000000001</v>
      </c>
      <c r="V189" s="74">
        <v>0.16325000000000001</v>
      </c>
      <c r="W189" s="74">
        <v>0.16325000000000001</v>
      </c>
      <c r="X189" s="74">
        <v>0.1605</v>
      </c>
      <c r="Y189" s="74">
        <v>0.159</v>
      </c>
      <c r="Z189" s="74">
        <v>0.155</v>
      </c>
      <c r="AA189" s="74">
        <v>0.1525</v>
      </c>
      <c r="AB189" s="74">
        <v>0.151</v>
      </c>
      <c r="AC189" s="74">
        <v>0.1545</v>
      </c>
      <c r="AD189" s="74">
        <v>0.15725</v>
      </c>
      <c r="AE189" s="74">
        <v>0.1595</v>
      </c>
      <c r="AF189" s="74">
        <v>0.1615</v>
      </c>
      <c r="AG189" s="74">
        <v>0.16325000000000001</v>
      </c>
      <c r="AH189" s="74">
        <v>0.16325000000000001</v>
      </c>
      <c r="AI189" s="74">
        <v>0.16325000000000001</v>
      </c>
      <c r="AJ189" s="74">
        <v>0.16325000000000001</v>
      </c>
      <c r="AK189" s="74">
        <v>0.16325000000000001</v>
      </c>
      <c r="AL189" s="74">
        <v>0.16325000000000001</v>
      </c>
      <c r="AM189" s="74">
        <v>0.16075</v>
      </c>
      <c r="AN189" s="74">
        <v>0.15825</v>
      </c>
      <c r="AO189" s="74">
        <v>0.156</v>
      </c>
      <c r="AP189" s="74">
        <v>0.15375</v>
      </c>
      <c r="AQ189" s="74">
        <v>0.1515</v>
      </c>
      <c r="AR189" s="74">
        <v>0.16090797546012281</v>
      </c>
    </row>
    <row r="190" spans="1:44" x14ac:dyDescent="0.15">
      <c r="A190" s="74" t="s">
        <v>44</v>
      </c>
      <c r="B190" s="74" t="s">
        <v>312</v>
      </c>
      <c r="C190" s="74">
        <v>5.0333333333333327E-2</v>
      </c>
      <c r="D190" s="74">
        <v>0.38266666666666671</v>
      </c>
      <c r="E190" s="74">
        <v>0.72133333333333327</v>
      </c>
      <c r="F190" s="74">
        <v>0.44</v>
      </c>
      <c r="G190" s="74">
        <v>0.159</v>
      </c>
      <c r="H190" s="74">
        <v>0.46433333333333332</v>
      </c>
      <c r="I190" s="74">
        <v>0.73666666666666669</v>
      </c>
      <c r="J190" s="74">
        <v>0.65400000000000003</v>
      </c>
      <c r="K190" s="74">
        <v>0.56900000000000006</v>
      </c>
      <c r="L190" s="74">
        <v>0.66333333333333333</v>
      </c>
      <c r="M190" s="74">
        <v>0.75766666666666671</v>
      </c>
      <c r="N190" s="74">
        <v>0.73933333333333329</v>
      </c>
      <c r="O190" s="74">
        <v>0.72066666666666668</v>
      </c>
      <c r="P190" s="74">
        <v>0.64166666666666672</v>
      </c>
      <c r="Q190" s="74">
        <v>0.56233333333333335</v>
      </c>
      <c r="R190" s="74">
        <v>0.42466666666666669</v>
      </c>
      <c r="S190" s="74">
        <v>0.28666666666666668</v>
      </c>
      <c r="T190" s="74">
        <v>0.22466666666666671</v>
      </c>
      <c r="U190" s="74">
        <v>0.1623333333333333</v>
      </c>
      <c r="V190" s="74">
        <v>0.15233333333333329</v>
      </c>
      <c r="W190" s="74">
        <v>0.14233333333333331</v>
      </c>
      <c r="X190" s="74">
        <v>0.13600000000000001</v>
      </c>
      <c r="Y190" s="74">
        <v>0.1303333333333333</v>
      </c>
      <c r="Z190" s="74">
        <v>0.13633333333333331</v>
      </c>
      <c r="AA190" s="74">
        <v>0.14233333333333331</v>
      </c>
      <c r="AB190" s="74">
        <v>0.1476666666666667</v>
      </c>
      <c r="AC190" s="74">
        <v>0.14033333333333331</v>
      </c>
      <c r="AD190" s="74">
        <v>0.13300000000000001</v>
      </c>
      <c r="AE190" s="74">
        <v>0.1256666666666667</v>
      </c>
      <c r="AF190" s="74">
        <v>0.1183333333333333</v>
      </c>
      <c r="AG190" s="74">
        <v>0.111</v>
      </c>
      <c r="AH190" s="74">
        <v>0.1153333333333333</v>
      </c>
      <c r="AI190" s="74">
        <v>0.11933333333333331</v>
      </c>
      <c r="AJ190" s="74">
        <v>0.12333333333333329</v>
      </c>
      <c r="AK190" s="74">
        <v>0.128</v>
      </c>
      <c r="AL190" s="74">
        <v>0.1323333333333333</v>
      </c>
      <c r="AM190" s="74">
        <v>0.13933333333333331</v>
      </c>
      <c r="AN190" s="74">
        <v>0.14699999999999999</v>
      </c>
      <c r="AO190" s="74">
        <v>0.15466666666666659</v>
      </c>
      <c r="AP190" s="74">
        <v>0.16200000000000001</v>
      </c>
      <c r="AQ190" s="74">
        <v>0.16966666666666669</v>
      </c>
      <c r="AR190" s="74">
        <v>0.3016422764227642</v>
      </c>
    </row>
    <row r="191" spans="1:44" x14ac:dyDescent="0.15">
      <c r="A191" s="74" t="s">
        <v>44</v>
      </c>
      <c r="B191" s="74" t="s">
        <v>313</v>
      </c>
      <c r="C191" s="74">
        <v>2.7499999999999998E-3</v>
      </c>
      <c r="D191" s="74">
        <v>6.2500000000000003E-3</v>
      </c>
      <c r="E191" s="74">
        <v>9.4999999999999998E-3</v>
      </c>
      <c r="F191" s="74">
        <v>8.5000000000000006E-3</v>
      </c>
      <c r="G191" s="74">
        <v>7.4999999999999997E-3</v>
      </c>
      <c r="H191" s="74">
        <v>1.2500000000000001E-2</v>
      </c>
      <c r="I191" s="74">
        <v>1.7250000000000001E-2</v>
      </c>
      <c r="J191" s="74">
        <v>1.6500000000000001E-2</v>
      </c>
      <c r="K191" s="74">
        <v>1.6250000000000001E-2</v>
      </c>
      <c r="L191" s="74">
        <v>3.3000000000000002E-2</v>
      </c>
      <c r="M191" s="74">
        <v>0.05</v>
      </c>
      <c r="N191" s="74">
        <v>3.9749999999999987E-2</v>
      </c>
      <c r="O191" s="74">
        <v>2.9749999999999999E-2</v>
      </c>
      <c r="P191" s="74">
        <v>2.6249999999999999E-2</v>
      </c>
      <c r="Q191" s="74">
        <v>2.2499999999999999E-2</v>
      </c>
      <c r="R191" s="74">
        <v>1.6750000000000001E-2</v>
      </c>
      <c r="S191" s="74">
        <v>1.0749999999999999E-2</v>
      </c>
      <c r="T191" s="74">
        <v>8.9999999999999993E-3</v>
      </c>
      <c r="U191" s="74">
        <v>6.5000000000000006E-3</v>
      </c>
      <c r="V191" s="74">
        <v>6.2500000000000003E-3</v>
      </c>
      <c r="W191" s="74">
        <v>5.7499999999999999E-3</v>
      </c>
      <c r="X191" s="74">
        <v>4.7500000000000007E-3</v>
      </c>
      <c r="Y191" s="74">
        <v>3.5000000000000009E-3</v>
      </c>
      <c r="Z191" s="74">
        <v>4.5000000000000014E-3</v>
      </c>
      <c r="AA191" s="74">
        <v>5.2500000000000003E-3</v>
      </c>
      <c r="AB191" s="74">
        <v>6.2500000000000003E-3</v>
      </c>
      <c r="AC191" s="74">
        <v>6.0000000000000001E-3</v>
      </c>
      <c r="AD191" s="74">
        <v>6.4999999999999997E-3</v>
      </c>
      <c r="AE191" s="74">
        <v>6.7499999999999999E-3</v>
      </c>
      <c r="AF191" s="74">
        <v>6.7499999999999999E-3</v>
      </c>
      <c r="AG191" s="74">
        <v>7.2500000000000004E-3</v>
      </c>
      <c r="AH191" s="74">
        <v>7.2500000000000004E-3</v>
      </c>
      <c r="AI191" s="74">
        <v>7.4999999999999989E-3</v>
      </c>
      <c r="AJ191" s="74">
        <v>7.2500000000000004E-3</v>
      </c>
      <c r="AK191" s="74">
        <v>7.2500000000000004E-3</v>
      </c>
      <c r="AL191" s="74">
        <v>7.4999999999999997E-3</v>
      </c>
      <c r="AM191" s="74">
        <v>6.2500000000000003E-3</v>
      </c>
      <c r="AN191" s="74">
        <v>5.2500000000000003E-3</v>
      </c>
      <c r="AO191" s="74">
        <v>3.7499999999999999E-3</v>
      </c>
      <c r="AP191" s="74">
        <v>2.2499999999999998E-3</v>
      </c>
      <c r="AQ191" s="74">
        <v>0</v>
      </c>
      <c r="AR191" s="74">
        <v>1.141104294478525E-2</v>
      </c>
    </row>
    <row r="192" spans="1:44" x14ac:dyDescent="0.15">
      <c r="A192" s="74" t="s">
        <v>44</v>
      </c>
      <c r="B192" s="74" t="s">
        <v>266</v>
      </c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</row>
    <row r="193" spans="1:44" x14ac:dyDescent="0.15">
      <c r="A193" s="74" t="s">
        <v>44</v>
      </c>
      <c r="B193" s="74" t="s">
        <v>314</v>
      </c>
      <c r="C193" s="74">
        <v>0.36149999999999999</v>
      </c>
      <c r="D193" s="74">
        <v>0.34699999999999998</v>
      </c>
      <c r="E193" s="74">
        <v>0.33200000000000002</v>
      </c>
      <c r="F193" s="74">
        <v>0.31</v>
      </c>
      <c r="G193" s="74">
        <v>0.28699999999999998</v>
      </c>
      <c r="H193" s="74">
        <v>0.35799999999999998</v>
      </c>
      <c r="I193" s="74">
        <v>0.42849999999999999</v>
      </c>
      <c r="J193" s="74">
        <v>0.42849999999999999</v>
      </c>
      <c r="K193" s="74">
        <v>0.42849999999999999</v>
      </c>
      <c r="L193" s="74">
        <v>0.42849999999999999</v>
      </c>
      <c r="M193" s="74">
        <v>0.42849999999999999</v>
      </c>
      <c r="N193" s="74">
        <v>0.42849999999999999</v>
      </c>
      <c r="O193" s="74">
        <v>0.42849999999999999</v>
      </c>
      <c r="P193" s="74">
        <v>0.42849999999999999</v>
      </c>
      <c r="Q193" s="74">
        <v>0.42849999999999999</v>
      </c>
      <c r="R193" s="74">
        <v>0.42849999999999999</v>
      </c>
      <c r="S193" s="74">
        <v>0.42849999999999999</v>
      </c>
      <c r="T193" s="74">
        <v>0.42849999999999999</v>
      </c>
      <c r="U193" s="74">
        <v>0.42849999999999999</v>
      </c>
      <c r="V193" s="74">
        <v>0.42849999999999999</v>
      </c>
      <c r="W193" s="74">
        <v>0.42849999999999999</v>
      </c>
      <c r="X193" s="74">
        <v>0.42849999999999999</v>
      </c>
      <c r="Y193" s="74">
        <v>0.42849999999999999</v>
      </c>
      <c r="Z193" s="74">
        <v>0.42849999999999999</v>
      </c>
      <c r="AA193" s="74">
        <v>0.42849999999999999</v>
      </c>
      <c r="AB193" s="74">
        <v>0.42849999999999999</v>
      </c>
      <c r="AC193" s="74">
        <v>0.42849999999999999</v>
      </c>
      <c r="AD193" s="74">
        <v>0.42849999999999999</v>
      </c>
      <c r="AE193" s="74">
        <v>0.42849999999999999</v>
      </c>
      <c r="AF193" s="74">
        <v>0.42849999999999999</v>
      </c>
      <c r="AG193" s="74">
        <v>0.42849999999999999</v>
      </c>
      <c r="AH193" s="74">
        <v>0.42849999999999999</v>
      </c>
      <c r="AI193" s="74">
        <v>0.42849999999999999</v>
      </c>
      <c r="AJ193" s="74">
        <v>0.42849999999999999</v>
      </c>
      <c r="AK193" s="74">
        <v>0.42849999999999999</v>
      </c>
      <c r="AL193" s="74">
        <v>0.42849999999999999</v>
      </c>
      <c r="AM193" s="74">
        <v>0.42849999999999999</v>
      </c>
      <c r="AN193" s="74">
        <v>0.42849999999999999</v>
      </c>
      <c r="AO193" s="74">
        <v>0.42849999999999999</v>
      </c>
      <c r="AP193" s="74">
        <v>0.42849999999999999</v>
      </c>
      <c r="AQ193" s="74">
        <v>0.42849999999999999</v>
      </c>
      <c r="AR193" s="74">
        <v>0.41446341463414688</v>
      </c>
    </row>
    <row r="194" spans="1:44" x14ac:dyDescent="0.15">
      <c r="A194" s="74" t="s">
        <v>44</v>
      </c>
      <c r="B194" s="74" t="s">
        <v>268</v>
      </c>
      <c r="C194" s="74">
        <v>0.90200000000000002</v>
      </c>
      <c r="D194" s="74">
        <v>0.90200000000000002</v>
      </c>
      <c r="E194" s="74">
        <v>0.90200000000000002</v>
      </c>
      <c r="F194" s="74">
        <v>0.90200000000000002</v>
      </c>
      <c r="G194" s="74">
        <v>0.90200000000000002</v>
      </c>
      <c r="H194" s="74">
        <v>0.90200000000000002</v>
      </c>
      <c r="I194" s="74">
        <v>0.90200000000000002</v>
      </c>
      <c r="J194" s="74">
        <v>0.90200000000000002</v>
      </c>
      <c r="K194" s="74">
        <v>0.90200000000000002</v>
      </c>
      <c r="L194" s="74">
        <v>0.90200000000000002</v>
      </c>
      <c r="M194" s="74">
        <v>0.90200000000000002</v>
      </c>
      <c r="N194" s="74">
        <v>0.90200000000000002</v>
      </c>
      <c r="O194" s="74">
        <v>0.90200000000000002</v>
      </c>
      <c r="P194" s="74">
        <v>0.90200000000000002</v>
      </c>
      <c r="Q194" s="74">
        <v>0.90200000000000002</v>
      </c>
      <c r="R194" s="74">
        <v>0.90200000000000002</v>
      </c>
      <c r="S194" s="74">
        <v>0.90200000000000002</v>
      </c>
      <c r="T194" s="74">
        <v>0.90200000000000002</v>
      </c>
      <c r="U194" s="74">
        <v>0.90200000000000002</v>
      </c>
      <c r="V194" s="74">
        <v>0.90200000000000002</v>
      </c>
      <c r="W194" s="74">
        <v>0.90200000000000002</v>
      </c>
      <c r="X194" s="74">
        <v>0.90200000000000002</v>
      </c>
      <c r="Y194" s="74">
        <v>0.90200000000000002</v>
      </c>
      <c r="Z194" s="74">
        <v>0.88100000000000001</v>
      </c>
      <c r="AA194" s="74">
        <v>0.86</v>
      </c>
      <c r="AB194" s="74">
        <v>0.83899999999999997</v>
      </c>
      <c r="AC194" s="74">
        <v>0.85150000000000003</v>
      </c>
      <c r="AD194" s="74">
        <v>0.86399999999999999</v>
      </c>
      <c r="AE194" s="74">
        <v>0.877</v>
      </c>
      <c r="AF194" s="74">
        <v>0.88949999999999996</v>
      </c>
      <c r="AG194" s="74">
        <v>0.90200000000000002</v>
      </c>
      <c r="AH194" s="74">
        <v>0.88900000000000001</v>
      </c>
      <c r="AI194" s="74">
        <v>0.87549999999999994</v>
      </c>
      <c r="AJ194" s="74">
        <v>0.86250000000000004</v>
      </c>
      <c r="AK194" s="74">
        <v>0.84800000000000009</v>
      </c>
      <c r="AL194" s="74">
        <v>0.83400000000000007</v>
      </c>
      <c r="AM194" s="74">
        <v>0.83400000000000007</v>
      </c>
      <c r="AN194" s="74">
        <v>0.83400000000000007</v>
      </c>
      <c r="AO194" s="74">
        <v>0.83400000000000007</v>
      </c>
      <c r="AP194" s="74">
        <v>0.83400000000000007</v>
      </c>
      <c r="AQ194" s="74"/>
      <c r="AR194" s="74">
        <v>0.88778431372549083</v>
      </c>
    </row>
    <row r="195" spans="1:44" x14ac:dyDescent="0.15">
      <c r="A195" s="74" t="s">
        <v>44</v>
      </c>
      <c r="B195" s="74" t="s">
        <v>315</v>
      </c>
      <c r="C195" s="74">
        <v>0</v>
      </c>
      <c r="D195" s="74">
        <v>5.0000000000000001E-4</v>
      </c>
      <c r="E195" s="74">
        <v>1E-3</v>
      </c>
      <c r="F195" s="74">
        <v>5.0000000000000001E-4</v>
      </c>
      <c r="G195" s="74">
        <v>0</v>
      </c>
      <c r="H195" s="74">
        <v>7.5000000000000002E-4</v>
      </c>
      <c r="I195" s="74">
        <v>1.25E-3</v>
      </c>
      <c r="J195" s="74">
        <v>1.25E-3</v>
      </c>
      <c r="K195" s="74">
        <v>0</v>
      </c>
      <c r="L195" s="74">
        <v>4.4999999999999997E-3</v>
      </c>
      <c r="M195" s="74">
        <v>8.7500000000000008E-3</v>
      </c>
      <c r="N195" s="74">
        <v>4.4999999999999997E-3</v>
      </c>
      <c r="O195" s="74">
        <v>0</v>
      </c>
      <c r="P195" s="74">
        <v>0</v>
      </c>
      <c r="Q195" s="74">
        <v>0</v>
      </c>
      <c r="R195" s="74">
        <v>0</v>
      </c>
      <c r="S195" s="74">
        <v>0</v>
      </c>
      <c r="T195" s="74">
        <v>0</v>
      </c>
      <c r="U195" s="74">
        <v>0</v>
      </c>
      <c r="V195" s="74">
        <v>0</v>
      </c>
      <c r="W195" s="74">
        <v>0</v>
      </c>
      <c r="X195" s="74">
        <v>0</v>
      </c>
      <c r="Y195" s="74">
        <v>0</v>
      </c>
      <c r="Z195" s="74">
        <v>0</v>
      </c>
      <c r="AA195" s="74">
        <v>0</v>
      </c>
      <c r="AB195" s="74">
        <v>0</v>
      </c>
      <c r="AC195" s="74">
        <v>0</v>
      </c>
      <c r="AD195" s="74">
        <v>0</v>
      </c>
      <c r="AE195" s="74">
        <v>0</v>
      </c>
      <c r="AF195" s="74">
        <v>0</v>
      </c>
      <c r="AG195" s="74">
        <v>0</v>
      </c>
      <c r="AH195" s="74">
        <v>0</v>
      </c>
      <c r="AI195" s="74">
        <v>0</v>
      </c>
      <c r="AJ195" s="74">
        <v>0</v>
      </c>
      <c r="AK195" s="74">
        <v>0</v>
      </c>
      <c r="AL195" s="74">
        <v>0</v>
      </c>
      <c r="AM195" s="74">
        <v>0</v>
      </c>
      <c r="AN195" s="74">
        <v>0</v>
      </c>
      <c r="AO195" s="74">
        <v>0</v>
      </c>
      <c r="AP195" s="74">
        <v>0</v>
      </c>
      <c r="AQ195" s="74">
        <v>0</v>
      </c>
      <c r="AR195" s="74">
        <v>5.6097560975609763E-4</v>
      </c>
    </row>
    <row r="196" spans="1:44" x14ac:dyDescent="0.15">
      <c r="A196" s="74" t="s">
        <v>44</v>
      </c>
      <c r="B196" s="74" t="s">
        <v>297</v>
      </c>
      <c r="C196" s="74">
        <v>0.23300000000000001</v>
      </c>
      <c r="D196" s="74">
        <v>0.23300000000000001</v>
      </c>
      <c r="E196" s="74">
        <v>0.23300000000000001</v>
      </c>
      <c r="F196" s="74">
        <v>0.23200000000000001</v>
      </c>
      <c r="G196" s="74">
        <v>0.23100000000000001</v>
      </c>
      <c r="H196" s="74">
        <v>0.23849999999999999</v>
      </c>
      <c r="I196" s="74">
        <v>0.23799999999999999</v>
      </c>
      <c r="J196" s="74">
        <v>0.23699999999999999</v>
      </c>
      <c r="K196" s="74">
        <v>0.23599999999999999</v>
      </c>
      <c r="L196" s="74">
        <v>0.23899999999999999</v>
      </c>
      <c r="M196" s="74">
        <v>0.23966666666666669</v>
      </c>
      <c r="N196" s="74">
        <v>0.23799999999999999</v>
      </c>
      <c r="O196" s="74">
        <v>0.23699999999999999</v>
      </c>
      <c r="P196" s="74">
        <v>0.23666666666666669</v>
      </c>
      <c r="Q196" s="74">
        <v>0.23599999999999999</v>
      </c>
      <c r="R196" s="74">
        <v>0.23499999999999999</v>
      </c>
      <c r="S196" s="74">
        <v>0.23366666666666669</v>
      </c>
      <c r="T196" s="74">
        <v>0.23599999999999999</v>
      </c>
      <c r="U196" s="74">
        <v>0.23533333333333331</v>
      </c>
      <c r="V196" s="74">
        <v>0.23433333333333331</v>
      </c>
      <c r="W196" s="74">
        <v>0.23333333333333331</v>
      </c>
      <c r="X196" s="74">
        <v>0.23449999999999999</v>
      </c>
      <c r="Y196" s="74">
        <v>0.23325000000000001</v>
      </c>
      <c r="Z196" s="74">
        <v>0.23225000000000001</v>
      </c>
      <c r="AA196" s="74">
        <v>0.23075000000000001</v>
      </c>
      <c r="AB196" s="74">
        <v>0.22950000000000001</v>
      </c>
      <c r="AC196" s="74">
        <v>0.22850000000000001</v>
      </c>
      <c r="AD196" s="74">
        <v>0.22725000000000001</v>
      </c>
      <c r="AE196" s="74">
        <v>0.22600000000000001</v>
      </c>
      <c r="AF196" s="74">
        <v>0.22500000000000001</v>
      </c>
      <c r="AG196" s="74">
        <v>0.22375</v>
      </c>
      <c r="AH196" s="74">
        <v>0.2235</v>
      </c>
      <c r="AI196" s="74">
        <v>0.224</v>
      </c>
      <c r="AJ196" s="74">
        <v>0.22450000000000001</v>
      </c>
      <c r="AK196" s="74">
        <v>0.22450000000000001</v>
      </c>
      <c r="AL196" s="74">
        <v>0.22475000000000001</v>
      </c>
      <c r="AM196" s="74">
        <v>0.22425</v>
      </c>
      <c r="AN196" s="74">
        <v>0.22375</v>
      </c>
      <c r="AO196" s="74">
        <v>0.22325</v>
      </c>
      <c r="AP196" s="74">
        <v>0.22275</v>
      </c>
      <c r="AQ196" s="74">
        <v>0.22225</v>
      </c>
      <c r="AR196" s="74">
        <v>0.2300465116279071</v>
      </c>
    </row>
    <row r="197" spans="1:44" x14ac:dyDescent="0.15">
      <c r="A197" s="74" t="s">
        <v>44</v>
      </c>
      <c r="B197" s="74" t="s">
        <v>299</v>
      </c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>
        <v>0.36699999999999999</v>
      </c>
      <c r="AI197" s="74">
        <v>0.36699999999999999</v>
      </c>
      <c r="AJ197" s="74">
        <v>0.36699999999999999</v>
      </c>
      <c r="AK197" s="74">
        <v>0.36699999999999999</v>
      </c>
      <c r="AL197" s="74">
        <v>0.36699999999999999</v>
      </c>
      <c r="AM197" s="74">
        <v>0.38600000000000001</v>
      </c>
      <c r="AN197" s="74">
        <v>0.40300000000000002</v>
      </c>
      <c r="AO197" s="74">
        <v>0.41899999999999998</v>
      </c>
      <c r="AP197" s="74">
        <v>0.433</v>
      </c>
      <c r="AQ197" s="74">
        <v>0.44700000000000001</v>
      </c>
      <c r="AR197" s="74">
        <v>0.39229999999999998</v>
      </c>
    </row>
    <row r="198" spans="1:44" x14ac:dyDescent="0.15">
      <c r="A198" s="74" t="s">
        <v>44</v>
      </c>
      <c r="B198" s="74" t="s">
        <v>301</v>
      </c>
      <c r="C198" s="74">
        <v>0.30575000000000002</v>
      </c>
      <c r="D198" s="74">
        <v>0.32650000000000001</v>
      </c>
      <c r="E198" s="74">
        <v>0.33574999999999999</v>
      </c>
      <c r="F198" s="74">
        <v>0.33600000000000002</v>
      </c>
      <c r="G198" s="74">
        <v>0.33600000000000002</v>
      </c>
      <c r="H198" s="74">
        <v>0.33650000000000002</v>
      </c>
      <c r="I198" s="74">
        <v>0.33700000000000002</v>
      </c>
      <c r="J198" s="74">
        <v>0.34</v>
      </c>
      <c r="K198" s="74">
        <v>0.34200000000000003</v>
      </c>
      <c r="L198" s="74">
        <v>0.35649999999999998</v>
      </c>
      <c r="M198" s="74">
        <v>0.36499999999999999</v>
      </c>
      <c r="N198" s="74">
        <v>0.36775000000000002</v>
      </c>
      <c r="O198" s="74">
        <v>0.36975000000000002</v>
      </c>
      <c r="P198" s="74">
        <v>0.373</v>
      </c>
      <c r="Q198" s="74">
        <v>0.37475000000000003</v>
      </c>
      <c r="R198" s="74">
        <v>0.38850000000000001</v>
      </c>
      <c r="S198" s="74">
        <v>0.39474999999999988</v>
      </c>
      <c r="T198" s="74">
        <v>0.39</v>
      </c>
      <c r="U198" s="74">
        <v>0.38524999999999998</v>
      </c>
      <c r="V198" s="74">
        <v>0.38424999999999998</v>
      </c>
      <c r="W198" s="74">
        <v>0.38324999999999998</v>
      </c>
      <c r="X198" s="74">
        <v>0.376</v>
      </c>
      <c r="Y198" s="74">
        <v>0.36899999999999999</v>
      </c>
      <c r="Z198" s="74">
        <v>0.36725000000000002</v>
      </c>
      <c r="AA198" s="74">
        <v>0.36575000000000002</v>
      </c>
      <c r="AB198" s="74">
        <v>0.36425000000000002</v>
      </c>
      <c r="AC198" s="74">
        <v>0.36299999999999999</v>
      </c>
      <c r="AD198" s="74">
        <v>0.36199999999999999</v>
      </c>
      <c r="AE198" s="74">
        <v>0.36075000000000002</v>
      </c>
      <c r="AF198" s="74">
        <v>0.35949999999999999</v>
      </c>
      <c r="AG198" s="74">
        <v>0.35825000000000001</v>
      </c>
      <c r="AH198" s="74">
        <v>0.36499999999999999</v>
      </c>
      <c r="AI198" s="74">
        <v>0.371</v>
      </c>
      <c r="AJ198" s="74">
        <v>0.378</v>
      </c>
      <c r="AK198" s="74">
        <v>0.38550000000000001</v>
      </c>
      <c r="AL198" s="74">
        <v>0.39350000000000002</v>
      </c>
      <c r="AM198" s="74">
        <v>0.40075</v>
      </c>
      <c r="AN198" s="74">
        <v>0.40825</v>
      </c>
      <c r="AO198" s="74">
        <v>0.41599999999999998</v>
      </c>
      <c r="AP198" s="74">
        <v>0.42499999999999999</v>
      </c>
      <c r="AQ198" s="74">
        <v>0.4345</v>
      </c>
      <c r="AR198" s="74">
        <v>0.36954878048780482</v>
      </c>
    </row>
    <row r="199" spans="1:44" x14ac:dyDescent="0.15">
      <c r="A199" s="74" t="s">
        <v>46</v>
      </c>
      <c r="B199" s="74" t="s">
        <v>46</v>
      </c>
      <c r="C199" s="74">
        <v>0.24394117647058819</v>
      </c>
      <c r="D199" s="74">
        <v>0.27252631578947373</v>
      </c>
      <c r="E199" s="74">
        <v>0.30136842105263151</v>
      </c>
      <c r="F199" s="74">
        <v>0.26373913043478259</v>
      </c>
      <c r="G199" s="74">
        <v>0.24886956521739129</v>
      </c>
      <c r="H199" s="74">
        <v>0.27</v>
      </c>
      <c r="I199" s="74">
        <v>0.300375</v>
      </c>
      <c r="J199" s="74">
        <v>0.28072000000000003</v>
      </c>
      <c r="K199" s="74">
        <v>0.27144000000000001</v>
      </c>
      <c r="L199" s="74">
        <v>0.2964230769230769</v>
      </c>
      <c r="M199" s="74">
        <v>0.31688461538461538</v>
      </c>
      <c r="N199" s="74">
        <v>0.30576923076923079</v>
      </c>
      <c r="O199" s="74">
        <v>0.29488461538461541</v>
      </c>
      <c r="P199" s="74">
        <v>0.28488461538461529</v>
      </c>
      <c r="Q199" s="74">
        <v>0.27503846153846151</v>
      </c>
      <c r="R199" s="74">
        <v>0.27777777777777768</v>
      </c>
      <c r="S199" s="74">
        <v>0.27562962962962972</v>
      </c>
      <c r="T199" s="74">
        <v>0.26262962962962971</v>
      </c>
      <c r="U199" s="74">
        <v>0.24881481481481479</v>
      </c>
      <c r="V199" s="74">
        <v>0.23785185185185179</v>
      </c>
      <c r="W199" s="74">
        <v>0.22374074074074071</v>
      </c>
      <c r="X199" s="74">
        <v>0.22170370370370371</v>
      </c>
      <c r="Y199" s="74">
        <v>0.21633333333333329</v>
      </c>
      <c r="Z199" s="74">
        <v>0.20896296296296291</v>
      </c>
      <c r="AA199" s="74">
        <v>0.20185185185185181</v>
      </c>
      <c r="AB199" s="74">
        <v>0.18564</v>
      </c>
      <c r="AC199" s="74">
        <v>0.18708</v>
      </c>
      <c r="AD199" s="74">
        <v>0.18844</v>
      </c>
      <c r="AE199" s="74">
        <v>0.18995999999999999</v>
      </c>
      <c r="AF199" s="74">
        <v>0.19131999999999999</v>
      </c>
      <c r="AG199" s="74">
        <v>0.19275999999999999</v>
      </c>
      <c r="AH199" s="74">
        <v>0.19324</v>
      </c>
      <c r="AI199" s="74">
        <v>0.19336</v>
      </c>
      <c r="AJ199" s="74">
        <v>0.19344</v>
      </c>
      <c r="AK199" s="74">
        <v>0.19336</v>
      </c>
      <c r="AL199" s="74">
        <v>0.19331999999999999</v>
      </c>
      <c r="AM199" s="74">
        <v>0.2010384615384615</v>
      </c>
      <c r="AN199" s="74">
        <v>0.20015384615384621</v>
      </c>
      <c r="AO199" s="74">
        <v>0.19873076923076921</v>
      </c>
      <c r="AP199" s="74">
        <v>0.1971538461538461</v>
      </c>
      <c r="AQ199" s="74">
        <v>0.19519230769230769</v>
      </c>
      <c r="AR199" s="74">
        <v>0.23585922330097089</v>
      </c>
    </row>
    <row r="200" spans="1:44" x14ac:dyDescent="0.15">
      <c r="A200" s="74" t="s">
        <v>46</v>
      </c>
      <c r="B200" s="74" t="s">
        <v>307</v>
      </c>
      <c r="C200" s="74">
        <v>0</v>
      </c>
      <c r="D200" s="74">
        <v>-1.7999999999999999E-2</v>
      </c>
      <c r="E200" s="74">
        <v>-3.5999999999999997E-2</v>
      </c>
      <c r="F200" s="74">
        <v>-2.5000000000000001E-2</v>
      </c>
      <c r="G200" s="74">
        <v>-1.2999999999999999E-2</v>
      </c>
      <c r="H200" s="74">
        <v>-6.0000000000000001E-3</v>
      </c>
      <c r="I200" s="74">
        <v>-5.4999999999999997E-3</v>
      </c>
      <c r="J200" s="74">
        <v>-2.666666666666667E-3</v>
      </c>
      <c r="K200" s="74">
        <v>-2E-3</v>
      </c>
      <c r="L200" s="74">
        <v>-2.666666666666667E-3</v>
      </c>
      <c r="M200" s="74">
        <v>-3.0000000000000001E-3</v>
      </c>
      <c r="N200" s="74">
        <v>-6.000000000000001E-3</v>
      </c>
      <c r="O200" s="74">
        <v>-9.3333333333333341E-3</v>
      </c>
      <c r="P200" s="74">
        <v>-2.6666666666666668E-2</v>
      </c>
      <c r="Q200" s="74">
        <v>-4.4333333333333343E-2</v>
      </c>
      <c r="R200" s="74">
        <v>-4.4666666666666667E-2</v>
      </c>
      <c r="S200" s="74">
        <v>-4.6000000000000013E-2</v>
      </c>
      <c r="T200" s="74">
        <v>-5.2333333333333343E-2</v>
      </c>
      <c r="U200" s="74">
        <v>-5.9333333333333328E-2</v>
      </c>
      <c r="V200" s="74">
        <v>-5.566666666666667E-2</v>
      </c>
      <c r="W200" s="74">
        <v>-5.2666666666666667E-2</v>
      </c>
      <c r="X200" s="74">
        <v>-5.6333333333333339E-2</v>
      </c>
      <c r="Y200" s="74">
        <v>-5.6000000000000001E-2</v>
      </c>
      <c r="Z200" s="74">
        <v>-5.7333333333333333E-2</v>
      </c>
      <c r="AA200" s="74">
        <v>-5.7000000000000002E-2</v>
      </c>
      <c r="AB200" s="74">
        <v>-5.6333333333333332E-2</v>
      </c>
      <c r="AC200" s="74">
        <v>-5.9333333333333328E-2</v>
      </c>
      <c r="AD200" s="74">
        <v>-6.2666666666666662E-2</v>
      </c>
      <c r="AE200" s="74">
        <v>-6.5000000000000002E-2</v>
      </c>
      <c r="AF200" s="74">
        <v>-6.7666666666666667E-2</v>
      </c>
      <c r="AG200" s="74">
        <v>-7.0333333333333345E-2</v>
      </c>
      <c r="AH200" s="74">
        <v>-7.1000000000000008E-2</v>
      </c>
      <c r="AI200" s="74">
        <v>-7.166666666666667E-2</v>
      </c>
      <c r="AJ200" s="74">
        <v>-7.166666666666667E-2</v>
      </c>
      <c r="AK200" s="74">
        <v>-7.2000000000000008E-2</v>
      </c>
      <c r="AL200" s="74">
        <v>-7.2333333333333347E-2</v>
      </c>
      <c r="AM200" s="74">
        <v>-6.7333333333333342E-2</v>
      </c>
      <c r="AN200" s="74">
        <v>-6.4000000000000001E-2</v>
      </c>
      <c r="AO200" s="74">
        <v>-6.1666666666666668E-2</v>
      </c>
      <c r="AP200" s="74">
        <v>-0.06</v>
      </c>
      <c r="AQ200" s="74">
        <v>-5.8999999999999997E-2</v>
      </c>
      <c r="AR200" s="74">
        <v>-4.6603603603603598E-2</v>
      </c>
    </row>
    <row r="201" spans="1:44" x14ac:dyDescent="0.15">
      <c r="A201" s="74" t="s">
        <v>46</v>
      </c>
      <c r="B201" s="74" t="s">
        <v>308</v>
      </c>
      <c r="C201" s="74">
        <v>0.52200000000000002</v>
      </c>
      <c r="D201" s="74">
        <v>0.52200000000000002</v>
      </c>
      <c r="E201" s="74">
        <v>0.52200000000000002</v>
      </c>
      <c r="F201" s="74">
        <v>0.52200000000000002</v>
      </c>
      <c r="G201" s="74">
        <v>0.52200000000000002</v>
      </c>
      <c r="H201" s="74">
        <v>0.52200000000000002</v>
      </c>
      <c r="I201" s="74">
        <v>0.52200000000000002</v>
      </c>
      <c r="J201" s="74">
        <v>0.52200000000000002</v>
      </c>
      <c r="K201" s="74">
        <v>0.52200000000000002</v>
      </c>
      <c r="L201" s="74">
        <v>0.52200000000000002</v>
      </c>
      <c r="M201" s="74">
        <v>0.52200000000000002</v>
      </c>
      <c r="N201" s="74">
        <v>0.52200000000000002</v>
      </c>
      <c r="O201" s="74">
        <v>0.52200000000000002</v>
      </c>
      <c r="P201" s="74">
        <v>0.52200000000000002</v>
      </c>
      <c r="Q201" s="74">
        <v>0.52200000000000002</v>
      </c>
      <c r="R201" s="74">
        <v>0.52200000000000002</v>
      </c>
      <c r="S201" s="74">
        <v>0.52200000000000002</v>
      </c>
      <c r="T201" s="74">
        <v>0.52200000000000002</v>
      </c>
      <c r="U201" s="74">
        <v>0.52200000000000002</v>
      </c>
      <c r="V201" s="74">
        <v>0.52200000000000002</v>
      </c>
      <c r="W201" s="74">
        <v>0.52200000000000002</v>
      </c>
      <c r="X201" s="74">
        <v>0.52200000000000002</v>
      </c>
      <c r="Y201" s="74">
        <v>0.52200000000000002</v>
      </c>
      <c r="Z201" s="74">
        <v>0.50049999999999994</v>
      </c>
      <c r="AA201" s="74">
        <v>0.47899999999999998</v>
      </c>
      <c r="AB201" s="74">
        <v>0.45750000000000002</v>
      </c>
      <c r="AC201" s="74">
        <v>0.47049999999999997</v>
      </c>
      <c r="AD201" s="74">
        <v>0.48349999999999999</v>
      </c>
      <c r="AE201" s="74">
        <v>0.4965</v>
      </c>
      <c r="AF201" s="74">
        <v>0.50950000000000006</v>
      </c>
      <c r="AG201" s="74">
        <v>0.52200000000000002</v>
      </c>
      <c r="AH201" s="74">
        <v>0.51950000000000007</v>
      </c>
      <c r="AI201" s="74">
        <v>0.51649999999999996</v>
      </c>
      <c r="AJ201" s="74">
        <v>0.51350000000000007</v>
      </c>
      <c r="AK201" s="74">
        <v>0.51</v>
      </c>
      <c r="AL201" s="74">
        <v>0.50700000000000001</v>
      </c>
      <c r="AM201" s="74">
        <v>0.49199999999999999</v>
      </c>
      <c r="AN201" s="74">
        <v>0.47749999999999998</v>
      </c>
      <c r="AO201" s="74">
        <v>0.46300000000000002</v>
      </c>
      <c r="AP201" s="74">
        <v>0.44850000000000001</v>
      </c>
      <c r="AQ201" s="74">
        <v>0.434</v>
      </c>
      <c r="AR201" s="74">
        <v>0.50747560975609718</v>
      </c>
    </row>
    <row r="202" spans="1:44" x14ac:dyDescent="0.15">
      <c r="A202" s="74" t="s">
        <v>46</v>
      </c>
      <c r="B202" s="74" t="s">
        <v>309</v>
      </c>
      <c r="C202" s="74">
        <v>0.72399999999999998</v>
      </c>
      <c r="D202" s="74">
        <v>0.66599999999999993</v>
      </c>
      <c r="E202" s="74">
        <v>0.60450000000000004</v>
      </c>
      <c r="F202" s="74">
        <v>0.69799999999999995</v>
      </c>
      <c r="G202" s="74">
        <v>0.80750000000000011</v>
      </c>
      <c r="H202" s="74">
        <v>0.77049999999999996</v>
      </c>
      <c r="I202" s="74">
        <v>0.72049999999999992</v>
      </c>
      <c r="J202" s="74">
        <v>0.71099999999999997</v>
      </c>
      <c r="K202" s="74">
        <v>0.70199999999999996</v>
      </c>
      <c r="L202" s="74">
        <v>0.66949999999999998</v>
      </c>
      <c r="M202" s="74">
        <v>0.63600000000000001</v>
      </c>
      <c r="N202" s="74">
        <v>0.65749999999999997</v>
      </c>
      <c r="O202" s="74">
        <v>0.70150000000000001</v>
      </c>
      <c r="P202" s="74">
        <v>0.71850000000000003</v>
      </c>
      <c r="Q202" s="74">
        <v>0.73849999999999993</v>
      </c>
      <c r="R202" s="74">
        <v>0.745</v>
      </c>
      <c r="S202" s="74">
        <v>0.75350000000000006</v>
      </c>
      <c r="T202" s="74">
        <v>0.6865</v>
      </c>
      <c r="U202" s="74">
        <v>0.61749999999999994</v>
      </c>
      <c r="V202" s="74">
        <v>0.53200000000000003</v>
      </c>
      <c r="W202" s="74">
        <v>0.40799999999999997</v>
      </c>
      <c r="X202" s="74">
        <v>0.38500000000000001</v>
      </c>
      <c r="Y202" s="74">
        <v>0.313</v>
      </c>
      <c r="Z202" s="74">
        <v>0.313</v>
      </c>
      <c r="AA202" s="74">
        <v>0.313</v>
      </c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>
        <v>0.6236799999999999</v>
      </c>
    </row>
    <row r="203" spans="1:44" x14ac:dyDescent="0.15">
      <c r="A203" s="74" t="s">
        <v>46</v>
      </c>
      <c r="B203" s="74" t="s">
        <v>310</v>
      </c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</row>
    <row r="204" spans="1:44" x14ac:dyDescent="0.15">
      <c r="A204" s="74" t="s">
        <v>46</v>
      </c>
      <c r="B204" s="74" t="s">
        <v>311</v>
      </c>
      <c r="C204" s="74"/>
      <c r="D204" s="74"/>
      <c r="E204" s="74"/>
      <c r="F204" s="74">
        <v>0.16</v>
      </c>
      <c r="G204" s="74">
        <v>0.16</v>
      </c>
      <c r="H204" s="74">
        <v>0.16</v>
      </c>
      <c r="I204" s="74">
        <v>0.16</v>
      </c>
      <c r="J204" s="74">
        <v>0.16</v>
      </c>
      <c r="K204" s="74">
        <v>0.16</v>
      </c>
      <c r="L204" s="74">
        <v>0.16</v>
      </c>
      <c r="M204" s="74">
        <v>0.16</v>
      </c>
      <c r="N204" s="74">
        <v>0.16</v>
      </c>
      <c r="O204" s="74">
        <v>0.16</v>
      </c>
      <c r="P204" s="74">
        <v>0.15766666666666659</v>
      </c>
      <c r="Q204" s="74">
        <v>0.15566666666666659</v>
      </c>
      <c r="R204" s="74">
        <v>0.158</v>
      </c>
      <c r="S204" s="74">
        <v>0.16</v>
      </c>
      <c r="T204" s="74">
        <v>0.16</v>
      </c>
      <c r="U204" s="74">
        <v>0.16</v>
      </c>
      <c r="V204" s="74">
        <v>0.16</v>
      </c>
      <c r="W204" s="74">
        <v>0.16</v>
      </c>
      <c r="X204" s="74">
        <v>0.16</v>
      </c>
      <c r="Y204" s="74">
        <v>0.16</v>
      </c>
      <c r="Z204" s="74">
        <v>0.15033333333333329</v>
      </c>
      <c r="AA204" s="74">
        <v>0.14299999999999999</v>
      </c>
      <c r="AB204" s="74">
        <v>0.13666666666666669</v>
      </c>
      <c r="AC204" s="74">
        <v>0.13766666666666669</v>
      </c>
      <c r="AD204" s="74">
        <v>0.13833333333333331</v>
      </c>
      <c r="AE204" s="74">
        <v>0.13933333333333331</v>
      </c>
      <c r="AF204" s="74">
        <v>0.13966666666666669</v>
      </c>
      <c r="AG204" s="74">
        <v>0.14033333333333331</v>
      </c>
      <c r="AH204" s="74">
        <v>0.14533333333333329</v>
      </c>
      <c r="AI204" s="74">
        <v>0.1496666666666667</v>
      </c>
      <c r="AJ204" s="74">
        <v>0.15333333333333329</v>
      </c>
      <c r="AK204" s="74">
        <v>0.15666666666666659</v>
      </c>
      <c r="AL204" s="74">
        <v>0.16</v>
      </c>
      <c r="AM204" s="74">
        <v>0.16</v>
      </c>
      <c r="AN204" s="74">
        <v>0.16</v>
      </c>
      <c r="AO204" s="74">
        <v>0.16</v>
      </c>
      <c r="AP204" s="74">
        <v>0.16</v>
      </c>
      <c r="AQ204" s="74">
        <v>0.16</v>
      </c>
      <c r="AR204" s="74">
        <v>0.15478070175438599</v>
      </c>
    </row>
    <row r="205" spans="1:44" x14ac:dyDescent="0.15">
      <c r="A205" s="74" t="s">
        <v>46</v>
      </c>
      <c r="B205" s="74" t="s">
        <v>312</v>
      </c>
      <c r="C205" s="74">
        <v>5.1333333333333328E-2</v>
      </c>
      <c r="D205" s="74">
        <v>0.29166666666666669</v>
      </c>
      <c r="E205" s="74">
        <v>0.53166666666666673</v>
      </c>
      <c r="F205" s="74">
        <v>0.37733333333333341</v>
      </c>
      <c r="G205" s="74">
        <v>0.22333333333333341</v>
      </c>
      <c r="H205" s="74">
        <v>0.44400000000000001</v>
      </c>
      <c r="I205" s="74">
        <v>0.66466666666666674</v>
      </c>
      <c r="J205" s="74">
        <v>0.6253333333333333</v>
      </c>
      <c r="K205" s="74">
        <v>0.58133333333333337</v>
      </c>
      <c r="L205" s="74">
        <v>0.66233333333333333</v>
      </c>
      <c r="M205" s="74">
        <v>0.74400000000000011</v>
      </c>
      <c r="N205" s="74">
        <v>0.69</v>
      </c>
      <c r="O205" s="74">
        <v>0.63566666666666671</v>
      </c>
      <c r="P205" s="74">
        <v>0.60266666666666657</v>
      </c>
      <c r="Q205" s="74">
        <v>0.56999999999999995</v>
      </c>
      <c r="R205" s="74">
        <v>0.55466666666666675</v>
      </c>
      <c r="S205" s="74">
        <v>0.53933333333333333</v>
      </c>
      <c r="T205" s="74">
        <v>0.47466666666666663</v>
      </c>
      <c r="U205" s="74">
        <v>0.41066666666666668</v>
      </c>
      <c r="V205" s="74">
        <v>0.36399999999999999</v>
      </c>
      <c r="W205" s="74">
        <v>0.31766666666666671</v>
      </c>
      <c r="X205" s="74">
        <v>0.31900000000000001</v>
      </c>
      <c r="Y205" s="74">
        <v>0.3203333333333333</v>
      </c>
      <c r="Z205" s="74">
        <v>0.28599999999999998</v>
      </c>
      <c r="AA205" s="74">
        <v>0.251</v>
      </c>
      <c r="AB205" s="74">
        <v>0.2166666666666667</v>
      </c>
      <c r="AC205" s="74">
        <v>0.22233333333333341</v>
      </c>
      <c r="AD205" s="74">
        <v>0.22766666666666671</v>
      </c>
      <c r="AE205" s="74">
        <v>0.23333333333333331</v>
      </c>
      <c r="AF205" s="74">
        <v>0.23899999999999999</v>
      </c>
      <c r="AG205" s="74">
        <v>0.2446666666666667</v>
      </c>
      <c r="AH205" s="74">
        <v>0.245</v>
      </c>
      <c r="AI205" s="74">
        <v>0.24533333333333329</v>
      </c>
      <c r="AJ205" s="74">
        <v>0.2456666666666667</v>
      </c>
      <c r="AK205" s="74">
        <v>0.2456666666666667</v>
      </c>
      <c r="AL205" s="74">
        <v>0.246</v>
      </c>
      <c r="AM205" s="74">
        <v>0.23300000000000001</v>
      </c>
      <c r="AN205" s="74">
        <v>0.2196666666666667</v>
      </c>
      <c r="AO205" s="74">
        <v>0.20599999999999999</v>
      </c>
      <c r="AP205" s="74">
        <v>0.193</v>
      </c>
      <c r="AQ205" s="74">
        <v>0.17933333333333329</v>
      </c>
      <c r="AR205" s="74">
        <v>0.37012195121951219</v>
      </c>
    </row>
    <row r="206" spans="1:44" x14ac:dyDescent="0.15">
      <c r="A206" s="74" t="s">
        <v>46</v>
      </c>
      <c r="B206" s="74" t="s">
        <v>313</v>
      </c>
      <c r="C206" s="74">
        <v>3.333333333333334E-3</v>
      </c>
      <c r="D206" s="74">
        <v>3.666666666666667E-3</v>
      </c>
      <c r="E206" s="74">
        <v>4.0000000000000001E-3</v>
      </c>
      <c r="F206" s="74">
        <v>4.333333333333334E-3</v>
      </c>
      <c r="G206" s="74">
        <v>4.0000000000000001E-3</v>
      </c>
      <c r="H206" s="74">
        <v>7.0000000000000001E-3</v>
      </c>
      <c r="I206" s="74">
        <v>8.9999999999999993E-3</v>
      </c>
      <c r="J206" s="74">
        <v>8.9999999999999993E-3</v>
      </c>
      <c r="K206" s="74">
        <v>8.9999999999999993E-3</v>
      </c>
      <c r="L206" s="74">
        <v>1.3333333333333339E-2</v>
      </c>
      <c r="M206" s="74">
        <v>1.7999999999999999E-2</v>
      </c>
      <c r="N206" s="74">
        <v>1.6333333333333339E-2</v>
      </c>
      <c r="O206" s="74">
        <v>1.433333333333334E-2</v>
      </c>
      <c r="P206" s="74">
        <v>1.4999999999999999E-2</v>
      </c>
      <c r="Q206" s="74">
        <v>1.5666666666666669E-2</v>
      </c>
      <c r="R206" s="74">
        <v>1.066666666666667E-2</v>
      </c>
      <c r="S206" s="74">
        <v>5.3333333333333332E-3</v>
      </c>
      <c r="T206" s="74">
        <v>5.3333333333333332E-3</v>
      </c>
      <c r="U206" s="74">
        <v>5.0000000000000001E-3</v>
      </c>
      <c r="V206" s="74">
        <v>3.0000000000000001E-3</v>
      </c>
      <c r="W206" s="74">
        <v>1E-3</v>
      </c>
      <c r="X206" s="74">
        <v>2.666666666666667E-3</v>
      </c>
      <c r="Y206" s="74">
        <v>4.0000000000000001E-3</v>
      </c>
      <c r="Z206" s="74">
        <v>3.333333333333334E-3</v>
      </c>
      <c r="AA206" s="74">
        <v>2.666666666666667E-3</v>
      </c>
      <c r="AB206" s="74">
        <v>2E-3</v>
      </c>
      <c r="AC206" s="74">
        <v>3.0000000000000001E-3</v>
      </c>
      <c r="AD206" s="74">
        <v>3.666666666666667E-3</v>
      </c>
      <c r="AE206" s="74">
        <v>4.333333333333334E-3</v>
      </c>
      <c r="AF206" s="74">
        <v>5.0000000000000001E-3</v>
      </c>
      <c r="AG206" s="74">
        <v>5.9999999999999993E-3</v>
      </c>
      <c r="AH206" s="74">
        <v>5.9999999999999993E-3</v>
      </c>
      <c r="AI206" s="74">
        <v>5.6666666666666671E-3</v>
      </c>
      <c r="AJ206" s="74">
        <v>5.3333333333333332E-3</v>
      </c>
      <c r="AK206" s="74">
        <v>5.3333333333333332E-3</v>
      </c>
      <c r="AL206" s="74">
        <v>5.0000000000000001E-3</v>
      </c>
      <c r="AM206" s="74">
        <v>4.333333333333334E-3</v>
      </c>
      <c r="AN206" s="74">
        <v>3.666666666666667E-3</v>
      </c>
      <c r="AO206" s="74">
        <v>3.0000000000000001E-3</v>
      </c>
      <c r="AP206" s="74">
        <v>1.666666666666667E-3</v>
      </c>
      <c r="AQ206" s="74">
        <v>0</v>
      </c>
      <c r="AR206" s="74">
        <v>6.1707317073170769E-3</v>
      </c>
    </row>
    <row r="207" spans="1:44" x14ac:dyDescent="0.15">
      <c r="A207" s="74" t="s">
        <v>46</v>
      </c>
      <c r="B207" s="74" t="s">
        <v>266</v>
      </c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</row>
    <row r="208" spans="1:44" x14ac:dyDescent="0.15">
      <c r="A208" s="74" t="s">
        <v>46</v>
      </c>
      <c r="B208" s="74" t="s">
        <v>314</v>
      </c>
      <c r="C208" s="74">
        <v>0.59000000000000008</v>
      </c>
      <c r="D208" s="74">
        <v>0.55249999999999999</v>
      </c>
      <c r="E208" s="74">
        <v>0.51600000000000001</v>
      </c>
      <c r="F208" s="74">
        <v>0.47849999999999998</v>
      </c>
      <c r="G208" s="74">
        <v>0.441</v>
      </c>
      <c r="H208" s="74">
        <v>0.48649999999999999</v>
      </c>
      <c r="I208" s="74">
        <v>0.53149999999999997</v>
      </c>
      <c r="J208" s="74">
        <v>0.53149999999999997</v>
      </c>
      <c r="K208" s="74">
        <v>0.53149999999999997</v>
      </c>
      <c r="L208" s="74">
        <v>0.53149999999999997</v>
      </c>
      <c r="M208" s="74">
        <v>0.53149999999999997</v>
      </c>
      <c r="N208" s="74">
        <v>0.53149999999999997</v>
      </c>
      <c r="O208" s="74">
        <v>0.53149999999999997</v>
      </c>
      <c r="P208" s="74">
        <v>0.53149999999999997</v>
      </c>
      <c r="Q208" s="74">
        <v>0.53149999999999997</v>
      </c>
      <c r="R208" s="74">
        <v>0.53149999999999997</v>
      </c>
      <c r="S208" s="74">
        <v>0.53149999999999997</v>
      </c>
      <c r="T208" s="74">
        <v>0.53149999999999997</v>
      </c>
      <c r="U208" s="74">
        <v>0.53149999999999997</v>
      </c>
      <c r="V208" s="74">
        <v>0.53149999999999997</v>
      </c>
      <c r="W208" s="74">
        <v>0.53149999999999997</v>
      </c>
      <c r="X208" s="74">
        <v>0.53149999999999997</v>
      </c>
      <c r="Y208" s="74">
        <v>0.53149999999999997</v>
      </c>
      <c r="Z208" s="74">
        <v>0.53149999999999997</v>
      </c>
      <c r="AA208" s="74">
        <v>0.53149999999999997</v>
      </c>
      <c r="AB208" s="74">
        <v>0.53149999999999997</v>
      </c>
      <c r="AC208" s="74">
        <v>0.53149999999999997</v>
      </c>
      <c r="AD208" s="74">
        <v>0.53149999999999997</v>
      </c>
      <c r="AE208" s="74">
        <v>0.53149999999999997</v>
      </c>
      <c r="AF208" s="74">
        <v>0.53149999999999997</v>
      </c>
      <c r="AG208" s="74">
        <v>0.53149999999999997</v>
      </c>
      <c r="AH208" s="74">
        <v>0.53149999999999997</v>
      </c>
      <c r="AI208" s="74">
        <v>0.53149999999999997</v>
      </c>
      <c r="AJ208" s="74">
        <v>0.53149999999999997</v>
      </c>
      <c r="AK208" s="74">
        <v>0.53149999999999997</v>
      </c>
      <c r="AL208" s="74">
        <v>0.53149999999999997</v>
      </c>
      <c r="AM208" s="74">
        <v>0.53149999999999997</v>
      </c>
      <c r="AN208" s="74">
        <v>0.53149999999999997</v>
      </c>
      <c r="AO208" s="74">
        <v>0.53149999999999997</v>
      </c>
      <c r="AP208" s="74">
        <v>0.53149999999999997</v>
      </c>
      <c r="AQ208" s="74">
        <v>0.53149999999999997</v>
      </c>
      <c r="AR208" s="74">
        <v>0.52846341463414648</v>
      </c>
    </row>
    <row r="209" spans="1:44" x14ac:dyDescent="0.15">
      <c r="A209" s="74" t="s">
        <v>46</v>
      </c>
      <c r="B209" s="74" t="s">
        <v>268</v>
      </c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</row>
    <row r="210" spans="1:44" x14ac:dyDescent="0.15">
      <c r="A210" s="74" t="s">
        <v>46</v>
      </c>
      <c r="B210" s="74" t="s">
        <v>315</v>
      </c>
      <c r="C210" s="74">
        <v>0</v>
      </c>
      <c r="D210" s="74">
        <v>1.066666666666667E-2</v>
      </c>
      <c r="E210" s="74">
        <v>2.3333333333333331E-2</v>
      </c>
      <c r="F210" s="74">
        <v>1.2E-2</v>
      </c>
      <c r="G210" s="74">
        <v>0</v>
      </c>
      <c r="H210" s="74">
        <v>2.3E-2</v>
      </c>
      <c r="I210" s="74">
        <v>4.6666666666666669E-2</v>
      </c>
      <c r="J210" s="74">
        <v>2.7333333333333331E-2</v>
      </c>
      <c r="K210" s="74">
        <v>0</v>
      </c>
      <c r="L210" s="74">
        <v>0.1133333333333333</v>
      </c>
      <c r="M210" s="74">
        <v>0.22600000000000001</v>
      </c>
      <c r="N210" s="74">
        <v>0.17133333333333331</v>
      </c>
      <c r="O210" s="74">
        <v>0.1076666666666667</v>
      </c>
      <c r="P210" s="74">
        <v>6.3E-2</v>
      </c>
      <c r="Q210" s="74">
        <v>1.7333333333333329E-2</v>
      </c>
      <c r="R210" s="74">
        <v>8.6666666666666663E-3</v>
      </c>
      <c r="S210" s="74">
        <v>0</v>
      </c>
      <c r="T210" s="74">
        <v>0</v>
      </c>
      <c r="U210" s="74">
        <v>0</v>
      </c>
      <c r="V210" s="74">
        <v>0</v>
      </c>
      <c r="W210" s="74">
        <v>0</v>
      </c>
      <c r="X210" s="74">
        <v>0</v>
      </c>
      <c r="Y210" s="74">
        <v>0</v>
      </c>
      <c r="Z210" s="74">
        <v>0</v>
      </c>
      <c r="AA210" s="74">
        <v>0</v>
      </c>
      <c r="AB210" s="74">
        <v>0</v>
      </c>
      <c r="AC210" s="74">
        <v>0</v>
      </c>
      <c r="AD210" s="74">
        <v>0</v>
      </c>
      <c r="AE210" s="74">
        <v>0</v>
      </c>
      <c r="AF210" s="74">
        <v>0</v>
      </c>
      <c r="AG210" s="74">
        <v>0</v>
      </c>
      <c r="AH210" s="74">
        <v>0</v>
      </c>
      <c r="AI210" s="74">
        <v>0</v>
      </c>
      <c r="AJ210" s="74">
        <v>0</v>
      </c>
      <c r="AK210" s="74">
        <v>0</v>
      </c>
      <c r="AL210" s="74">
        <v>0</v>
      </c>
      <c r="AM210" s="74">
        <v>0</v>
      </c>
      <c r="AN210" s="74">
        <v>0</v>
      </c>
      <c r="AO210" s="74">
        <v>0</v>
      </c>
      <c r="AP210" s="74">
        <v>0</v>
      </c>
      <c r="AQ210" s="74">
        <v>0</v>
      </c>
      <c r="AR210" s="74">
        <v>2.073983739837398E-2</v>
      </c>
    </row>
    <row r="211" spans="1:44" x14ac:dyDescent="0.15">
      <c r="A211" s="74" t="s">
        <v>46</v>
      </c>
      <c r="B211" s="74" t="s">
        <v>297</v>
      </c>
      <c r="C211" s="74"/>
      <c r="D211" s="74">
        <v>0.24099999999999999</v>
      </c>
      <c r="E211" s="74">
        <v>0.24099999999999999</v>
      </c>
      <c r="F211" s="74">
        <v>0.23766666666666669</v>
      </c>
      <c r="G211" s="74">
        <v>0.23733333333333331</v>
      </c>
      <c r="H211" s="74">
        <v>0.23633333333333331</v>
      </c>
      <c r="I211" s="74">
        <v>0.23599999999999999</v>
      </c>
      <c r="J211" s="74">
        <v>0.23533333333333331</v>
      </c>
      <c r="K211" s="74">
        <v>0.23433333333333331</v>
      </c>
      <c r="L211" s="74">
        <v>0.23333333333333331</v>
      </c>
      <c r="M211" s="74">
        <v>0.23233333333333331</v>
      </c>
      <c r="N211" s="74">
        <v>0.23499999999999999</v>
      </c>
      <c r="O211" s="74">
        <v>0.23466666666666669</v>
      </c>
      <c r="P211" s="74">
        <v>0.23366666666666669</v>
      </c>
      <c r="Q211" s="74">
        <v>0.23233333333333331</v>
      </c>
      <c r="R211" s="74">
        <v>0.23166666666666669</v>
      </c>
      <c r="S211" s="74">
        <v>0.23033333333333331</v>
      </c>
      <c r="T211" s="74">
        <v>0.23266666666666669</v>
      </c>
      <c r="U211" s="74">
        <v>0.23200000000000001</v>
      </c>
      <c r="V211" s="74">
        <v>0.23033333333333339</v>
      </c>
      <c r="W211" s="74">
        <v>0.22833333333333339</v>
      </c>
      <c r="X211" s="74">
        <v>0.22733333333333339</v>
      </c>
      <c r="Y211" s="74">
        <v>0.22600000000000001</v>
      </c>
      <c r="Z211" s="74">
        <v>0.22466666666666671</v>
      </c>
      <c r="AA211" s="74">
        <v>0.22266666666666671</v>
      </c>
      <c r="AB211" s="74">
        <v>0.22133333333333341</v>
      </c>
      <c r="AC211" s="74">
        <v>0.22033333333333341</v>
      </c>
      <c r="AD211" s="74">
        <v>0.21933333333333341</v>
      </c>
      <c r="AE211" s="74">
        <v>0.2186666666666667</v>
      </c>
      <c r="AF211" s="74">
        <v>0.21733333333333341</v>
      </c>
      <c r="AG211" s="74">
        <v>0.21633333333333329</v>
      </c>
      <c r="AH211" s="74">
        <v>0.21933333333333341</v>
      </c>
      <c r="AI211" s="74">
        <v>0.22066666666666671</v>
      </c>
      <c r="AJ211" s="74">
        <v>0.22133333333333341</v>
      </c>
      <c r="AK211" s="74">
        <v>0.222</v>
      </c>
      <c r="AL211" s="74">
        <v>0.22233333333333341</v>
      </c>
      <c r="AM211" s="74">
        <v>0.22166666666666671</v>
      </c>
      <c r="AN211" s="74">
        <v>0.22133333333333341</v>
      </c>
      <c r="AO211" s="74">
        <v>0.22066666666666671</v>
      </c>
      <c r="AP211" s="74">
        <v>0.22033333333333341</v>
      </c>
      <c r="AQ211" s="74">
        <v>0.22</v>
      </c>
      <c r="AR211" s="74">
        <v>0.22750847457627121</v>
      </c>
    </row>
    <row r="212" spans="1:44" x14ac:dyDescent="0.15">
      <c r="A212" s="74" t="s">
        <v>46</v>
      </c>
      <c r="B212" s="74" t="s">
        <v>299</v>
      </c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>
        <v>0.40500000000000003</v>
      </c>
      <c r="AN212" s="74">
        <v>0.40500000000000003</v>
      </c>
      <c r="AO212" s="74">
        <v>0.40500000000000003</v>
      </c>
      <c r="AP212" s="74">
        <v>0.40500000000000003</v>
      </c>
      <c r="AQ212" s="74">
        <v>0.40500000000000003</v>
      </c>
      <c r="AR212" s="74">
        <v>0.40500000000000008</v>
      </c>
    </row>
    <row r="213" spans="1:44" x14ac:dyDescent="0.15">
      <c r="A213" s="74" t="s">
        <v>46</v>
      </c>
      <c r="B213" s="74" t="s">
        <v>301</v>
      </c>
      <c r="C213" s="74">
        <v>0.311</v>
      </c>
      <c r="D213" s="74">
        <v>0.315</v>
      </c>
      <c r="E213" s="74">
        <v>0.318</v>
      </c>
      <c r="F213" s="74">
        <v>0.32</v>
      </c>
      <c r="G213" s="74">
        <v>0.32200000000000001</v>
      </c>
      <c r="H213" s="74">
        <v>0.32300000000000001</v>
      </c>
      <c r="I213" s="74">
        <v>0.32300000000000001</v>
      </c>
      <c r="J213" s="74">
        <v>0.32600000000000001</v>
      </c>
      <c r="K213" s="74">
        <v>0.32700000000000001</v>
      </c>
      <c r="L213" s="74">
        <v>0.36099999999999999</v>
      </c>
      <c r="M213" s="74">
        <v>0.36399999999999999</v>
      </c>
      <c r="N213" s="74">
        <v>0.36399999999999999</v>
      </c>
      <c r="O213" s="74">
        <v>0.36399999999999999</v>
      </c>
      <c r="P213" s="74">
        <v>0.36349999999999999</v>
      </c>
      <c r="Q213" s="74">
        <v>0.36349999999999999</v>
      </c>
      <c r="R213" s="74">
        <v>0.38200000000000001</v>
      </c>
      <c r="S213" s="74">
        <v>0.38700000000000001</v>
      </c>
      <c r="T213" s="74">
        <v>0.3833333333333333</v>
      </c>
      <c r="U213" s="74">
        <v>0.377</v>
      </c>
      <c r="V213" s="74">
        <v>0.38200000000000012</v>
      </c>
      <c r="W213" s="74">
        <v>0.38500000000000001</v>
      </c>
      <c r="X213" s="74">
        <v>0.38366666666666671</v>
      </c>
      <c r="Y213" s="74">
        <v>0.38166666666666671</v>
      </c>
      <c r="Z213" s="74">
        <v>0.37700000000000011</v>
      </c>
      <c r="AA213" s="74">
        <v>0.37200000000000011</v>
      </c>
      <c r="AB213" s="74">
        <v>0.36733333333333329</v>
      </c>
      <c r="AC213" s="74">
        <v>0.36699999999999999</v>
      </c>
      <c r="AD213" s="74">
        <v>0.36733333333333329</v>
      </c>
      <c r="AE213" s="74">
        <v>0.36699999999999999</v>
      </c>
      <c r="AF213" s="74">
        <v>0.36699999999999999</v>
      </c>
      <c r="AG213" s="74">
        <v>0.36699999999999999</v>
      </c>
      <c r="AH213" s="74">
        <v>0.36499999999999999</v>
      </c>
      <c r="AI213" s="74">
        <v>0.36299999999999999</v>
      </c>
      <c r="AJ213" s="74">
        <v>0.36133333333333328</v>
      </c>
      <c r="AK213" s="74">
        <v>0.35933333333333328</v>
      </c>
      <c r="AL213" s="74">
        <v>0.35766666666666658</v>
      </c>
      <c r="AM213" s="74">
        <v>0.37333333333333341</v>
      </c>
      <c r="AN213" s="74">
        <v>0.38633333333333342</v>
      </c>
      <c r="AO213" s="74">
        <v>0.39633333333333343</v>
      </c>
      <c r="AP213" s="74">
        <v>0.40533333333333338</v>
      </c>
      <c r="AQ213" s="74">
        <v>0.41266666666666668</v>
      </c>
      <c r="AR213" s="74">
        <v>0.36995959595959599</v>
      </c>
    </row>
    <row r="214" spans="1:44" x14ac:dyDescent="0.15">
      <c r="A214" s="74" t="s">
        <v>50</v>
      </c>
      <c r="B214" s="74" t="s">
        <v>50</v>
      </c>
      <c r="C214" s="74">
        <v>0.35425000000000001</v>
      </c>
      <c r="D214" s="74">
        <v>0.36408333333333331</v>
      </c>
      <c r="E214" s="74">
        <v>0.37275000000000008</v>
      </c>
      <c r="F214" s="74">
        <v>0.34557142857142847</v>
      </c>
      <c r="G214" s="74">
        <v>0.34499999999999992</v>
      </c>
      <c r="H214" s="74">
        <v>0.37033333333333329</v>
      </c>
      <c r="I214" s="74">
        <v>0.38240000000000002</v>
      </c>
      <c r="J214" s="74">
        <v>0.37481249999999988</v>
      </c>
      <c r="K214" s="74">
        <v>0.37318749999999989</v>
      </c>
      <c r="L214" s="74">
        <v>0.37012499999999998</v>
      </c>
      <c r="M214" s="74">
        <v>0.36612499999999998</v>
      </c>
      <c r="N214" s="74">
        <v>0.36031249999999998</v>
      </c>
      <c r="O214" s="74">
        <v>0.35387499999999988</v>
      </c>
      <c r="P214" s="74">
        <v>0.34593750000000001</v>
      </c>
      <c r="Q214" s="74">
        <v>0.33799999999999991</v>
      </c>
      <c r="R214" s="74">
        <v>0.28172222222222232</v>
      </c>
      <c r="S214" s="74">
        <v>0.24864705882352939</v>
      </c>
      <c r="T214" s="74">
        <v>0.24229411764705891</v>
      </c>
      <c r="U214" s="74">
        <v>0.2364705882352941</v>
      </c>
      <c r="V214" s="74">
        <v>0.23382352941176471</v>
      </c>
      <c r="W214" s="74">
        <v>0.2314117647058824</v>
      </c>
      <c r="X214" s="74">
        <v>0.22623529411764709</v>
      </c>
      <c r="Y214" s="74">
        <v>0.22117647058823531</v>
      </c>
      <c r="Z214" s="74">
        <v>0.2198235294117647</v>
      </c>
      <c r="AA214" s="74">
        <v>0.21829411764705881</v>
      </c>
      <c r="AB214" s="74">
        <v>0.2154375</v>
      </c>
      <c r="AC214" s="74">
        <v>0.21587500000000001</v>
      </c>
      <c r="AD214" s="74">
        <v>0.21631249999999999</v>
      </c>
      <c r="AE214" s="74">
        <v>0.21681249999999999</v>
      </c>
      <c r="AF214" s="74">
        <v>0.21731249999999999</v>
      </c>
      <c r="AG214" s="74">
        <v>0.21781249999999999</v>
      </c>
      <c r="AH214" s="74">
        <v>0.21887499999999999</v>
      </c>
      <c r="AI214" s="74">
        <v>0.21981249999999999</v>
      </c>
      <c r="AJ214" s="74">
        <v>0.22075</v>
      </c>
      <c r="AK214" s="74">
        <v>0.2215625</v>
      </c>
      <c r="AL214" s="74">
        <v>0.1772</v>
      </c>
      <c r="AM214" s="74">
        <v>0.17506666666666659</v>
      </c>
      <c r="AN214" s="74">
        <v>0.17406666666666659</v>
      </c>
      <c r="AO214" s="74">
        <v>0.17353333333333329</v>
      </c>
      <c r="AP214" s="74">
        <v>0.17313333333333331</v>
      </c>
      <c r="AQ214" s="74">
        <v>0.1726</v>
      </c>
      <c r="AR214" s="74">
        <v>0.26616329704510111</v>
      </c>
    </row>
    <row r="215" spans="1:44" x14ac:dyDescent="0.15">
      <c r="A215" s="74" t="s">
        <v>50</v>
      </c>
      <c r="B215" s="74" t="s">
        <v>307</v>
      </c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>
        <v>-6.0999999999999999E-2</v>
      </c>
      <c r="S215" s="74">
        <v>-6.0999999999999999E-2</v>
      </c>
      <c r="T215" s="74">
        <v>-6.6000000000000003E-2</v>
      </c>
      <c r="U215" s="74">
        <v>-6.7500000000000004E-2</v>
      </c>
      <c r="V215" s="74">
        <v>-6.7500000000000004E-2</v>
      </c>
      <c r="W215" s="74">
        <v>-6.8000000000000005E-2</v>
      </c>
      <c r="X215" s="74">
        <v>-6.8500000000000005E-2</v>
      </c>
      <c r="Y215" s="74">
        <v>-7.0000000000000007E-2</v>
      </c>
      <c r="Z215" s="74">
        <v>-7.1000000000000008E-2</v>
      </c>
      <c r="AA215" s="74">
        <v>-7.2499999999999995E-2</v>
      </c>
      <c r="AB215" s="74">
        <v>-7.3499999999999996E-2</v>
      </c>
      <c r="AC215" s="74">
        <v>-7.3999999999999996E-2</v>
      </c>
      <c r="AD215" s="74">
        <v>-7.3999999999999996E-2</v>
      </c>
      <c r="AE215" s="74">
        <v>-7.3999999999999996E-2</v>
      </c>
      <c r="AF215" s="74">
        <v>-7.4499999999999997E-2</v>
      </c>
      <c r="AG215" s="74">
        <v>-7.4499999999999997E-2</v>
      </c>
      <c r="AH215" s="74">
        <v>-7.3499999999999996E-2</v>
      </c>
      <c r="AI215" s="74">
        <v>-7.2499999999999995E-2</v>
      </c>
      <c r="AJ215" s="74">
        <v>-7.1999999999999995E-2</v>
      </c>
      <c r="AK215" s="74">
        <v>-7.0999999999999994E-2</v>
      </c>
      <c r="AL215" s="74">
        <v>-7.0000000000000007E-2</v>
      </c>
      <c r="AM215" s="74">
        <v>-6.9500000000000006E-2</v>
      </c>
      <c r="AN215" s="74">
        <v>-6.9000000000000006E-2</v>
      </c>
      <c r="AO215" s="74">
        <v>-6.8000000000000005E-2</v>
      </c>
      <c r="AP215" s="74">
        <v>-6.7000000000000004E-2</v>
      </c>
      <c r="AQ215" s="74">
        <v>-6.6000000000000003E-2</v>
      </c>
      <c r="AR215" s="74">
        <v>-6.9846153846153849E-2</v>
      </c>
    </row>
    <row r="216" spans="1:44" x14ac:dyDescent="0.15">
      <c r="A216" s="74" t="s">
        <v>50</v>
      </c>
      <c r="B216" s="74" t="s">
        <v>308</v>
      </c>
      <c r="C216" s="74">
        <v>0.52200000000000002</v>
      </c>
      <c r="D216" s="74">
        <v>0.52200000000000002</v>
      </c>
      <c r="E216" s="74">
        <v>0.52200000000000002</v>
      </c>
      <c r="F216" s="74">
        <v>0.52200000000000002</v>
      </c>
      <c r="G216" s="74">
        <v>0.52200000000000002</v>
      </c>
      <c r="H216" s="74">
        <v>0.52200000000000002</v>
      </c>
      <c r="I216" s="74">
        <v>0.52200000000000002</v>
      </c>
      <c r="J216" s="74">
        <v>0.52200000000000002</v>
      </c>
      <c r="K216" s="74">
        <v>0.52200000000000002</v>
      </c>
      <c r="L216" s="74">
        <v>0.52200000000000002</v>
      </c>
      <c r="M216" s="74">
        <v>0.52200000000000002</v>
      </c>
      <c r="N216" s="74">
        <v>0.52200000000000002</v>
      </c>
      <c r="O216" s="74">
        <v>0.52200000000000002</v>
      </c>
      <c r="P216" s="74">
        <v>0.52200000000000002</v>
      </c>
      <c r="Q216" s="74">
        <v>0.52200000000000002</v>
      </c>
      <c r="R216" s="74">
        <v>0.52200000000000002</v>
      </c>
      <c r="S216" s="74">
        <v>0.52200000000000002</v>
      </c>
      <c r="T216" s="74">
        <v>0.52200000000000002</v>
      </c>
      <c r="U216" s="74">
        <v>0.52200000000000002</v>
      </c>
      <c r="V216" s="74">
        <v>0.52200000000000002</v>
      </c>
      <c r="W216" s="74">
        <v>0.52200000000000002</v>
      </c>
      <c r="X216" s="74">
        <v>0.52200000000000002</v>
      </c>
      <c r="Y216" s="74">
        <v>0.52200000000000002</v>
      </c>
      <c r="Z216" s="74">
        <v>0.497</v>
      </c>
      <c r="AA216" s="74">
        <v>0.47199999999999998</v>
      </c>
      <c r="AB216" s="74">
        <v>0.44700000000000001</v>
      </c>
      <c r="AC216" s="74">
        <v>0.46200000000000002</v>
      </c>
      <c r="AD216" s="74">
        <v>0.47699999999999998</v>
      </c>
      <c r="AE216" s="74">
        <v>0.49199999999999999</v>
      </c>
      <c r="AF216" s="74">
        <v>0.50700000000000001</v>
      </c>
      <c r="AG216" s="74">
        <v>0.52200000000000002</v>
      </c>
      <c r="AH216" s="74">
        <v>0.52200000000000002</v>
      </c>
      <c r="AI216" s="74">
        <v>0.52200000000000002</v>
      </c>
      <c r="AJ216" s="74">
        <v>0.52200000000000002</v>
      </c>
      <c r="AK216" s="74">
        <v>0.52200000000000002</v>
      </c>
      <c r="AL216" s="74">
        <v>0.52200000000000002</v>
      </c>
      <c r="AM216" s="74">
        <v>0.497</v>
      </c>
      <c r="AN216" s="74">
        <v>0.47099999999999997</v>
      </c>
      <c r="AO216" s="74">
        <v>0.44500000000000001</v>
      </c>
      <c r="AP216" s="74">
        <v>0.41899999999999998</v>
      </c>
      <c r="AQ216" s="74">
        <v>0.39300000000000002</v>
      </c>
      <c r="AR216" s="74">
        <v>0.50529268292682916</v>
      </c>
    </row>
    <row r="217" spans="1:44" x14ac:dyDescent="0.15">
      <c r="A217" s="74" t="s">
        <v>50</v>
      </c>
      <c r="B217" s="74" t="s">
        <v>309</v>
      </c>
      <c r="C217" s="74">
        <v>0.82899999999999996</v>
      </c>
      <c r="D217" s="74">
        <v>0.82050000000000001</v>
      </c>
      <c r="E217" s="74">
        <v>0.81099999999999994</v>
      </c>
      <c r="F217" s="74">
        <v>0.82200000000000006</v>
      </c>
      <c r="G217" s="74">
        <v>0.83850000000000002</v>
      </c>
      <c r="H217" s="74">
        <v>0.79449999999999998</v>
      </c>
      <c r="I217" s="74">
        <v>0.748</v>
      </c>
      <c r="J217" s="74">
        <v>0.79200000000000004</v>
      </c>
      <c r="K217" s="74">
        <v>0.83549999999999991</v>
      </c>
      <c r="L217" s="74">
        <v>0.75449999999999995</v>
      </c>
      <c r="M217" s="74">
        <v>0.66600000000000004</v>
      </c>
      <c r="N217" s="74">
        <v>0.66100000000000003</v>
      </c>
      <c r="O217" s="74">
        <v>0.65549999999999997</v>
      </c>
      <c r="P217" s="74">
        <v>0.62949999999999995</v>
      </c>
      <c r="Q217" s="74">
        <v>0.60349999999999993</v>
      </c>
      <c r="R217" s="74">
        <v>0.59499999999999997</v>
      </c>
      <c r="S217" s="74">
        <v>0.54200000000000004</v>
      </c>
      <c r="T217" s="74">
        <v>0.51100000000000001</v>
      </c>
      <c r="U217" s="74">
        <v>0.48</v>
      </c>
      <c r="V217" s="74">
        <v>0.41599999999999998</v>
      </c>
      <c r="W217" s="74">
        <v>0.35299999999999998</v>
      </c>
      <c r="X217" s="74">
        <v>0.29499999999999998</v>
      </c>
      <c r="Y217" s="74">
        <v>0.23699999999999999</v>
      </c>
      <c r="Z217" s="74">
        <v>0.23699999999999999</v>
      </c>
      <c r="AA217" s="74">
        <v>0.23699999999999999</v>
      </c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>
        <v>0.65902439024390236</v>
      </c>
    </row>
    <row r="218" spans="1:44" x14ac:dyDescent="0.15">
      <c r="A218" s="74" t="s">
        <v>50</v>
      </c>
      <c r="B218" s="74" t="s">
        <v>310</v>
      </c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</row>
    <row r="219" spans="1:44" x14ac:dyDescent="0.15">
      <c r="A219" s="74" t="s">
        <v>50</v>
      </c>
      <c r="B219" s="74" t="s">
        <v>311</v>
      </c>
      <c r="C219" s="74"/>
      <c r="D219" s="74"/>
      <c r="E219" s="74"/>
      <c r="F219" s="74">
        <v>0.1915</v>
      </c>
      <c r="G219" s="74">
        <v>0.1915</v>
      </c>
      <c r="H219" s="74">
        <v>0.1915</v>
      </c>
      <c r="I219" s="74">
        <v>0.1915</v>
      </c>
      <c r="J219" s="74">
        <v>0.1915</v>
      </c>
      <c r="K219" s="74">
        <v>0.1915</v>
      </c>
      <c r="L219" s="74">
        <v>0.1915</v>
      </c>
      <c r="M219" s="74">
        <v>0.1915</v>
      </c>
      <c r="N219" s="74">
        <v>0.1915</v>
      </c>
      <c r="O219" s="74">
        <v>0.1915</v>
      </c>
      <c r="P219" s="74">
        <v>0.1915</v>
      </c>
      <c r="Q219" s="74">
        <v>0.1915</v>
      </c>
      <c r="R219" s="74">
        <v>0.1915</v>
      </c>
      <c r="S219" s="74">
        <v>0.1915</v>
      </c>
      <c r="T219" s="74">
        <v>0.1915</v>
      </c>
      <c r="U219" s="74">
        <v>0.1915</v>
      </c>
      <c r="V219" s="74">
        <v>0.1915</v>
      </c>
      <c r="W219" s="74">
        <v>0.1915</v>
      </c>
      <c r="X219" s="74">
        <v>0.1875</v>
      </c>
      <c r="Y219" s="74">
        <v>0.1845</v>
      </c>
      <c r="Z219" s="74">
        <v>0.187</v>
      </c>
      <c r="AA219" s="74">
        <v>0.1895</v>
      </c>
      <c r="AB219" s="74">
        <v>0.1915</v>
      </c>
      <c r="AC219" s="74">
        <v>0.188</v>
      </c>
      <c r="AD219" s="74">
        <v>0.1845</v>
      </c>
      <c r="AE219" s="74">
        <v>0.18149999999999999</v>
      </c>
      <c r="AF219" s="74">
        <v>0.17899999999999999</v>
      </c>
      <c r="AG219" s="74">
        <v>0.17649999999999999</v>
      </c>
      <c r="AH219" s="74">
        <v>0.18049999999999999</v>
      </c>
      <c r="AI219" s="74">
        <v>0.1835</v>
      </c>
      <c r="AJ219" s="74">
        <v>0.1865</v>
      </c>
      <c r="AK219" s="74">
        <v>0.189</v>
      </c>
      <c r="AL219" s="74">
        <v>0.1915</v>
      </c>
      <c r="AM219" s="74">
        <v>0.1915</v>
      </c>
      <c r="AN219" s="74">
        <v>0.1915</v>
      </c>
      <c r="AO219" s="74">
        <v>0.1915</v>
      </c>
      <c r="AP219" s="74">
        <v>0.1915</v>
      </c>
      <c r="AQ219" s="74">
        <v>0.1915</v>
      </c>
      <c r="AR219" s="74">
        <v>0.18907894736842121</v>
      </c>
    </row>
    <row r="220" spans="1:44" x14ac:dyDescent="0.15">
      <c r="A220" s="74" t="s">
        <v>50</v>
      </c>
      <c r="B220" s="74" t="s">
        <v>312</v>
      </c>
      <c r="C220" s="74">
        <v>2.5999999999999999E-2</v>
      </c>
      <c r="D220" s="74">
        <v>0.13900000000000001</v>
      </c>
      <c r="E220" s="74">
        <v>0.251</v>
      </c>
      <c r="F220" s="74">
        <v>0.187</v>
      </c>
      <c r="G220" s="74">
        <v>0.124</v>
      </c>
      <c r="H220" s="74">
        <v>0.623</v>
      </c>
      <c r="I220" s="74">
        <v>0.90200000000000002</v>
      </c>
      <c r="J220" s="74">
        <v>0.79100000000000004</v>
      </c>
      <c r="K220" s="74">
        <v>0.68</v>
      </c>
      <c r="L220" s="74">
        <v>0.79100000000000004</v>
      </c>
      <c r="M220" s="74">
        <v>0.90200000000000002</v>
      </c>
      <c r="N220" s="74">
        <v>0.83899999999999997</v>
      </c>
      <c r="O220" s="74">
        <v>0.77600000000000002</v>
      </c>
      <c r="P220" s="74">
        <v>0.71899999999999997</v>
      </c>
      <c r="Q220" s="74">
        <v>0.66200000000000003</v>
      </c>
      <c r="R220" s="74">
        <v>0.48599999999999999</v>
      </c>
      <c r="S220" s="74">
        <v>0.311</v>
      </c>
      <c r="T220" s="74">
        <v>0.23899999999999999</v>
      </c>
      <c r="U220" s="74">
        <v>0.16800000000000001</v>
      </c>
      <c r="V220" s="74">
        <v>0.17299999999999999</v>
      </c>
      <c r="W220" s="74">
        <v>0.17899999999999999</v>
      </c>
      <c r="X220" s="74">
        <v>0.17499999999999999</v>
      </c>
      <c r="Y220" s="74">
        <v>0.17199999999999999</v>
      </c>
      <c r="Z220" s="74">
        <v>0.16500000000000001</v>
      </c>
      <c r="AA220" s="74">
        <v>0.159</v>
      </c>
      <c r="AB220" s="74">
        <v>0.152</v>
      </c>
      <c r="AC220" s="74">
        <v>0.13600000000000001</v>
      </c>
      <c r="AD220" s="74">
        <v>0.11899999999999999</v>
      </c>
      <c r="AE220" s="74">
        <v>0.10299999999999999</v>
      </c>
      <c r="AF220" s="74">
        <v>8.6999999999999994E-2</v>
      </c>
      <c r="AG220" s="74">
        <v>7.0000000000000007E-2</v>
      </c>
      <c r="AH220" s="74">
        <v>6.8000000000000005E-2</v>
      </c>
      <c r="AI220" s="74">
        <v>6.5000000000000002E-2</v>
      </c>
      <c r="AJ220" s="74">
        <v>6.3E-2</v>
      </c>
      <c r="AK220" s="74">
        <v>0.06</v>
      </c>
      <c r="AL220" s="74">
        <v>5.8000000000000003E-2</v>
      </c>
      <c r="AM220" s="74">
        <v>7.6999999999999999E-2</v>
      </c>
      <c r="AN220" s="74">
        <v>9.6000000000000002E-2</v>
      </c>
      <c r="AO220" s="74">
        <v>0.11600000000000001</v>
      </c>
      <c r="AP220" s="74">
        <v>0.13500000000000001</v>
      </c>
      <c r="AQ220" s="74">
        <v>0.154</v>
      </c>
      <c r="AR220" s="74">
        <v>0.29751219512195121</v>
      </c>
    </row>
    <row r="221" spans="1:44" x14ac:dyDescent="0.15">
      <c r="A221" s="74" t="s">
        <v>50</v>
      </c>
      <c r="B221" s="74" t="s">
        <v>313</v>
      </c>
      <c r="C221" s="74">
        <v>1E-3</v>
      </c>
      <c r="D221" s="74">
        <v>2E-3</v>
      </c>
      <c r="E221" s="74">
        <v>3.5000000000000001E-3</v>
      </c>
      <c r="F221" s="74">
        <v>4.5000000000000014E-3</v>
      </c>
      <c r="G221" s="74">
        <v>5.0000000000000001E-3</v>
      </c>
      <c r="H221" s="74">
        <v>5.0000000000000001E-3</v>
      </c>
      <c r="I221" s="74">
        <v>5.0000000000000001E-3</v>
      </c>
      <c r="J221" s="74">
        <v>4.5000000000000014E-3</v>
      </c>
      <c r="K221" s="74">
        <v>5.0000000000000001E-3</v>
      </c>
      <c r="L221" s="74">
        <v>5.4999999999999997E-3</v>
      </c>
      <c r="M221" s="74">
        <v>6.4999999999999997E-3</v>
      </c>
      <c r="N221" s="74">
        <v>5.0000000000000001E-3</v>
      </c>
      <c r="O221" s="74">
        <v>3.5000000000000001E-3</v>
      </c>
      <c r="P221" s="74">
        <v>2.5000000000000001E-3</v>
      </c>
      <c r="Q221" s="74">
        <v>1.5E-3</v>
      </c>
      <c r="R221" s="74">
        <v>1E-3</v>
      </c>
      <c r="S221" s="74">
        <v>5.0000000000000001E-4</v>
      </c>
      <c r="T221" s="74">
        <v>0</v>
      </c>
      <c r="U221" s="74">
        <v>0</v>
      </c>
      <c r="V221" s="74">
        <v>0</v>
      </c>
      <c r="W221" s="74">
        <v>0</v>
      </c>
      <c r="X221" s="74">
        <v>0</v>
      </c>
      <c r="Y221" s="74">
        <v>0</v>
      </c>
      <c r="Z221" s="74">
        <v>0</v>
      </c>
      <c r="AA221" s="74">
        <v>0</v>
      </c>
      <c r="AB221" s="74">
        <v>0</v>
      </c>
      <c r="AC221" s="74">
        <v>0</v>
      </c>
      <c r="AD221" s="74">
        <v>0</v>
      </c>
      <c r="AE221" s="74">
        <v>0</v>
      </c>
      <c r="AF221" s="74">
        <v>0</v>
      </c>
      <c r="AG221" s="74">
        <v>0</v>
      </c>
      <c r="AH221" s="74">
        <v>0</v>
      </c>
      <c r="AI221" s="74">
        <v>0</v>
      </c>
      <c r="AJ221" s="74">
        <v>0</v>
      </c>
      <c r="AK221" s="74">
        <v>0</v>
      </c>
      <c r="AL221" s="74">
        <v>0</v>
      </c>
      <c r="AM221" s="74">
        <v>0</v>
      </c>
      <c r="AN221" s="74">
        <v>0</v>
      </c>
      <c r="AO221" s="74">
        <v>0</v>
      </c>
      <c r="AP221" s="74">
        <v>0</v>
      </c>
      <c r="AQ221" s="74">
        <v>0</v>
      </c>
      <c r="AR221" s="74">
        <v>1.5E-3</v>
      </c>
    </row>
    <row r="222" spans="1:44" x14ac:dyDescent="0.15">
      <c r="A222" s="74" t="s">
        <v>50</v>
      </c>
      <c r="B222" s="74" t="s">
        <v>266</v>
      </c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</row>
    <row r="223" spans="1:44" x14ac:dyDescent="0.15">
      <c r="A223" s="74" t="s">
        <v>50</v>
      </c>
      <c r="B223" s="74" t="s">
        <v>314</v>
      </c>
      <c r="C223" s="74">
        <v>0.53400000000000003</v>
      </c>
      <c r="D223" s="74">
        <v>0.50800000000000001</v>
      </c>
      <c r="E223" s="74">
        <v>0.499</v>
      </c>
      <c r="F223" s="74">
        <v>0.52</v>
      </c>
      <c r="G223" s="74">
        <v>0.54</v>
      </c>
      <c r="H223" s="74">
        <v>0.51800000000000002</v>
      </c>
      <c r="I223" s="74">
        <v>0.496</v>
      </c>
      <c r="J223" s="74">
        <v>0.496</v>
      </c>
      <c r="K223" s="74">
        <v>0.496</v>
      </c>
      <c r="L223" s="74">
        <v>0.496</v>
      </c>
      <c r="M223" s="74">
        <v>0.496</v>
      </c>
      <c r="N223" s="74">
        <v>0.496</v>
      </c>
      <c r="O223" s="74">
        <v>0.496</v>
      </c>
      <c r="P223" s="74">
        <v>0.496</v>
      </c>
      <c r="Q223" s="74">
        <v>0.496</v>
      </c>
      <c r="R223" s="74">
        <v>0.496</v>
      </c>
      <c r="S223" s="74">
        <v>0.496</v>
      </c>
      <c r="T223" s="74">
        <v>0.496</v>
      </c>
      <c r="U223" s="74">
        <v>0.496</v>
      </c>
      <c r="V223" s="74">
        <v>0.496</v>
      </c>
      <c r="W223" s="74">
        <v>0.496</v>
      </c>
      <c r="X223" s="74">
        <v>0.496</v>
      </c>
      <c r="Y223" s="74">
        <v>0.496</v>
      </c>
      <c r="Z223" s="74">
        <v>0.496</v>
      </c>
      <c r="AA223" s="74">
        <v>0.496</v>
      </c>
      <c r="AB223" s="74">
        <v>0.496</v>
      </c>
      <c r="AC223" s="74">
        <v>0.496</v>
      </c>
      <c r="AD223" s="74">
        <v>0.496</v>
      </c>
      <c r="AE223" s="74">
        <v>0.496</v>
      </c>
      <c r="AF223" s="74">
        <v>0.496</v>
      </c>
      <c r="AG223" s="74">
        <v>0.496</v>
      </c>
      <c r="AH223" s="74">
        <v>0.496</v>
      </c>
      <c r="AI223" s="74">
        <v>0.496</v>
      </c>
      <c r="AJ223" s="74">
        <v>0.496</v>
      </c>
      <c r="AK223" s="74">
        <v>0.496</v>
      </c>
      <c r="AL223" s="74">
        <v>0.496</v>
      </c>
      <c r="AM223" s="74">
        <v>0.496</v>
      </c>
      <c r="AN223" s="74">
        <v>0.496</v>
      </c>
      <c r="AO223" s="74">
        <v>0.496</v>
      </c>
      <c r="AP223" s="74">
        <v>0.496</v>
      </c>
      <c r="AQ223" s="74">
        <v>0.496</v>
      </c>
      <c r="AR223" s="74">
        <v>0.49948780487804872</v>
      </c>
    </row>
    <row r="224" spans="1:44" x14ac:dyDescent="0.15">
      <c r="A224" s="74" t="s">
        <v>50</v>
      </c>
      <c r="B224" s="74" t="s">
        <v>268</v>
      </c>
      <c r="C224" s="74">
        <v>0.90200000000000002</v>
      </c>
      <c r="D224" s="74">
        <v>0.90200000000000002</v>
      </c>
      <c r="E224" s="74">
        <v>0.90200000000000002</v>
      </c>
      <c r="F224" s="74">
        <v>0.90200000000000002</v>
      </c>
      <c r="G224" s="74">
        <v>0.90200000000000002</v>
      </c>
      <c r="H224" s="74">
        <v>0.90200000000000002</v>
      </c>
      <c r="I224" s="74">
        <v>0.90200000000000002</v>
      </c>
      <c r="J224" s="74">
        <v>0.90200000000000002</v>
      </c>
      <c r="K224" s="74">
        <v>0.90200000000000002</v>
      </c>
      <c r="L224" s="74">
        <v>0.90200000000000002</v>
      </c>
      <c r="M224" s="74">
        <v>0.90200000000000002</v>
      </c>
      <c r="N224" s="74">
        <v>0.90200000000000002</v>
      </c>
      <c r="O224" s="74">
        <v>0.90200000000000002</v>
      </c>
      <c r="P224" s="74">
        <v>0.90200000000000002</v>
      </c>
      <c r="Q224" s="74">
        <v>0.90200000000000002</v>
      </c>
      <c r="R224" s="74">
        <v>0.90200000000000002</v>
      </c>
      <c r="S224" s="74">
        <v>0.90200000000000002</v>
      </c>
      <c r="T224" s="74">
        <v>0.90200000000000002</v>
      </c>
      <c r="U224" s="74">
        <v>0.90200000000000002</v>
      </c>
      <c r="V224" s="74">
        <v>0.90200000000000002</v>
      </c>
      <c r="W224" s="74">
        <v>0.90200000000000002</v>
      </c>
      <c r="X224" s="74">
        <v>0.90200000000000002</v>
      </c>
      <c r="Y224" s="74">
        <v>0.90200000000000002</v>
      </c>
      <c r="Z224" s="74">
        <v>0.90100000000000002</v>
      </c>
      <c r="AA224" s="74">
        <v>0.89900000000000002</v>
      </c>
      <c r="AB224" s="74">
        <v>0.89800000000000002</v>
      </c>
      <c r="AC224" s="74">
        <v>0.89900000000000002</v>
      </c>
      <c r="AD224" s="74">
        <v>0.9</v>
      </c>
      <c r="AE224" s="74">
        <v>0.9</v>
      </c>
      <c r="AF224" s="74">
        <v>0.90100000000000002</v>
      </c>
      <c r="AG224" s="74">
        <v>0.90200000000000002</v>
      </c>
      <c r="AH224" s="74">
        <v>0.90200000000000002</v>
      </c>
      <c r="AI224" s="74">
        <v>0.90200000000000002</v>
      </c>
      <c r="AJ224" s="74">
        <v>0.90200000000000002</v>
      </c>
      <c r="AK224" s="74">
        <v>0.90200000000000002</v>
      </c>
      <c r="AL224" s="74"/>
      <c r="AM224" s="74"/>
      <c r="AN224" s="74"/>
      <c r="AO224" s="74"/>
      <c r="AP224" s="74"/>
      <c r="AQ224" s="74"/>
      <c r="AR224" s="74">
        <v>0.9015428571428572</v>
      </c>
    </row>
    <row r="225" spans="1:44" x14ac:dyDescent="0.15">
      <c r="A225" s="74" t="s">
        <v>50</v>
      </c>
      <c r="B225" s="74" t="s">
        <v>315</v>
      </c>
      <c r="C225" s="74">
        <v>0</v>
      </c>
      <c r="D225" s="74">
        <v>0</v>
      </c>
      <c r="E225" s="74">
        <v>0</v>
      </c>
      <c r="F225" s="74">
        <v>0</v>
      </c>
      <c r="G225" s="74">
        <v>0</v>
      </c>
      <c r="H225" s="74">
        <v>0</v>
      </c>
      <c r="I225" s="74">
        <v>0</v>
      </c>
      <c r="J225" s="74">
        <v>0</v>
      </c>
      <c r="K225" s="74">
        <v>0</v>
      </c>
      <c r="L225" s="74">
        <v>0</v>
      </c>
      <c r="M225" s="74">
        <v>0</v>
      </c>
      <c r="N225" s="74">
        <v>0</v>
      </c>
      <c r="O225" s="74">
        <v>0</v>
      </c>
      <c r="P225" s="74">
        <v>0</v>
      </c>
      <c r="Q225" s="74">
        <v>0</v>
      </c>
      <c r="R225" s="74">
        <v>0</v>
      </c>
      <c r="S225" s="74">
        <v>0</v>
      </c>
      <c r="T225" s="74">
        <v>0</v>
      </c>
      <c r="U225" s="74">
        <v>0</v>
      </c>
      <c r="V225" s="74">
        <v>0</v>
      </c>
      <c r="W225" s="74">
        <v>0</v>
      </c>
      <c r="X225" s="74">
        <v>0</v>
      </c>
      <c r="Y225" s="74">
        <v>0</v>
      </c>
      <c r="Z225" s="74">
        <v>0</v>
      </c>
      <c r="AA225" s="74">
        <v>0</v>
      </c>
      <c r="AB225" s="74">
        <v>0</v>
      </c>
      <c r="AC225" s="74">
        <v>0</v>
      </c>
      <c r="AD225" s="74">
        <v>0</v>
      </c>
      <c r="AE225" s="74">
        <v>0</v>
      </c>
      <c r="AF225" s="74">
        <v>0</v>
      </c>
      <c r="AG225" s="74">
        <v>0</v>
      </c>
      <c r="AH225" s="74">
        <v>0</v>
      </c>
      <c r="AI225" s="74">
        <v>0</v>
      </c>
      <c r="AJ225" s="74">
        <v>0</v>
      </c>
      <c r="AK225" s="74">
        <v>0</v>
      </c>
      <c r="AL225" s="74">
        <v>0</v>
      </c>
      <c r="AM225" s="74">
        <v>0</v>
      </c>
      <c r="AN225" s="74">
        <v>0</v>
      </c>
      <c r="AO225" s="74">
        <v>0</v>
      </c>
      <c r="AP225" s="74">
        <v>0</v>
      </c>
      <c r="AQ225" s="74">
        <v>0</v>
      </c>
      <c r="AR225" s="74">
        <v>0</v>
      </c>
    </row>
    <row r="226" spans="1:44" x14ac:dyDescent="0.15">
      <c r="A226" s="74" t="s">
        <v>50</v>
      </c>
      <c r="B226" s="74" t="s">
        <v>297</v>
      </c>
      <c r="C226" s="74"/>
      <c r="D226" s="74"/>
      <c r="E226" s="74"/>
      <c r="F226" s="74"/>
      <c r="G226" s="74"/>
      <c r="H226" s="74">
        <v>0.28799999999999998</v>
      </c>
      <c r="I226" s="74">
        <v>0.28799999999999998</v>
      </c>
      <c r="J226" s="74">
        <v>0.28649999999999998</v>
      </c>
      <c r="K226" s="74">
        <v>0.28549999999999998</v>
      </c>
      <c r="L226" s="74">
        <v>0.28449999999999998</v>
      </c>
      <c r="M226" s="74">
        <v>0.28299999999999997</v>
      </c>
      <c r="N226" s="74">
        <v>0.28699999999999998</v>
      </c>
      <c r="O226" s="74">
        <v>0.28699999999999998</v>
      </c>
      <c r="P226" s="74">
        <v>0.28599999999999998</v>
      </c>
      <c r="Q226" s="74">
        <v>0.28499999999999998</v>
      </c>
      <c r="R226" s="74">
        <v>0.28249999999999997</v>
      </c>
      <c r="S226" s="74">
        <v>0.28050000000000003</v>
      </c>
      <c r="T226" s="74">
        <v>0.28000000000000003</v>
      </c>
      <c r="U226" s="74">
        <v>0.27900000000000003</v>
      </c>
      <c r="V226" s="74">
        <v>0.27700000000000002</v>
      </c>
      <c r="W226" s="74">
        <v>0.27600000000000002</v>
      </c>
      <c r="X226" s="74">
        <v>0.27300000000000002</v>
      </c>
      <c r="Y226" s="74">
        <v>0.27100000000000002</v>
      </c>
      <c r="Z226" s="74">
        <v>0.27050000000000002</v>
      </c>
      <c r="AA226" s="74">
        <v>0.27050000000000002</v>
      </c>
      <c r="AB226" s="74">
        <v>0.27</v>
      </c>
      <c r="AC226" s="74">
        <v>0.26850000000000002</v>
      </c>
      <c r="AD226" s="74">
        <v>0.26700000000000002</v>
      </c>
      <c r="AE226" s="74">
        <v>0.26550000000000001</v>
      </c>
      <c r="AF226" s="74">
        <v>0.26400000000000001</v>
      </c>
      <c r="AG226" s="74">
        <v>0.26200000000000001</v>
      </c>
      <c r="AH226" s="74">
        <v>0.26200000000000001</v>
      </c>
      <c r="AI226" s="74">
        <v>0.26200000000000001</v>
      </c>
      <c r="AJ226" s="74">
        <v>0.26200000000000001</v>
      </c>
      <c r="AK226" s="74">
        <v>0.26150000000000001</v>
      </c>
      <c r="AL226" s="74">
        <v>0.26150000000000001</v>
      </c>
      <c r="AM226" s="74">
        <v>0.26050000000000001</v>
      </c>
      <c r="AN226" s="74">
        <v>0.25900000000000001</v>
      </c>
      <c r="AO226" s="74">
        <v>0.25800000000000001</v>
      </c>
      <c r="AP226" s="74">
        <v>0.25700000000000001</v>
      </c>
      <c r="AQ226" s="74">
        <v>0.2555</v>
      </c>
      <c r="AR226" s="74">
        <v>0.27224285714285718</v>
      </c>
    </row>
    <row r="227" spans="1:44" x14ac:dyDescent="0.15">
      <c r="A227" s="74" t="s">
        <v>50</v>
      </c>
      <c r="B227" s="74" t="s">
        <v>299</v>
      </c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</row>
    <row r="228" spans="1:44" x14ac:dyDescent="0.15">
      <c r="A228" s="74" t="s">
        <v>50</v>
      </c>
      <c r="B228" s="74" t="s">
        <v>301</v>
      </c>
      <c r="C228" s="74">
        <v>0.30349999999999999</v>
      </c>
      <c r="D228" s="74">
        <v>0.32650000000000001</v>
      </c>
      <c r="E228" s="74">
        <v>0.33500000000000002</v>
      </c>
      <c r="F228" s="74">
        <v>0.33550000000000002</v>
      </c>
      <c r="G228" s="74">
        <v>0.33600000000000002</v>
      </c>
      <c r="H228" s="74">
        <v>0.36</v>
      </c>
      <c r="I228" s="74">
        <v>0.36849999999999999</v>
      </c>
      <c r="J228" s="74">
        <v>0.36849999999999999</v>
      </c>
      <c r="K228" s="74">
        <v>0.36799999999999999</v>
      </c>
      <c r="L228" s="74">
        <v>0.3695</v>
      </c>
      <c r="M228" s="74">
        <v>0.371</v>
      </c>
      <c r="N228" s="74">
        <v>0.35849999999999999</v>
      </c>
      <c r="O228" s="74">
        <v>0.34549999999999997</v>
      </c>
      <c r="P228" s="74">
        <v>0.33850000000000002</v>
      </c>
      <c r="Q228" s="74">
        <v>0.33150000000000002</v>
      </c>
      <c r="R228" s="74">
        <v>0.32350000000000001</v>
      </c>
      <c r="S228" s="74">
        <v>0.3155</v>
      </c>
      <c r="T228" s="74">
        <v>0.31900000000000001</v>
      </c>
      <c r="U228" s="74">
        <v>0.32300000000000001</v>
      </c>
      <c r="V228" s="74">
        <v>0.33200000000000002</v>
      </c>
      <c r="W228" s="74">
        <v>0.34150000000000003</v>
      </c>
      <c r="X228" s="74">
        <v>0.33600000000000002</v>
      </c>
      <c r="Y228" s="74">
        <v>0.33</v>
      </c>
      <c r="Z228" s="74">
        <v>0.33400000000000002</v>
      </c>
      <c r="AA228" s="74">
        <v>0.33650000000000002</v>
      </c>
      <c r="AB228" s="74">
        <v>0.33900000000000002</v>
      </c>
      <c r="AC228" s="74">
        <v>0.34799999999999998</v>
      </c>
      <c r="AD228" s="74">
        <v>0.35699999999999998</v>
      </c>
      <c r="AE228" s="74">
        <v>0.36599999999999999</v>
      </c>
      <c r="AF228" s="74">
        <v>0.3745</v>
      </c>
      <c r="AG228" s="74">
        <v>0.38350000000000001</v>
      </c>
      <c r="AH228" s="74">
        <v>0.38800000000000001</v>
      </c>
      <c r="AI228" s="74">
        <v>0.39300000000000002</v>
      </c>
      <c r="AJ228" s="74">
        <v>0.39800000000000002</v>
      </c>
      <c r="AK228" s="74">
        <v>0.40300000000000002</v>
      </c>
      <c r="AL228" s="74">
        <v>0.40799999999999997</v>
      </c>
      <c r="AM228" s="74">
        <v>0.39550000000000002</v>
      </c>
      <c r="AN228" s="74">
        <v>0.39250000000000002</v>
      </c>
      <c r="AO228" s="74">
        <v>0.39150000000000001</v>
      </c>
      <c r="AP228" s="74">
        <v>0.39200000000000002</v>
      </c>
      <c r="AQ228" s="74">
        <v>0.39200000000000002</v>
      </c>
      <c r="AR228" s="74">
        <v>0.35679268292682931</v>
      </c>
    </row>
    <row r="229" spans="1:44" x14ac:dyDescent="0.15">
      <c r="A229" s="74" t="s">
        <v>52</v>
      </c>
      <c r="B229" s="74" t="s">
        <v>52</v>
      </c>
      <c r="C229" s="74">
        <v>0.32727272727272722</v>
      </c>
      <c r="D229" s="74">
        <v>0.30354545454545462</v>
      </c>
      <c r="E229" s="74">
        <v>0.27500000000000002</v>
      </c>
      <c r="F229" s="74">
        <v>0.28493750000000001</v>
      </c>
      <c r="G229" s="74">
        <v>0.30912499999999998</v>
      </c>
      <c r="H229" s="74">
        <v>0.33061111111111108</v>
      </c>
      <c r="I229" s="74">
        <v>0.31927777777777783</v>
      </c>
      <c r="J229" s="74">
        <v>0.35489473684210532</v>
      </c>
      <c r="K229" s="74">
        <v>0.36168421052631577</v>
      </c>
      <c r="L229" s="74">
        <v>0.3558421052631579</v>
      </c>
      <c r="M229" s="74">
        <v>0.35005263157894728</v>
      </c>
      <c r="N229" s="74">
        <v>0.33368181818181819</v>
      </c>
      <c r="O229" s="74">
        <v>0.3324545454545455</v>
      </c>
      <c r="P229" s="74">
        <v>0.33077272727272727</v>
      </c>
      <c r="Q229" s="74">
        <v>0.34490476190476188</v>
      </c>
      <c r="R229" s="74">
        <v>0.31091304347826082</v>
      </c>
      <c r="S229" s="74">
        <v>0.32531818181818178</v>
      </c>
      <c r="T229" s="74">
        <v>0.29248000000000002</v>
      </c>
      <c r="U229" s="74">
        <v>0.27388000000000001</v>
      </c>
      <c r="V229" s="74">
        <v>0.26329629629629631</v>
      </c>
      <c r="W229" s="74">
        <v>0.26433333333333331</v>
      </c>
      <c r="X229" s="74">
        <v>0.26562962962962972</v>
      </c>
      <c r="Y229" s="74">
        <v>0.26019230769230772</v>
      </c>
      <c r="Z229" s="74">
        <v>0.25153846153846149</v>
      </c>
      <c r="AA229" s="74">
        <v>0.24288461538461539</v>
      </c>
      <c r="AB229" s="74">
        <v>0.19941666666666669</v>
      </c>
      <c r="AC229" s="74">
        <v>0.19775000000000001</v>
      </c>
      <c r="AD229" s="74">
        <v>0.19662499999999999</v>
      </c>
      <c r="AE229" s="74">
        <v>0.1957083333333334</v>
      </c>
      <c r="AF229" s="74">
        <v>0.19500000000000009</v>
      </c>
      <c r="AG229" s="74">
        <v>0.19450000000000001</v>
      </c>
      <c r="AH229" s="74">
        <v>0.19416666666666671</v>
      </c>
      <c r="AI229" s="74">
        <v>0.19370833333333329</v>
      </c>
      <c r="AJ229" s="74">
        <v>0.19329166666666669</v>
      </c>
      <c r="AK229" s="74">
        <v>0.19275</v>
      </c>
      <c r="AL229" s="74">
        <v>0.19225</v>
      </c>
      <c r="AM229" s="74">
        <v>0.19333333333333341</v>
      </c>
      <c r="AN229" s="74">
        <v>0.1942916666666667</v>
      </c>
      <c r="AO229" s="74">
        <v>0.19495833333333329</v>
      </c>
      <c r="AP229" s="74">
        <v>0.19550000000000001</v>
      </c>
      <c r="AQ229" s="74">
        <v>0.19600000000000001</v>
      </c>
      <c r="AR229" s="74">
        <v>0.25691352549889129</v>
      </c>
    </row>
    <row r="230" spans="1:44" x14ac:dyDescent="0.15">
      <c r="A230" s="74" t="s">
        <v>52</v>
      </c>
      <c r="B230" s="74" t="s">
        <v>307</v>
      </c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>
        <v>-3.7000000000000012E-2</v>
      </c>
      <c r="S230" s="74">
        <v>-3.7000000000000012E-2</v>
      </c>
      <c r="T230" s="74">
        <v>-5.566666666666667E-2</v>
      </c>
      <c r="U230" s="74">
        <v>-5.6333333333333339E-2</v>
      </c>
      <c r="V230" s="74">
        <v>-4.8500000000000001E-2</v>
      </c>
      <c r="W230" s="74">
        <v>-4.7750000000000001E-2</v>
      </c>
      <c r="X230" s="74">
        <v>-4.9750000000000003E-2</v>
      </c>
      <c r="Y230" s="74">
        <v>-5.0750000000000003E-2</v>
      </c>
      <c r="Z230" s="74">
        <v>-5.1499999999999997E-2</v>
      </c>
      <c r="AA230" s="74">
        <v>-5.1999999999999998E-2</v>
      </c>
      <c r="AB230" s="74">
        <v>-5.1999999999999991E-2</v>
      </c>
      <c r="AC230" s="74">
        <v>-5.5749999999999987E-2</v>
      </c>
      <c r="AD230" s="74">
        <v>-5.8500000000000003E-2</v>
      </c>
      <c r="AE230" s="74">
        <v>-6.0749999999999998E-2</v>
      </c>
      <c r="AF230" s="74">
        <v>-6.275E-2</v>
      </c>
      <c r="AG230" s="74">
        <v>-6.4750000000000002E-2</v>
      </c>
      <c r="AH230" s="74">
        <v>-6.275E-2</v>
      </c>
      <c r="AI230" s="74">
        <v>-6.1249999999999999E-2</v>
      </c>
      <c r="AJ230" s="74">
        <v>-0.06</v>
      </c>
      <c r="AK230" s="74">
        <v>-5.8999999999999997E-2</v>
      </c>
      <c r="AL230" s="74">
        <v>-5.8000000000000003E-2</v>
      </c>
      <c r="AM230" s="74">
        <v>-5.4499999999999993E-2</v>
      </c>
      <c r="AN230" s="74">
        <v>-5.1249999999999997E-2</v>
      </c>
      <c r="AO230" s="74">
        <v>-4.8500000000000001E-2</v>
      </c>
      <c r="AP230" s="74">
        <v>-4.6249999999999999E-2</v>
      </c>
      <c r="AQ230" s="74">
        <v>-4.3999999999999997E-2</v>
      </c>
      <c r="AR230" s="74">
        <v>-5.3928571428571423E-2</v>
      </c>
    </row>
    <row r="231" spans="1:44" x14ac:dyDescent="0.15">
      <c r="A231" s="74" t="s">
        <v>52</v>
      </c>
      <c r="B231" s="74" t="s">
        <v>308</v>
      </c>
      <c r="C231" s="74">
        <v>0.52200000000000002</v>
      </c>
      <c r="D231" s="74">
        <v>0.52200000000000002</v>
      </c>
      <c r="E231" s="74">
        <v>0.52200000000000002</v>
      </c>
      <c r="F231" s="74">
        <v>0.52200000000000002</v>
      </c>
      <c r="G231" s="74">
        <v>0.52200000000000002</v>
      </c>
      <c r="H231" s="74">
        <v>0.52200000000000002</v>
      </c>
      <c r="I231" s="74">
        <v>0.52200000000000002</v>
      </c>
      <c r="J231" s="74">
        <v>0.52200000000000002</v>
      </c>
      <c r="K231" s="74">
        <v>0.52200000000000002</v>
      </c>
      <c r="L231" s="74">
        <v>0.52200000000000002</v>
      </c>
      <c r="M231" s="74">
        <v>0.52200000000000002</v>
      </c>
      <c r="N231" s="74">
        <v>0.52200000000000002</v>
      </c>
      <c r="O231" s="74">
        <v>0.52200000000000002</v>
      </c>
      <c r="P231" s="74">
        <v>0.52200000000000002</v>
      </c>
      <c r="Q231" s="74">
        <v>0.52200000000000002</v>
      </c>
      <c r="R231" s="74">
        <v>0.52200000000000002</v>
      </c>
      <c r="S231" s="74">
        <v>0.52200000000000002</v>
      </c>
      <c r="T231" s="74">
        <v>0.52200000000000002</v>
      </c>
      <c r="U231" s="74">
        <v>0.52200000000000002</v>
      </c>
      <c r="V231" s="74">
        <v>0.52200000000000002</v>
      </c>
      <c r="W231" s="74">
        <v>0.52200000000000002</v>
      </c>
      <c r="X231" s="74">
        <v>0.52200000000000002</v>
      </c>
      <c r="Y231" s="74">
        <v>0.52200000000000002</v>
      </c>
      <c r="Z231" s="74">
        <v>0.5</v>
      </c>
      <c r="AA231" s="74">
        <v>0.47799999999999998</v>
      </c>
      <c r="AB231" s="74">
        <v>0.45600000000000002</v>
      </c>
      <c r="AC231" s="74">
        <v>0.47</v>
      </c>
      <c r="AD231" s="74">
        <v>0.48299999999999998</v>
      </c>
      <c r="AE231" s="74">
        <v>0.496</v>
      </c>
      <c r="AF231" s="74">
        <v>0.50900000000000001</v>
      </c>
      <c r="AG231" s="74">
        <v>0.52200000000000002</v>
      </c>
      <c r="AH231" s="74">
        <v>0.51300000000000001</v>
      </c>
      <c r="AI231" s="74">
        <v>0.504</v>
      </c>
      <c r="AJ231" s="74">
        <v>0.495</v>
      </c>
      <c r="AK231" s="74">
        <v>0.48599999999999999</v>
      </c>
      <c r="AL231" s="74">
        <v>0.47699999999999998</v>
      </c>
      <c r="AM231" s="74">
        <v>0.47099999999999997</v>
      </c>
      <c r="AN231" s="74">
        <v>0.46500000000000002</v>
      </c>
      <c r="AO231" s="74">
        <v>0.45900000000000002</v>
      </c>
      <c r="AP231" s="74">
        <v>0.45300000000000001</v>
      </c>
      <c r="AQ231" s="74">
        <v>0.44700000000000001</v>
      </c>
      <c r="AR231" s="74">
        <v>0.50463414634146364</v>
      </c>
    </row>
    <row r="232" spans="1:44" x14ac:dyDescent="0.15">
      <c r="A232" s="74" t="s">
        <v>52</v>
      </c>
      <c r="B232" s="74" t="s">
        <v>309</v>
      </c>
      <c r="C232" s="74">
        <v>0.79500000000000004</v>
      </c>
      <c r="D232" s="74">
        <v>0.66533333333333322</v>
      </c>
      <c r="E232" s="74">
        <v>0.51766666666666672</v>
      </c>
      <c r="F232" s="74">
        <v>0.64600000000000002</v>
      </c>
      <c r="G232" s="74">
        <v>0.79466666666666674</v>
      </c>
      <c r="H232" s="74">
        <v>0.72900000000000009</v>
      </c>
      <c r="I232" s="74">
        <v>0.65600000000000003</v>
      </c>
      <c r="J232" s="74">
        <v>0.70733333333333326</v>
      </c>
      <c r="K232" s="74">
        <v>0.77133333333333332</v>
      </c>
      <c r="L232" s="74">
        <v>0.73499999999999999</v>
      </c>
      <c r="M232" s="74">
        <v>0.69899999999999995</v>
      </c>
      <c r="N232" s="74">
        <v>0.69866666666666666</v>
      </c>
      <c r="O232" s="74">
        <v>0.69833333333333325</v>
      </c>
      <c r="P232" s="74">
        <v>0.68933333333333335</v>
      </c>
      <c r="Q232" s="74">
        <v>0.68066666666666664</v>
      </c>
      <c r="R232" s="74">
        <v>0.71633333333333338</v>
      </c>
      <c r="S232" s="74">
        <v>0.7556666666666666</v>
      </c>
      <c r="T232" s="74">
        <v>0.70133333333333336</v>
      </c>
      <c r="U232" s="74">
        <v>0.64433333333333342</v>
      </c>
      <c r="V232" s="74">
        <v>0.63566666666666671</v>
      </c>
      <c r="W232" s="74">
        <v>0.64633333333333332</v>
      </c>
      <c r="X232" s="74">
        <v>0.61233333333333329</v>
      </c>
      <c r="Y232" s="74">
        <v>0.65149999999999997</v>
      </c>
      <c r="Z232" s="74">
        <v>0.65149999999999997</v>
      </c>
      <c r="AA232" s="74">
        <v>0.65149999999999997</v>
      </c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>
        <v>0.68743055555555566</v>
      </c>
    </row>
    <row r="233" spans="1:44" x14ac:dyDescent="0.15">
      <c r="A233" s="74" t="s">
        <v>52</v>
      </c>
      <c r="B233" s="74" t="s">
        <v>310</v>
      </c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</row>
    <row r="234" spans="1:44" x14ac:dyDescent="0.15">
      <c r="A234" s="74" t="s">
        <v>52</v>
      </c>
      <c r="B234" s="74" t="s">
        <v>311</v>
      </c>
      <c r="C234" s="74"/>
      <c r="D234" s="74"/>
      <c r="E234" s="74"/>
      <c r="F234" s="74">
        <v>0.16200000000000001</v>
      </c>
      <c r="G234" s="74">
        <v>0.16200000000000001</v>
      </c>
      <c r="H234" s="74">
        <v>0.16200000000000001</v>
      </c>
      <c r="I234" s="74">
        <v>0.16200000000000001</v>
      </c>
      <c r="J234" s="74">
        <v>0.16200000000000001</v>
      </c>
      <c r="K234" s="74">
        <v>0.16200000000000001</v>
      </c>
      <c r="L234" s="74">
        <v>0.16200000000000001</v>
      </c>
      <c r="M234" s="74">
        <v>0.16200000000000001</v>
      </c>
      <c r="N234" s="74">
        <v>0.16200000000000001</v>
      </c>
      <c r="O234" s="74">
        <v>0.16200000000000001</v>
      </c>
      <c r="P234" s="74">
        <v>0.16125</v>
      </c>
      <c r="Q234" s="74">
        <v>0.1605</v>
      </c>
      <c r="R234" s="74">
        <v>0.14874999999999999</v>
      </c>
      <c r="S234" s="74">
        <v>0.13975000000000001</v>
      </c>
      <c r="T234" s="74">
        <v>0.14025000000000001</v>
      </c>
      <c r="U234" s="74">
        <v>0.14025000000000001</v>
      </c>
      <c r="V234" s="74">
        <v>0.13775000000000001</v>
      </c>
      <c r="W234" s="74">
        <v>0.13575000000000001</v>
      </c>
      <c r="X234" s="74">
        <v>0.14649999999999999</v>
      </c>
      <c r="Y234" s="74">
        <v>0.15425</v>
      </c>
      <c r="Z234" s="74">
        <v>0.1575</v>
      </c>
      <c r="AA234" s="74">
        <v>0.16</v>
      </c>
      <c r="AB234" s="74">
        <v>0.16200000000000001</v>
      </c>
      <c r="AC234" s="74">
        <v>0.15325</v>
      </c>
      <c r="AD234" s="74">
        <v>0.14649999999999999</v>
      </c>
      <c r="AE234" s="74">
        <v>0.14099999999999999</v>
      </c>
      <c r="AF234" s="74">
        <v>0.13675000000000001</v>
      </c>
      <c r="AG234" s="74">
        <v>0.13325000000000001</v>
      </c>
      <c r="AH234" s="74">
        <v>0.13350000000000001</v>
      </c>
      <c r="AI234" s="74">
        <v>0.13350000000000001</v>
      </c>
      <c r="AJ234" s="74">
        <v>0.13350000000000001</v>
      </c>
      <c r="AK234" s="74">
        <v>0.13350000000000001</v>
      </c>
      <c r="AL234" s="74">
        <v>0.13350000000000001</v>
      </c>
      <c r="AM234" s="74">
        <v>0.14050000000000001</v>
      </c>
      <c r="AN234" s="74">
        <v>0.14674999999999999</v>
      </c>
      <c r="AO234" s="74">
        <v>0.15225</v>
      </c>
      <c r="AP234" s="74">
        <v>0.15725</v>
      </c>
      <c r="AQ234" s="74">
        <v>0.16200000000000001</v>
      </c>
      <c r="AR234" s="74">
        <v>0.15003947368421039</v>
      </c>
    </row>
    <row r="235" spans="1:44" x14ac:dyDescent="0.15">
      <c r="A235" s="74" t="s">
        <v>52</v>
      </c>
      <c r="B235" s="74" t="s">
        <v>312</v>
      </c>
      <c r="C235" s="74"/>
      <c r="D235" s="74"/>
      <c r="E235" s="74"/>
      <c r="F235" s="74"/>
      <c r="G235" s="74"/>
      <c r="H235" s="74">
        <v>0.90200000000000002</v>
      </c>
      <c r="I235" s="74">
        <v>0.90200000000000002</v>
      </c>
      <c r="J235" s="74">
        <v>0.90200000000000002</v>
      </c>
      <c r="K235" s="74">
        <v>0.90200000000000002</v>
      </c>
      <c r="L235" s="74">
        <v>0.90200000000000002</v>
      </c>
      <c r="M235" s="74">
        <v>0.90200000000000002</v>
      </c>
      <c r="N235" s="74">
        <v>0.90200000000000002</v>
      </c>
      <c r="O235" s="74">
        <v>0.90200000000000002</v>
      </c>
      <c r="P235" s="74">
        <v>0.90200000000000002</v>
      </c>
      <c r="Q235" s="74">
        <v>0.90200000000000002</v>
      </c>
      <c r="R235" s="74">
        <v>0.86749999999999994</v>
      </c>
      <c r="S235" s="74">
        <v>0.83250000000000002</v>
      </c>
      <c r="T235" s="74">
        <v>0.6915</v>
      </c>
      <c r="U235" s="74">
        <v>0.55000000000000004</v>
      </c>
      <c r="V235" s="74">
        <v>0.55400000000000005</v>
      </c>
      <c r="W235" s="74">
        <v>0.5575</v>
      </c>
      <c r="X235" s="74">
        <v>0.61149999999999993</v>
      </c>
      <c r="Y235" s="74">
        <v>0.66599999999999993</v>
      </c>
      <c r="Z235" s="74">
        <v>0.56800000000000006</v>
      </c>
      <c r="AA235" s="74">
        <v>0.47</v>
      </c>
      <c r="AB235" s="74">
        <v>0.372</v>
      </c>
      <c r="AC235" s="74">
        <v>0.3765</v>
      </c>
      <c r="AD235" s="74">
        <v>0.38100000000000001</v>
      </c>
      <c r="AE235" s="74">
        <v>0.38550000000000001</v>
      </c>
      <c r="AF235" s="74">
        <v>0.39</v>
      </c>
      <c r="AG235" s="74">
        <v>0.39450000000000002</v>
      </c>
      <c r="AH235" s="74">
        <v>0.38750000000000001</v>
      </c>
      <c r="AI235" s="74">
        <v>0.3805</v>
      </c>
      <c r="AJ235" s="74">
        <v>0.3735</v>
      </c>
      <c r="AK235" s="74">
        <v>0.36649999999999999</v>
      </c>
      <c r="AL235" s="74">
        <v>0.36</v>
      </c>
      <c r="AM235" s="74">
        <v>0.35249999999999998</v>
      </c>
      <c r="AN235" s="74">
        <v>0.34599999999999997</v>
      </c>
      <c r="AO235" s="74">
        <v>0.33900000000000002</v>
      </c>
      <c r="AP235" s="74">
        <v>0.33150000000000002</v>
      </c>
      <c r="AQ235" s="74">
        <v>0.32500000000000001</v>
      </c>
      <c r="AR235" s="74">
        <v>0.58137142857142854</v>
      </c>
    </row>
    <row r="236" spans="1:44" x14ac:dyDescent="0.15">
      <c r="A236" s="74" t="s">
        <v>52</v>
      </c>
      <c r="B236" s="74" t="s">
        <v>313</v>
      </c>
      <c r="C236" s="74">
        <v>3.5000000000000001E-3</v>
      </c>
      <c r="D236" s="74">
        <v>4.2250000000000003E-2</v>
      </c>
      <c r="E236" s="74">
        <v>8.1000000000000003E-2</v>
      </c>
      <c r="F236" s="74">
        <v>4.2250000000000003E-2</v>
      </c>
      <c r="G236" s="74">
        <v>7.2500000000000004E-3</v>
      </c>
      <c r="H236" s="74">
        <v>3.5499999999999997E-2</v>
      </c>
      <c r="I236" s="74">
        <v>5.1999999999999998E-2</v>
      </c>
      <c r="J236" s="74">
        <v>3.7250000000000012E-2</v>
      </c>
      <c r="K236" s="74">
        <v>2.1499999999999998E-2</v>
      </c>
      <c r="L236" s="74">
        <v>2.1000000000000001E-2</v>
      </c>
      <c r="M236" s="74">
        <v>2.0250000000000001E-2</v>
      </c>
      <c r="N236" s="74">
        <v>1.35E-2</v>
      </c>
      <c r="O236" s="74">
        <v>6.9999999999999993E-3</v>
      </c>
      <c r="P236" s="74">
        <v>6.9999999999999993E-3</v>
      </c>
      <c r="Q236" s="74">
        <v>6.7500000000000008E-3</v>
      </c>
      <c r="R236" s="74">
        <v>5.4999999999999997E-3</v>
      </c>
      <c r="S236" s="74">
        <v>6.3333333333333332E-3</v>
      </c>
      <c r="T236" s="74">
        <v>4.0000000000000001E-3</v>
      </c>
      <c r="U236" s="74">
        <v>2E-3</v>
      </c>
      <c r="V236" s="74">
        <v>1.666666666666667E-3</v>
      </c>
      <c r="W236" s="74">
        <v>1E-3</v>
      </c>
      <c r="X236" s="74">
        <v>1.3333333333333331E-3</v>
      </c>
      <c r="Y236" s="74">
        <v>1.3333333333333331E-3</v>
      </c>
      <c r="Z236" s="74">
        <v>1E-3</v>
      </c>
      <c r="AA236" s="74">
        <v>6.6666666666666664E-4</v>
      </c>
      <c r="AB236" s="74">
        <v>6.6666666666666664E-4</v>
      </c>
      <c r="AC236" s="74">
        <v>6.6666666666666664E-4</v>
      </c>
      <c r="AD236" s="74">
        <v>6.6666666666666664E-4</v>
      </c>
      <c r="AE236" s="74">
        <v>6.6666666666666664E-4</v>
      </c>
      <c r="AF236" s="74">
        <v>6.6666666666666664E-4</v>
      </c>
      <c r="AG236" s="74">
        <v>6.6666666666666664E-4</v>
      </c>
      <c r="AH236" s="74">
        <v>6.6666666666666664E-4</v>
      </c>
      <c r="AI236" s="74">
        <v>3.3333333333333332E-4</v>
      </c>
      <c r="AJ236" s="74">
        <v>3.3333333333333332E-4</v>
      </c>
      <c r="AK236" s="74">
        <v>0</v>
      </c>
      <c r="AL236" s="74">
        <v>0</v>
      </c>
      <c r="AM236" s="74">
        <v>0</v>
      </c>
      <c r="AN236" s="74">
        <v>0</v>
      </c>
      <c r="AO236" s="74">
        <v>0</v>
      </c>
      <c r="AP236" s="74">
        <v>0</v>
      </c>
      <c r="AQ236" s="74">
        <v>0</v>
      </c>
      <c r="AR236" s="74">
        <v>1.214388489208632E-2</v>
      </c>
    </row>
    <row r="237" spans="1:44" x14ac:dyDescent="0.15">
      <c r="A237" s="74" t="s">
        <v>52</v>
      </c>
      <c r="B237" s="74" t="s">
        <v>266</v>
      </c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</row>
    <row r="238" spans="1:44" x14ac:dyDescent="0.15">
      <c r="A238" s="74" t="s">
        <v>52</v>
      </c>
      <c r="B238" s="74" t="s">
        <v>314</v>
      </c>
      <c r="C238" s="74">
        <v>0.33950000000000002</v>
      </c>
      <c r="D238" s="74">
        <v>0.32600000000000001</v>
      </c>
      <c r="E238" s="74">
        <v>0.313</v>
      </c>
      <c r="F238" s="74">
        <v>0.42733333333333329</v>
      </c>
      <c r="G238" s="74">
        <v>0.45433333333333331</v>
      </c>
      <c r="H238" s="74">
        <v>0.43733333333333341</v>
      </c>
      <c r="I238" s="74">
        <v>0.42033333333333339</v>
      </c>
      <c r="J238" s="74">
        <v>0.42033333333333339</v>
      </c>
      <c r="K238" s="74">
        <v>0.42033333333333339</v>
      </c>
      <c r="L238" s="74">
        <v>0.42033333333333339</v>
      </c>
      <c r="M238" s="74">
        <v>0.42066666666666669</v>
      </c>
      <c r="N238" s="74">
        <v>0.42066666666666669</v>
      </c>
      <c r="O238" s="74">
        <v>0.42066666666666669</v>
      </c>
      <c r="P238" s="74">
        <v>0.42066666666666669</v>
      </c>
      <c r="Q238" s="74">
        <v>0.42066666666666669</v>
      </c>
      <c r="R238" s="74">
        <v>0.42066666666666669</v>
      </c>
      <c r="S238" s="74">
        <v>0.42066666666666669</v>
      </c>
      <c r="T238" s="74">
        <v>0.42066666666666669</v>
      </c>
      <c r="U238" s="74">
        <v>0.42066666666666669</v>
      </c>
      <c r="V238" s="74">
        <v>0.42066666666666669</v>
      </c>
      <c r="W238" s="74">
        <v>0.42066666666666669</v>
      </c>
      <c r="X238" s="74">
        <v>0.42066666666666669</v>
      </c>
      <c r="Y238" s="74">
        <v>0.42066666666666669</v>
      </c>
      <c r="Z238" s="74">
        <v>0.42066666666666669</v>
      </c>
      <c r="AA238" s="74">
        <v>0.42066666666666669</v>
      </c>
      <c r="AB238" s="74">
        <v>0.42066666666666669</v>
      </c>
      <c r="AC238" s="74">
        <v>0.42066666666666669</v>
      </c>
      <c r="AD238" s="74">
        <v>0.42066666666666669</v>
      </c>
      <c r="AE238" s="74">
        <v>0.42066666666666669</v>
      </c>
      <c r="AF238" s="74">
        <v>0.42066666666666669</v>
      </c>
      <c r="AG238" s="74">
        <v>0.42066666666666669</v>
      </c>
      <c r="AH238" s="74">
        <v>0.42066666666666669</v>
      </c>
      <c r="AI238" s="74">
        <v>0.42066666666666669</v>
      </c>
      <c r="AJ238" s="74">
        <v>0.42066666666666669</v>
      </c>
      <c r="AK238" s="74">
        <v>0.42066666666666669</v>
      </c>
      <c r="AL238" s="74">
        <v>0.42066666666666669</v>
      </c>
      <c r="AM238" s="74">
        <v>0.42066666666666669</v>
      </c>
      <c r="AN238" s="74">
        <v>0.42066666666666669</v>
      </c>
      <c r="AO238" s="74">
        <v>0.42066666666666669</v>
      </c>
      <c r="AP238" s="74">
        <v>0.42066666666666669</v>
      </c>
      <c r="AQ238" s="74">
        <v>0.42066666666666669</v>
      </c>
      <c r="AR238" s="74">
        <v>0.41733333333333261</v>
      </c>
    </row>
    <row r="239" spans="1:44" x14ac:dyDescent="0.15">
      <c r="A239" s="74" t="s">
        <v>52</v>
      </c>
      <c r="B239" s="74" t="s">
        <v>268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</row>
    <row r="240" spans="1:44" x14ac:dyDescent="0.15">
      <c r="A240" s="74" t="s">
        <v>52</v>
      </c>
      <c r="B240" s="74" t="s">
        <v>315</v>
      </c>
      <c r="C240" s="74">
        <v>0</v>
      </c>
      <c r="D240" s="74">
        <v>0</v>
      </c>
      <c r="E240" s="74">
        <v>0</v>
      </c>
      <c r="F240" s="74">
        <v>0</v>
      </c>
      <c r="G240" s="74">
        <v>0</v>
      </c>
      <c r="H240" s="74">
        <v>0</v>
      </c>
      <c r="I240" s="74">
        <v>0</v>
      </c>
      <c r="J240" s="74">
        <v>0</v>
      </c>
      <c r="K240" s="74">
        <v>0</v>
      </c>
      <c r="L240" s="74">
        <v>0</v>
      </c>
      <c r="M240" s="74">
        <v>0</v>
      </c>
      <c r="N240" s="74">
        <v>0</v>
      </c>
      <c r="O240" s="74">
        <v>0</v>
      </c>
      <c r="P240" s="74">
        <v>0</v>
      </c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>
        <v>0</v>
      </c>
    </row>
    <row r="241" spans="1:44" x14ac:dyDescent="0.15">
      <c r="A241" s="74" t="s">
        <v>52</v>
      </c>
      <c r="B241" s="74" t="s">
        <v>297</v>
      </c>
      <c r="C241" s="74"/>
      <c r="D241" s="74"/>
      <c r="E241" s="74"/>
      <c r="F241" s="74"/>
      <c r="G241" s="74"/>
      <c r="H241" s="74">
        <v>0.23799999999999999</v>
      </c>
      <c r="I241" s="74">
        <v>0.23799999999999999</v>
      </c>
      <c r="J241" s="74">
        <v>0.23699999999999999</v>
      </c>
      <c r="K241" s="74">
        <v>0.23699999999999999</v>
      </c>
      <c r="L241" s="74">
        <v>0.23699999999999999</v>
      </c>
      <c r="M241" s="74">
        <v>0.23699999999999999</v>
      </c>
      <c r="N241" s="74">
        <v>0.23874999999999999</v>
      </c>
      <c r="O241" s="74">
        <v>0.23874999999999999</v>
      </c>
      <c r="P241" s="74">
        <v>0.23699999999999999</v>
      </c>
      <c r="Q241" s="74">
        <v>0.23599999999999999</v>
      </c>
      <c r="R241" s="74">
        <v>0.23499999999999999</v>
      </c>
      <c r="S241" s="74">
        <v>0.23425000000000001</v>
      </c>
      <c r="T241" s="74">
        <v>0.23125000000000001</v>
      </c>
      <c r="U241" s="74">
        <v>0.23050000000000001</v>
      </c>
      <c r="V241" s="74">
        <v>0.22975000000000001</v>
      </c>
      <c r="W241" s="74">
        <v>0.22975000000000001</v>
      </c>
      <c r="X241" s="74">
        <v>0.22825000000000001</v>
      </c>
      <c r="Y241" s="74">
        <v>0.22650000000000001</v>
      </c>
      <c r="Z241" s="74">
        <v>0.22525000000000001</v>
      </c>
      <c r="AA241" s="74">
        <v>0.22425</v>
      </c>
      <c r="AB241" s="74">
        <v>0.22275</v>
      </c>
      <c r="AC241" s="74">
        <v>0.2215</v>
      </c>
      <c r="AD241" s="74">
        <v>0.22075</v>
      </c>
      <c r="AE241" s="74">
        <v>0.2195</v>
      </c>
      <c r="AF241" s="74">
        <v>0.21825</v>
      </c>
      <c r="AG241" s="74">
        <v>0.217</v>
      </c>
      <c r="AH241" s="74">
        <v>0.216</v>
      </c>
      <c r="AI241" s="74">
        <v>0.215</v>
      </c>
      <c r="AJ241" s="74">
        <v>0.21475</v>
      </c>
      <c r="AK241" s="74">
        <v>0.214</v>
      </c>
      <c r="AL241" s="74">
        <v>0.21299999999999999</v>
      </c>
      <c r="AM241" s="74">
        <v>0.21249999999999999</v>
      </c>
      <c r="AN241" s="74">
        <v>0.21199999999999999</v>
      </c>
      <c r="AO241" s="74">
        <v>0.21124999999999999</v>
      </c>
      <c r="AP241" s="74">
        <v>0.21074999999999999</v>
      </c>
      <c r="AQ241" s="74">
        <v>0.21</v>
      </c>
      <c r="AR241" s="74">
        <v>0.22381746031746039</v>
      </c>
    </row>
    <row r="242" spans="1:44" x14ac:dyDescent="0.15">
      <c r="A242" s="74" t="s">
        <v>52</v>
      </c>
      <c r="B242" s="74" t="s">
        <v>299</v>
      </c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</row>
    <row r="243" spans="1:44" x14ac:dyDescent="0.15">
      <c r="A243" s="74" t="s">
        <v>52</v>
      </c>
      <c r="B243" s="74" t="s">
        <v>301</v>
      </c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>
        <v>0.35499999999999998</v>
      </c>
      <c r="U243" s="74">
        <v>0.35499999999999998</v>
      </c>
      <c r="V243" s="74">
        <v>0.34300000000000003</v>
      </c>
      <c r="W243" s="74">
        <v>0.34166666666666662</v>
      </c>
      <c r="X243" s="74">
        <v>0.34133333333333332</v>
      </c>
      <c r="Y243" s="74">
        <v>0.34066666666666667</v>
      </c>
      <c r="Z243" s="74">
        <v>0.33700000000000002</v>
      </c>
      <c r="AA243" s="74">
        <v>0.33366666666666672</v>
      </c>
      <c r="AB243" s="74">
        <v>0.33033333333333342</v>
      </c>
      <c r="AC243" s="74">
        <v>0.32766666666666672</v>
      </c>
      <c r="AD243" s="74">
        <v>0.32500000000000001</v>
      </c>
      <c r="AE243" s="74">
        <v>0.32233333333333342</v>
      </c>
      <c r="AF243" s="74">
        <v>0.3193333333333333</v>
      </c>
      <c r="AG243" s="74">
        <v>0.317</v>
      </c>
      <c r="AH243" s="74">
        <v>0.32033333333333341</v>
      </c>
      <c r="AI243" s="74">
        <v>0.32400000000000001</v>
      </c>
      <c r="AJ243" s="74">
        <v>0.32700000000000001</v>
      </c>
      <c r="AK243" s="74">
        <v>0.33033333333333342</v>
      </c>
      <c r="AL243" s="74">
        <v>0.33366666666666672</v>
      </c>
      <c r="AM243" s="74">
        <v>0.33600000000000002</v>
      </c>
      <c r="AN243" s="74">
        <v>0.33800000000000002</v>
      </c>
      <c r="AO243" s="74">
        <v>0.34</v>
      </c>
      <c r="AP243" s="74">
        <v>0.34233333333333338</v>
      </c>
      <c r="AQ243" s="74">
        <v>0.34433333333333332</v>
      </c>
      <c r="AR243" s="74">
        <v>0.33378571428571419</v>
      </c>
    </row>
    <row r="244" spans="1:44" x14ac:dyDescent="0.15">
      <c r="A244" s="74" t="s">
        <v>55</v>
      </c>
      <c r="B244" s="74" t="s">
        <v>55</v>
      </c>
      <c r="C244" s="74">
        <v>0.32400000000000001</v>
      </c>
      <c r="D244" s="74">
        <v>0.33336363636363642</v>
      </c>
      <c r="E244" s="74">
        <v>0.37719999999999998</v>
      </c>
      <c r="F244" s="74">
        <v>0.36890000000000001</v>
      </c>
      <c r="G244" s="74">
        <v>0.36280000000000001</v>
      </c>
      <c r="H244" s="74">
        <v>0.32658333333333339</v>
      </c>
      <c r="I244" s="74">
        <v>0.33108333333333329</v>
      </c>
      <c r="J244" s="74">
        <v>0.31715384615384618</v>
      </c>
      <c r="K244" s="74">
        <v>0.31338461538461537</v>
      </c>
      <c r="L244" s="74">
        <v>0.3112307692307692</v>
      </c>
      <c r="M244" s="74">
        <v>0.30892307692307691</v>
      </c>
      <c r="N244" s="74">
        <v>0.30099999999999999</v>
      </c>
      <c r="O244" s="74">
        <v>0.29728571428571432</v>
      </c>
      <c r="P244" s="74">
        <v>0.29199999999999998</v>
      </c>
      <c r="Q244" s="74">
        <v>0.29564285714285721</v>
      </c>
      <c r="R244" s="74">
        <v>0.27931250000000002</v>
      </c>
      <c r="S244" s="74">
        <v>0.28418749999999998</v>
      </c>
      <c r="T244" s="74">
        <v>0.27881250000000002</v>
      </c>
      <c r="U244" s="74">
        <v>0.24153333333333329</v>
      </c>
      <c r="V244" s="74">
        <v>0.23519999999999999</v>
      </c>
      <c r="W244" s="74">
        <v>0.23046666666666671</v>
      </c>
      <c r="X244" s="74">
        <v>0.23253333333333329</v>
      </c>
      <c r="Y244" s="74">
        <v>0.2330666666666667</v>
      </c>
      <c r="Z244" s="74">
        <v>0.22573333333333331</v>
      </c>
      <c r="AA244" s="74">
        <v>0.21786666666666671</v>
      </c>
      <c r="AB244" s="74">
        <v>0.22457142857142859</v>
      </c>
      <c r="AC244" s="74">
        <v>0.22320000000000001</v>
      </c>
      <c r="AD244" s="74">
        <v>0.22166666666666671</v>
      </c>
      <c r="AE244" s="74">
        <v>0.22020000000000001</v>
      </c>
      <c r="AF244" s="74">
        <v>0.21879999999999999</v>
      </c>
      <c r="AG244" s="74">
        <v>0.2173333333333333</v>
      </c>
      <c r="AH244" s="74">
        <v>0.23243749999999999</v>
      </c>
      <c r="AI244" s="74">
        <v>0.23356250000000001</v>
      </c>
      <c r="AJ244" s="74">
        <v>0.234375</v>
      </c>
      <c r="AK244" s="74">
        <v>0.235125</v>
      </c>
      <c r="AL244" s="74">
        <v>0.23581250000000001</v>
      </c>
      <c r="AM244" s="74">
        <v>0.23674999999999999</v>
      </c>
      <c r="AN244" s="74">
        <v>0.23724999999999999</v>
      </c>
      <c r="AO244" s="74">
        <v>0.23756250000000001</v>
      </c>
      <c r="AP244" s="74">
        <v>0.23781250000000001</v>
      </c>
      <c r="AQ244" s="74">
        <v>0.19353333333333339</v>
      </c>
      <c r="AR244" s="74">
        <v>0.26203931623931631</v>
      </c>
    </row>
    <row r="245" spans="1:44" x14ac:dyDescent="0.15">
      <c r="A245" s="74" t="s">
        <v>55</v>
      </c>
      <c r="B245" s="74" t="s">
        <v>307</v>
      </c>
      <c r="C245" s="74"/>
      <c r="D245" s="74"/>
      <c r="E245" s="74"/>
      <c r="F245" s="74"/>
      <c r="G245" s="74"/>
      <c r="H245" s="74">
        <v>0</v>
      </c>
      <c r="I245" s="74">
        <v>0</v>
      </c>
      <c r="J245" s="74">
        <v>0</v>
      </c>
      <c r="K245" s="74">
        <v>-1E-3</v>
      </c>
      <c r="L245" s="74">
        <v>0</v>
      </c>
      <c r="M245" s="74">
        <v>0</v>
      </c>
      <c r="N245" s="74">
        <v>0</v>
      </c>
      <c r="O245" s="74">
        <v>0</v>
      </c>
      <c r="P245" s="74">
        <v>0</v>
      </c>
      <c r="Q245" s="74">
        <v>0</v>
      </c>
      <c r="R245" s="74">
        <v>-3.7499999999999999E-2</v>
      </c>
      <c r="S245" s="74">
        <v>-4.2999999999999997E-2</v>
      </c>
      <c r="T245" s="74">
        <v>-4.2500000000000003E-2</v>
      </c>
      <c r="U245" s="74">
        <v>-4.2999999999999997E-2</v>
      </c>
      <c r="V245" s="74">
        <v>-4.5999999999999999E-2</v>
      </c>
      <c r="W245" s="74">
        <v>-4.5999999999999999E-2</v>
      </c>
      <c r="X245" s="74">
        <v>-0.05</v>
      </c>
      <c r="Y245" s="74">
        <v>-5.1499999999999997E-2</v>
      </c>
      <c r="Z245" s="74">
        <v>-5.3999999999999999E-2</v>
      </c>
      <c r="AA245" s="74">
        <v>-5.45E-2</v>
      </c>
      <c r="AB245" s="74">
        <v>-5.5E-2</v>
      </c>
      <c r="AC245" s="74">
        <v>-5.6000000000000001E-2</v>
      </c>
      <c r="AD245" s="74">
        <v>-5.7000000000000002E-2</v>
      </c>
      <c r="AE245" s="74">
        <v>-5.7500000000000002E-2</v>
      </c>
      <c r="AF245" s="74">
        <v>-5.8500000000000003E-2</v>
      </c>
      <c r="AG245" s="74">
        <v>-5.8999999999999997E-2</v>
      </c>
      <c r="AH245" s="74">
        <v>-5.8500000000000003E-2</v>
      </c>
      <c r="AI245" s="74">
        <v>-5.8000000000000003E-2</v>
      </c>
      <c r="AJ245" s="74">
        <v>-5.7000000000000002E-2</v>
      </c>
      <c r="AK245" s="74">
        <v>-5.6000000000000001E-2</v>
      </c>
      <c r="AL245" s="74">
        <v>-5.5500000000000001E-2</v>
      </c>
      <c r="AM245" s="74">
        <v>-5.1999999999999998E-2</v>
      </c>
      <c r="AN245" s="74">
        <v>-4.9000000000000002E-2</v>
      </c>
      <c r="AO245" s="74">
        <v>-4.65E-2</v>
      </c>
      <c r="AP245" s="74">
        <v>-4.3999999999999997E-2</v>
      </c>
      <c r="AQ245" s="74">
        <v>-4.2000000000000003E-2</v>
      </c>
      <c r="AR245" s="74">
        <v>-4.2903225806451617E-2</v>
      </c>
    </row>
    <row r="246" spans="1:44" x14ac:dyDescent="0.15">
      <c r="A246" s="74" t="s">
        <v>55</v>
      </c>
      <c r="B246" s="74" t="s">
        <v>308</v>
      </c>
      <c r="C246" s="74">
        <v>0</v>
      </c>
      <c r="D246" s="74">
        <v>0</v>
      </c>
      <c r="E246" s="74">
        <v>0</v>
      </c>
      <c r="F246" s="74">
        <v>3.5999999999999997E-2</v>
      </c>
      <c r="G246" s="74">
        <v>7.1999999999999995E-2</v>
      </c>
      <c r="H246" s="74">
        <v>3.5999999999999997E-2</v>
      </c>
      <c r="I246" s="74">
        <v>0</v>
      </c>
      <c r="J246" s="74">
        <v>0</v>
      </c>
      <c r="K246" s="74">
        <v>0</v>
      </c>
      <c r="L246" s="74">
        <v>0</v>
      </c>
      <c r="M246" s="74">
        <v>0</v>
      </c>
      <c r="N246" s="74">
        <v>0</v>
      </c>
      <c r="O246" s="74">
        <v>0</v>
      </c>
      <c r="P246" s="74">
        <v>0</v>
      </c>
      <c r="Q246" s="74">
        <v>0</v>
      </c>
      <c r="R246" s="74">
        <v>0</v>
      </c>
      <c r="S246" s="74">
        <v>0</v>
      </c>
      <c r="T246" s="74">
        <v>0</v>
      </c>
      <c r="U246" s="74">
        <v>0</v>
      </c>
      <c r="V246" s="74">
        <v>0</v>
      </c>
      <c r="W246" s="74">
        <v>0</v>
      </c>
      <c r="X246" s="74">
        <v>0</v>
      </c>
      <c r="Y246" s="74">
        <v>0</v>
      </c>
      <c r="Z246" s="74">
        <v>0</v>
      </c>
      <c r="AA246" s="74">
        <v>0</v>
      </c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>
        <v>5.7599999999999986E-3</v>
      </c>
    </row>
    <row r="247" spans="1:44" x14ac:dyDescent="0.15">
      <c r="A247" s="74" t="s">
        <v>55</v>
      </c>
      <c r="B247" s="74" t="s">
        <v>309</v>
      </c>
      <c r="C247" s="74">
        <v>0.84599999999999997</v>
      </c>
      <c r="D247" s="74">
        <v>0.749</v>
      </c>
      <c r="E247" s="74">
        <v>0.65300000000000002</v>
      </c>
      <c r="F247" s="74">
        <v>0.72799999999999998</v>
      </c>
      <c r="G247" s="74">
        <v>0.82199999999999995</v>
      </c>
      <c r="H247" s="74">
        <v>0.54500000000000004</v>
      </c>
      <c r="I247" s="74">
        <v>0.26800000000000002</v>
      </c>
      <c r="J247" s="74">
        <v>0.33400000000000002</v>
      </c>
      <c r="K247" s="74">
        <v>0.42299999999999999</v>
      </c>
      <c r="L247" s="74">
        <v>0.247</v>
      </c>
      <c r="M247" s="74">
        <v>7.1999999999999995E-2</v>
      </c>
      <c r="N247" s="74">
        <v>0.107</v>
      </c>
      <c r="O247" s="74">
        <v>0.14099999999999999</v>
      </c>
      <c r="P247" s="74">
        <v>0.21299999999999999</v>
      </c>
      <c r="Q247" s="74">
        <v>0.4</v>
      </c>
      <c r="R247" s="74">
        <v>0.57599999999999996</v>
      </c>
      <c r="S247" s="74">
        <v>0.752</v>
      </c>
      <c r="T247" s="74">
        <v>0.752</v>
      </c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  <c r="AR247" s="74">
        <v>0.47933333333333328</v>
      </c>
    </row>
    <row r="248" spans="1:44" x14ac:dyDescent="0.15">
      <c r="A248" s="74" t="s">
        <v>55</v>
      </c>
      <c r="B248" s="74" t="s">
        <v>310</v>
      </c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</row>
    <row r="249" spans="1:44" x14ac:dyDescent="0.15">
      <c r="A249" s="74" t="s">
        <v>55</v>
      </c>
      <c r="B249" s="74" t="s">
        <v>311</v>
      </c>
      <c r="C249" s="74">
        <v>0.17299999999999999</v>
      </c>
      <c r="D249" s="74">
        <v>0.17299999999999999</v>
      </c>
      <c r="E249" s="74">
        <v>0.17299999999999999</v>
      </c>
      <c r="F249" s="74">
        <v>0.17299999999999999</v>
      </c>
      <c r="G249" s="74">
        <v>0.17299999999999999</v>
      </c>
      <c r="H249" s="74">
        <v>0.17299999999999999</v>
      </c>
      <c r="I249" s="74">
        <v>0.17299999999999999</v>
      </c>
      <c r="J249" s="74">
        <v>0.17299999999999999</v>
      </c>
      <c r="K249" s="74">
        <v>0.17299999999999999</v>
      </c>
      <c r="L249" s="74">
        <v>0.17299999999999999</v>
      </c>
      <c r="M249" s="74">
        <v>0.17299999999999999</v>
      </c>
      <c r="N249" s="74">
        <v>0.17299999999999999</v>
      </c>
      <c r="O249" s="74">
        <v>0.17299999999999999</v>
      </c>
      <c r="P249" s="74">
        <v>0.17299999999999999</v>
      </c>
      <c r="Q249" s="74">
        <v>0.17299999999999999</v>
      </c>
      <c r="R249" s="74">
        <v>0.17299999999999999</v>
      </c>
      <c r="S249" s="74">
        <v>0.17299999999999999</v>
      </c>
      <c r="T249" s="74">
        <v>0.17299999999999999</v>
      </c>
      <c r="U249" s="74">
        <v>0.17299999999999999</v>
      </c>
      <c r="V249" s="74">
        <v>0.13850000000000001</v>
      </c>
      <c r="W249" s="74">
        <v>0.1135</v>
      </c>
      <c r="X249" s="74">
        <v>0.1305</v>
      </c>
      <c r="Y249" s="74">
        <v>0.14499999999999999</v>
      </c>
      <c r="Z249" s="74">
        <v>0.155</v>
      </c>
      <c r="AA249" s="74">
        <v>0.16450000000000001</v>
      </c>
      <c r="AB249" s="74">
        <v>0.17299999999999999</v>
      </c>
      <c r="AC249" s="74">
        <v>0.17299999999999999</v>
      </c>
      <c r="AD249" s="74">
        <v>0.17299999999999999</v>
      </c>
      <c r="AE249" s="74">
        <v>0.17299999999999999</v>
      </c>
      <c r="AF249" s="74">
        <v>0.17299999999999999</v>
      </c>
      <c r="AG249" s="74">
        <v>0.17299999999999999</v>
      </c>
      <c r="AH249" s="74">
        <v>0.17</v>
      </c>
      <c r="AI249" s="74">
        <v>0.16700000000000001</v>
      </c>
      <c r="AJ249" s="74">
        <v>0.16400000000000001</v>
      </c>
      <c r="AK249" s="74">
        <v>0.161</v>
      </c>
      <c r="AL249" s="74">
        <v>0.1585</v>
      </c>
      <c r="AM249" s="74">
        <v>0.1585</v>
      </c>
      <c r="AN249" s="74">
        <v>0.1585</v>
      </c>
      <c r="AO249" s="74">
        <v>0.1585</v>
      </c>
      <c r="AP249" s="74">
        <v>0.1585</v>
      </c>
      <c r="AQ249" s="74">
        <v>0.1585</v>
      </c>
      <c r="AR249" s="74">
        <v>0.16478666666666669</v>
      </c>
    </row>
    <row r="250" spans="1:44" x14ac:dyDescent="0.15">
      <c r="A250" s="74" t="s">
        <v>55</v>
      </c>
      <c r="B250" s="74" t="s">
        <v>312</v>
      </c>
      <c r="C250" s="74">
        <v>0.4945</v>
      </c>
      <c r="D250" s="74">
        <v>0.63650000000000007</v>
      </c>
      <c r="E250" s="74">
        <v>0.77849999999999997</v>
      </c>
      <c r="F250" s="74">
        <v>0.65349999999999997</v>
      </c>
      <c r="G250" s="74">
        <v>0.52900000000000003</v>
      </c>
      <c r="H250" s="74">
        <v>0.6725000000000001</v>
      </c>
      <c r="I250" s="74">
        <v>0.81400000000000006</v>
      </c>
      <c r="J250" s="74">
        <v>0.79350000000000009</v>
      </c>
      <c r="K250" s="74">
        <v>0.77350000000000008</v>
      </c>
      <c r="L250" s="74">
        <v>0.78049999999999997</v>
      </c>
      <c r="M250" s="74">
        <v>0.78800000000000003</v>
      </c>
      <c r="N250" s="74">
        <v>0.76849999999999996</v>
      </c>
      <c r="O250" s="74">
        <v>0.749</v>
      </c>
      <c r="P250" s="74">
        <v>0.71550000000000002</v>
      </c>
      <c r="Q250" s="74">
        <v>0.68200000000000005</v>
      </c>
      <c r="R250" s="74">
        <v>0.65600000000000003</v>
      </c>
      <c r="S250" s="74">
        <v>0.63050000000000006</v>
      </c>
      <c r="T250" s="74">
        <v>0.59299999999999997</v>
      </c>
      <c r="U250" s="74">
        <v>0.55549999999999999</v>
      </c>
      <c r="V250" s="74">
        <v>0.5635</v>
      </c>
      <c r="W250" s="74">
        <v>0.57100000000000006</v>
      </c>
      <c r="X250" s="74">
        <v>0.5635</v>
      </c>
      <c r="Y250" s="74">
        <v>0.55649999999999999</v>
      </c>
      <c r="Z250" s="74">
        <v>0.49149999999999988</v>
      </c>
      <c r="AA250" s="74">
        <v>0.42499999999999999</v>
      </c>
      <c r="AB250" s="74">
        <v>0.35649999999999998</v>
      </c>
      <c r="AC250" s="74">
        <v>0.35049999999999998</v>
      </c>
      <c r="AD250" s="74">
        <v>0.34399999999999997</v>
      </c>
      <c r="AE250" s="74">
        <v>0.33750000000000002</v>
      </c>
      <c r="AF250" s="74">
        <v>0.33100000000000002</v>
      </c>
      <c r="AG250" s="74">
        <v>0.32450000000000001</v>
      </c>
      <c r="AH250" s="74">
        <v>0.32750000000000001</v>
      </c>
      <c r="AI250" s="74">
        <v>0.32950000000000002</v>
      </c>
      <c r="AJ250" s="74">
        <v>0.33200000000000002</v>
      </c>
      <c r="AK250" s="74">
        <v>0.33450000000000002</v>
      </c>
      <c r="AL250" s="74">
        <v>0.33750000000000002</v>
      </c>
      <c r="AM250" s="74">
        <v>0.33350000000000002</v>
      </c>
      <c r="AN250" s="74">
        <v>0.32950000000000002</v>
      </c>
      <c r="AO250" s="74">
        <v>0.32600000000000001</v>
      </c>
      <c r="AP250" s="74">
        <v>0.32250000000000001</v>
      </c>
      <c r="AQ250" s="74">
        <v>0.318</v>
      </c>
      <c r="AR250" s="74">
        <v>0.52608536585365862</v>
      </c>
    </row>
    <row r="251" spans="1:44" x14ac:dyDescent="0.15">
      <c r="A251" s="74" t="s">
        <v>55</v>
      </c>
      <c r="B251" s="74" t="s">
        <v>313</v>
      </c>
      <c r="C251" s="74">
        <v>2.5000000000000001E-3</v>
      </c>
      <c r="D251" s="74">
        <v>3.5000000000000001E-3</v>
      </c>
      <c r="E251" s="74">
        <v>5.0000000000000001E-3</v>
      </c>
      <c r="F251" s="74">
        <v>4.5000000000000014E-3</v>
      </c>
      <c r="G251" s="74">
        <v>4.5000000000000014E-3</v>
      </c>
      <c r="H251" s="74">
        <v>7.4999999999999997E-3</v>
      </c>
      <c r="I251" s="74">
        <v>1.0500000000000001E-2</v>
      </c>
      <c r="J251" s="74">
        <v>2.7E-2</v>
      </c>
      <c r="K251" s="74">
        <v>3.2000000000000001E-2</v>
      </c>
      <c r="L251" s="74">
        <v>6.5500000000000003E-2</v>
      </c>
      <c r="M251" s="74">
        <v>9.9500000000000005E-2</v>
      </c>
      <c r="N251" s="74">
        <v>9.7000000000000003E-2</v>
      </c>
      <c r="O251" s="74">
        <v>9.5000000000000001E-2</v>
      </c>
      <c r="P251" s="74">
        <v>7.4999999999999997E-2</v>
      </c>
      <c r="Q251" s="74">
        <v>5.45E-2</v>
      </c>
      <c r="R251" s="74">
        <v>3.7999999999999999E-2</v>
      </c>
      <c r="S251" s="74">
        <v>2.1000000000000001E-2</v>
      </c>
      <c r="T251" s="74">
        <v>1.7000000000000001E-2</v>
      </c>
      <c r="U251" s="74">
        <v>1.2500000000000001E-2</v>
      </c>
      <c r="V251" s="74">
        <v>0.01</v>
      </c>
      <c r="W251" s="74">
        <v>8.0000000000000002E-3</v>
      </c>
      <c r="X251" s="74">
        <v>5.4999999999999997E-3</v>
      </c>
      <c r="Y251" s="74">
        <v>3.0000000000000001E-3</v>
      </c>
      <c r="Z251" s="74">
        <v>2E-3</v>
      </c>
      <c r="AA251" s="74">
        <v>1E-3</v>
      </c>
      <c r="AB251" s="74">
        <v>0</v>
      </c>
      <c r="AC251" s="74">
        <v>0</v>
      </c>
      <c r="AD251" s="74">
        <v>0</v>
      </c>
      <c r="AE251" s="74">
        <v>0</v>
      </c>
      <c r="AF251" s="74">
        <v>0</v>
      </c>
      <c r="AG251" s="74">
        <v>0</v>
      </c>
      <c r="AH251" s="74">
        <v>0</v>
      </c>
      <c r="AI251" s="74">
        <v>0</v>
      </c>
      <c r="AJ251" s="74">
        <v>0</v>
      </c>
      <c r="AK251" s="74">
        <v>0</v>
      </c>
      <c r="AL251" s="74">
        <v>0</v>
      </c>
      <c r="AM251" s="74">
        <v>0</v>
      </c>
      <c r="AN251" s="74">
        <v>0</v>
      </c>
      <c r="AO251" s="74">
        <v>0</v>
      </c>
      <c r="AP251" s="74">
        <v>0</v>
      </c>
      <c r="AQ251" s="74">
        <v>0</v>
      </c>
      <c r="AR251" s="74">
        <v>1.710975609756097E-2</v>
      </c>
    </row>
    <row r="252" spans="1:44" x14ac:dyDescent="0.15">
      <c r="A252" s="74" t="s">
        <v>55</v>
      </c>
      <c r="B252" s="74" t="s">
        <v>266</v>
      </c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</row>
    <row r="253" spans="1:44" x14ac:dyDescent="0.15">
      <c r="A253" s="74" t="s">
        <v>55</v>
      </c>
      <c r="B253" s="74" t="s">
        <v>314</v>
      </c>
      <c r="C253" s="74">
        <v>0.64900000000000002</v>
      </c>
      <c r="D253" s="74">
        <v>0.56299999999999994</v>
      </c>
      <c r="E253" s="74">
        <v>0.47699999999999998</v>
      </c>
      <c r="F253" s="74">
        <v>0.53400000000000003</v>
      </c>
      <c r="G253" s="74">
        <v>0.59199999999999997</v>
      </c>
      <c r="H253" s="74">
        <v>0.56000000000000005</v>
      </c>
      <c r="I253" s="74">
        <v>0.52800000000000002</v>
      </c>
      <c r="J253" s="74">
        <v>0.52800000000000002</v>
      </c>
      <c r="K253" s="74">
        <v>0.52800000000000002</v>
      </c>
      <c r="L253" s="74">
        <v>0.52800000000000002</v>
      </c>
      <c r="M253" s="74">
        <v>0.52800000000000002</v>
      </c>
      <c r="N253" s="74">
        <v>0.52800000000000002</v>
      </c>
      <c r="O253" s="74">
        <v>0.52800000000000002</v>
      </c>
      <c r="P253" s="74">
        <v>0.52800000000000002</v>
      </c>
      <c r="Q253" s="74">
        <v>0.52800000000000002</v>
      </c>
      <c r="R253" s="74">
        <v>0.52800000000000002</v>
      </c>
      <c r="S253" s="74">
        <v>0.52800000000000002</v>
      </c>
      <c r="T253" s="74">
        <v>0.52800000000000002</v>
      </c>
      <c r="U253" s="74">
        <v>0.52800000000000002</v>
      </c>
      <c r="V253" s="74">
        <v>0.52800000000000002</v>
      </c>
      <c r="W253" s="74">
        <v>0.52800000000000002</v>
      </c>
      <c r="X253" s="74">
        <v>0.52800000000000002</v>
      </c>
      <c r="Y253" s="74">
        <v>0.52800000000000002</v>
      </c>
      <c r="Z253" s="74">
        <v>0.52800000000000002</v>
      </c>
      <c r="AA253" s="74">
        <v>0.52800000000000002</v>
      </c>
      <c r="AB253" s="74">
        <v>0.52800000000000002</v>
      </c>
      <c r="AC253" s="74">
        <v>0.52800000000000002</v>
      </c>
      <c r="AD253" s="74">
        <v>0.52800000000000002</v>
      </c>
      <c r="AE253" s="74">
        <v>0.52800000000000002</v>
      </c>
      <c r="AF253" s="74">
        <v>0.52800000000000002</v>
      </c>
      <c r="AG253" s="74">
        <v>0.52800000000000002</v>
      </c>
      <c r="AH253" s="74">
        <v>0.52800000000000002</v>
      </c>
      <c r="AI253" s="74">
        <v>0.52800000000000002</v>
      </c>
      <c r="AJ253" s="74">
        <v>0.52800000000000002</v>
      </c>
      <c r="AK253" s="74">
        <v>0.52800000000000002</v>
      </c>
      <c r="AL253" s="74">
        <v>0.52800000000000002</v>
      </c>
      <c r="AM253" s="74">
        <v>0.52800000000000002</v>
      </c>
      <c r="AN253" s="74">
        <v>0.52800000000000002</v>
      </c>
      <c r="AO253" s="74">
        <v>0.52800000000000002</v>
      </c>
      <c r="AP253" s="74">
        <v>0.52800000000000002</v>
      </c>
      <c r="AQ253" s="74">
        <v>0.52800000000000002</v>
      </c>
      <c r="AR253" s="74">
        <v>0.53304878048780469</v>
      </c>
    </row>
    <row r="254" spans="1:44" x14ac:dyDescent="0.15">
      <c r="A254" s="74" t="s">
        <v>55</v>
      </c>
      <c r="B254" s="74" t="s">
        <v>268</v>
      </c>
      <c r="C254" s="74">
        <v>0.90200000000000002</v>
      </c>
      <c r="D254" s="74">
        <v>0.90200000000000002</v>
      </c>
      <c r="E254" s="74">
        <v>0.90200000000000002</v>
      </c>
      <c r="F254" s="74">
        <v>0.90200000000000002</v>
      </c>
      <c r="G254" s="74">
        <v>0.90200000000000002</v>
      </c>
      <c r="H254" s="74">
        <v>0.90200000000000002</v>
      </c>
      <c r="I254" s="74">
        <v>0.90200000000000002</v>
      </c>
      <c r="J254" s="74">
        <v>0.90200000000000002</v>
      </c>
      <c r="K254" s="74">
        <v>0.90200000000000002</v>
      </c>
      <c r="L254" s="74">
        <v>0.90200000000000002</v>
      </c>
      <c r="M254" s="74">
        <v>0.90200000000000002</v>
      </c>
      <c r="N254" s="74">
        <v>0.90200000000000002</v>
      </c>
      <c r="O254" s="74">
        <v>0.90200000000000002</v>
      </c>
      <c r="P254" s="74">
        <v>0.90200000000000002</v>
      </c>
      <c r="Q254" s="74">
        <v>0.90200000000000002</v>
      </c>
      <c r="R254" s="74">
        <v>0.90200000000000002</v>
      </c>
      <c r="S254" s="74">
        <v>0.90200000000000002</v>
      </c>
      <c r="T254" s="74">
        <v>0.90200000000000002</v>
      </c>
      <c r="U254" s="74">
        <v>0.90200000000000002</v>
      </c>
      <c r="V254" s="74">
        <v>0.90200000000000002</v>
      </c>
      <c r="W254" s="74">
        <v>0.90200000000000002</v>
      </c>
      <c r="X254" s="74">
        <v>0.90200000000000002</v>
      </c>
      <c r="Y254" s="74">
        <v>0.90200000000000002</v>
      </c>
      <c r="Z254" s="74">
        <v>0.90200000000000002</v>
      </c>
      <c r="AA254" s="74">
        <v>0.90200000000000002</v>
      </c>
      <c r="AB254" s="74">
        <v>0.90200000000000002</v>
      </c>
      <c r="AC254" s="74">
        <v>0.90200000000000002</v>
      </c>
      <c r="AD254" s="74">
        <v>0.90200000000000002</v>
      </c>
      <c r="AE254" s="74">
        <v>0.90200000000000002</v>
      </c>
      <c r="AF254" s="74">
        <v>0.90200000000000002</v>
      </c>
      <c r="AG254" s="74">
        <v>0.90200000000000002</v>
      </c>
      <c r="AH254" s="74">
        <v>0.90200000000000002</v>
      </c>
      <c r="AI254" s="74">
        <v>0.90200000000000002</v>
      </c>
      <c r="AJ254" s="74">
        <v>0.90200000000000002</v>
      </c>
      <c r="AK254" s="74">
        <v>0.90200000000000002</v>
      </c>
      <c r="AL254" s="74">
        <v>0.90200000000000002</v>
      </c>
      <c r="AM254" s="74">
        <v>0.90200000000000002</v>
      </c>
      <c r="AN254" s="74">
        <v>0.90200000000000002</v>
      </c>
      <c r="AO254" s="74">
        <v>0.90200000000000002</v>
      </c>
      <c r="AP254" s="74">
        <v>0.90200000000000002</v>
      </c>
      <c r="AQ254" s="74"/>
      <c r="AR254" s="74">
        <v>0.90200000000000036</v>
      </c>
    </row>
    <row r="255" spans="1:44" x14ac:dyDescent="0.15">
      <c r="A255" s="74" t="s">
        <v>55</v>
      </c>
      <c r="B255" s="74" t="s">
        <v>315</v>
      </c>
      <c r="C255" s="74">
        <v>0</v>
      </c>
      <c r="D255" s="74">
        <v>0</v>
      </c>
      <c r="E255" s="74">
        <v>0</v>
      </c>
      <c r="F255" s="74">
        <v>0</v>
      </c>
      <c r="G255" s="74">
        <v>0</v>
      </c>
      <c r="H255" s="74">
        <v>8.1000000000000003E-2</v>
      </c>
      <c r="I255" s="74">
        <v>0.191</v>
      </c>
      <c r="J255" s="74">
        <v>0.111</v>
      </c>
      <c r="K255" s="74">
        <v>6.0000000000000001E-3</v>
      </c>
      <c r="L255" s="74">
        <v>6.9000000000000006E-2</v>
      </c>
      <c r="M255" s="74">
        <v>0.13100000000000001</v>
      </c>
      <c r="N255" s="74">
        <v>9.0999999999999998E-2</v>
      </c>
      <c r="O255" s="74">
        <v>0.05</v>
      </c>
      <c r="P255" s="74">
        <v>2.5000000000000001E-2</v>
      </c>
      <c r="Q255" s="74">
        <v>0</v>
      </c>
      <c r="R255" s="74">
        <v>0</v>
      </c>
      <c r="S255" s="74">
        <v>0</v>
      </c>
      <c r="T255" s="74">
        <v>0</v>
      </c>
      <c r="U255" s="74">
        <v>0</v>
      </c>
      <c r="V255" s="74">
        <v>0</v>
      </c>
      <c r="W255" s="74">
        <v>0</v>
      </c>
      <c r="X255" s="74">
        <v>0</v>
      </c>
      <c r="Y255" s="74">
        <v>0</v>
      </c>
      <c r="Z255" s="74">
        <v>0</v>
      </c>
      <c r="AA255" s="74">
        <v>0</v>
      </c>
      <c r="AB255" s="74">
        <v>0</v>
      </c>
      <c r="AC255" s="74">
        <v>0</v>
      </c>
      <c r="AD255" s="74">
        <v>0</v>
      </c>
      <c r="AE255" s="74">
        <v>0</v>
      </c>
      <c r="AF255" s="74">
        <v>0</v>
      </c>
      <c r="AG255" s="74">
        <v>0</v>
      </c>
      <c r="AH255" s="74">
        <v>0</v>
      </c>
      <c r="AI255" s="74">
        <v>0</v>
      </c>
      <c r="AJ255" s="74">
        <v>0</v>
      </c>
      <c r="AK255" s="74">
        <v>0</v>
      </c>
      <c r="AL255" s="74">
        <v>0</v>
      </c>
      <c r="AM255" s="74">
        <v>0</v>
      </c>
      <c r="AN255" s="74">
        <v>0</v>
      </c>
      <c r="AO255" s="74">
        <v>0</v>
      </c>
      <c r="AP255" s="74">
        <v>0</v>
      </c>
      <c r="AQ255" s="74">
        <v>0</v>
      </c>
      <c r="AR255" s="74">
        <v>1.7558139534883721E-2</v>
      </c>
    </row>
    <row r="256" spans="1:44" x14ac:dyDescent="0.15">
      <c r="A256" s="74" t="s">
        <v>55</v>
      </c>
      <c r="B256" s="74" t="s">
        <v>297</v>
      </c>
      <c r="C256" s="74"/>
      <c r="D256" s="74"/>
      <c r="E256" s="74"/>
      <c r="F256" s="74"/>
      <c r="G256" s="74"/>
      <c r="H256" s="74">
        <v>0.26200000000000001</v>
      </c>
      <c r="I256" s="74">
        <v>0.26200000000000001</v>
      </c>
      <c r="J256" s="74">
        <v>0.26100000000000001</v>
      </c>
      <c r="K256" s="74">
        <v>0.25900000000000001</v>
      </c>
      <c r="L256" s="74">
        <v>0.26200000000000001</v>
      </c>
      <c r="M256" s="74">
        <v>0.26200000000000001</v>
      </c>
      <c r="N256" s="74">
        <v>0.2545</v>
      </c>
      <c r="O256" s="74">
        <v>0.2535</v>
      </c>
      <c r="P256" s="74">
        <v>0.2465</v>
      </c>
      <c r="Q256" s="74">
        <v>0.245</v>
      </c>
      <c r="R256" s="74">
        <v>0.24399999999999999</v>
      </c>
      <c r="S256" s="74">
        <v>0.24299999999999999</v>
      </c>
      <c r="T256" s="74">
        <v>0.24</v>
      </c>
      <c r="U256" s="74">
        <v>0.23849999999999999</v>
      </c>
      <c r="V256" s="74">
        <v>0.23499999999999999</v>
      </c>
      <c r="W256" s="74">
        <v>0.23100000000000001</v>
      </c>
      <c r="X256" s="74">
        <v>0.23200000000000001</v>
      </c>
      <c r="Y256" s="74">
        <v>0.23250000000000001</v>
      </c>
      <c r="Z256" s="74">
        <v>0.23150000000000001</v>
      </c>
      <c r="AA256" s="74">
        <v>0.23</v>
      </c>
      <c r="AB256" s="74">
        <v>0.22850000000000001</v>
      </c>
      <c r="AC256" s="74">
        <v>0.22700000000000001</v>
      </c>
      <c r="AD256" s="74">
        <v>0.22550000000000001</v>
      </c>
      <c r="AE256" s="74">
        <v>0.224</v>
      </c>
      <c r="AF256" s="74">
        <v>0.2235</v>
      </c>
      <c r="AG256" s="74">
        <v>0.222</v>
      </c>
      <c r="AH256" s="74">
        <v>0.2215</v>
      </c>
      <c r="AI256" s="74">
        <v>0.222</v>
      </c>
      <c r="AJ256" s="74">
        <v>0.2225</v>
      </c>
      <c r="AK256" s="74">
        <v>0.223</v>
      </c>
      <c r="AL256" s="74">
        <v>0.2235</v>
      </c>
      <c r="AM256" s="74">
        <v>0.223</v>
      </c>
      <c r="AN256" s="74">
        <v>0.2225</v>
      </c>
      <c r="AO256" s="74">
        <v>0.2215</v>
      </c>
      <c r="AP256" s="74">
        <v>0.221</v>
      </c>
      <c r="AQ256" s="74">
        <v>0.2205</v>
      </c>
      <c r="AR256" s="74">
        <v>0.2337121212121212</v>
      </c>
    </row>
    <row r="257" spans="1:44" x14ac:dyDescent="0.15">
      <c r="A257" s="74" t="s">
        <v>55</v>
      </c>
      <c r="B257" s="74" t="s">
        <v>299</v>
      </c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>
        <v>0.38300000000000001</v>
      </c>
      <c r="AI257" s="74">
        <v>0.38300000000000001</v>
      </c>
      <c r="AJ257" s="74">
        <v>0.38300000000000001</v>
      </c>
      <c r="AK257" s="74">
        <v>0.38300000000000001</v>
      </c>
      <c r="AL257" s="74">
        <v>0.38300000000000001</v>
      </c>
      <c r="AM257" s="74">
        <v>0.39700000000000002</v>
      </c>
      <c r="AN257" s="74">
        <v>0.40600000000000003</v>
      </c>
      <c r="AO257" s="74">
        <v>0.41199999999999998</v>
      </c>
      <c r="AP257" s="74">
        <v>0.41599999999999998</v>
      </c>
      <c r="AQ257" s="74">
        <v>0.41899999999999998</v>
      </c>
      <c r="AR257" s="74">
        <v>0.39650000000000002</v>
      </c>
    </row>
    <row r="258" spans="1:44" x14ac:dyDescent="0.15">
      <c r="A258" s="74" t="s">
        <v>55</v>
      </c>
      <c r="B258" s="74" t="s">
        <v>301</v>
      </c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>
        <v>0.316</v>
      </c>
      <c r="S258" s="74">
        <v>0.316</v>
      </c>
      <c r="T258" s="74">
        <v>0.318</v>
      </c>
      <c r="U258" s="74">
        <v>0.32</v>
      </c>
      <c r="V258" s="74">
        <v>0.29599999999999999</v>
      </c>
      <c r="W258" s="74">
        <v>0.27200000000000002</v>
      </c>
      <c r="X258" s="74">
        <v>0.29499999999999998</v>
      </c>
      <c r="Y258" s="74">
        <v>0.29499999999999998</v>
      </c>
      <c r="Z258" s="74">
        <v>0.30399999999999999</v>
      </c>
      <c r="AA258" s="74">
        <v>0.30599999999999999</v>
      </c>
      <c r="AB258" s="74">
        <v>0.308</v>
      </c>
      <c r="AC258" s="74">
        <v>0.26450000000000001</v>
      </c>
      <c r="AD258" s="74">
        <v>0.26200000000000001</v>
      </c>
      <c r="AE258" s="74">
        <v>0.25950000000000001</v>
      </c>
      <c r="AF258" s="74">
        <v>0.25700000000000001</v>
      </c>
      <c r="AG258" s="74">
        <v>0.2545</v>
      </c>
      <c r="AH258" s="74">
        <v>0.29249999999999998</v>
      </c>
      <c r="AI258" s="74">
        <v>0.30149999999999999</v>
      </c>
      <c r="AJ258" s="74">
        <v>0.307</v>
      </c>
      <c r="AK258" s="74">
        <v>0.312</v>
      </c>
      <c r="AL258" s="74">
        <v>0.316</v>
      </c>
      <c r="AM258" s="74">
        <v>0.3175</v>
      </c>
      <c r="AN258" s="74">
        <v>0.31850000000000001</v>
      </c>
      <c r="AO258" s="74">
        <v>0.32</v>
      </c>
      <c r="AP258" s="74">
        <v>0.32150000000000001</v>
      </c>
      <c r="AQ258" s="74">
        <v>0.32300000000000001</v>
      </c>
      <c r="AR258" s="74">
        <v>0.29756097560975597</v>
      </c>
    </row>
    <row r="259" spans="1:44" x14ac:dyDescent="0.15">
      <c r="A259" s="74" t="s">
        <v>64</v>
      </c>
      <c r="B259" s="74" t="s">
        <v>64</v>
      </c>
      <c r="C259" s="74">
        <v>0.35149999999999998</v>
      </c>
      <c r="D259" s="74">
        <v>0.32279999999999998</v>
      </c>
      <c r="E259" s="74">
        <v>0.28910000000000002</v>
      </c>
      <c r="F259" s="74">
        <v>0.31480000000000002</v>
      </c>
      <c r="G259" s="74">
        <v>0.35460000000000003</v>
      </c>
      <c r="H259" s="74">
        <v>0.3175</v>
      </c>
      <c r="I259" s="74">
        <v>0.28029999999999999</v>
      </c>
      <c r="J259" s="74">
        <v>0.245</v>
      </c>
      <c r="K259" s="74">
        <v>0.24759999999999999</v>
      </c>
      <c r="L259" s="74">
        <v>0.2447</v>
      </c>
      <c r="M259" s="74">
        <v>0.16888888888888889</v>
      </c>
      <c r="N259" s="74">
        <v>0.20200000000000001</v>
      </c>
      <c r="O259" s="74">
        <v>0.2024</v>
      </c>
      <c r="P259" s="74">
        <v>0.20280000000000001</v>
      </c>
      <c r="Q259" s="74">
        <v>0.20319999999999999</v>
      </c>
      <c r="R259" s="74">
        <v>0.20039999999999999</v>
      </c>
      <c r="S259" s="74">
        <v>0.1978</v>
      </c>
      <c r="T259" s="74">
        <v>0.1963</v>
      </c>
      <c r="U259" s="74">
        <v>0.1946</v>
      </c>
      <c r="V259" s="74">
        <v>0.1938</v>
      </c>
      <c r="W259" s="74">
        <v>0.193</v>
      </c>
      <c r="X259" s="74">
        <v>0.18870000000000001</v>
      </c>
      <c r="Y259" s="74">
        <v>0.1845</v>
      </c>
      <c r="Z259" s="74">
        <v>0.1825</v>
      </c>
      <c r="AA259" s="74">
        <v>0.17960000000000001</v>
      </c>
      <c r="AB259" s="74">
        <v>0.17680000000000001</v>
      </c>
      <c r="AC259" s="74">
        <v>0.1739</v>
      </c>
      <c r="AD259" s="74">
        <v>0.1711</v>
      </c>
      <c r="AE259" s="74">
        <v>0.1673</v>
      </c>
      <c r="AF259" s="74">
        <v>0.1628</v>
      </c>
      <c r="AG259" s="74">
        <v>0.15740000000000001</v>
      </c>
      <c r="AH259" s="74">
        <v>0.15659999999999999</v>
      </c>
      <c r="AI259" s="74">
        <v>0.15640000000000001</v>
      </c>
      <c r="AJ259" s="74">
        <v>0.15640000000000001</v>
      </c>
      <c r="AK259" s="74">
        <v>0.15629999999999999</v>
      </c>
      <c r="AL259" s="74">
        <v>0.15659999999999999</v>
      </c>
      <c r="AM259" s="74">
        <v>0.1542</v>
      </c>
      <c r="AN259" s="74">
        <v>0.152</v>
      </c>
      <c r="AO259" s="74">
        <v>0.14949999999999999</v>
      </c>
      <c r="AP259" s="74">
        <v>0.1469</v>
      </c>
      <c r="AQ259" s="74">
        <v>0.14419999999999999</v>
      </c>
      <c r="AR259" s="74">
        <v>0.20498536585365851</v>
      </c>
    </row>
    <row r="260" spans="1:44" x14ac:dyDescent="0.15">
      <c r="A260" s="74" t="s">
        <v>64</v>
      </c>
      <c r="B260" s="74" t="s">
        <v>307</v>
      </c>
      <c r="C260" s="74"/>
      <c r="D260" s="74"/>
      <c r="E260" s="74"/>
      <c r="F260" s="74"/>
      <c r="G260" s="74"/>
      <c r="H260" s="74"/>
      <c r="I260" s="74"/>
      <c r="J260" s="74">
        <v>0</v>
      </c>
      <c r="K260" s="74">
        <v>0</v>
      </c>
      <c r="L260" s="74">
        <v>0</v>
      </c>
      <c r="M260" s="74">
        <v>0</v>
      </c>
      <c r="N260" s="74">
        <v>0</v>
      </c>
      <c r="O260" s="74">
        <v>0</v>
      </c>
      <c r="P260" s="74">
        <v>0</v>
      </c>
      <c r="Q260" s="74">
        <v>0</v>
      </c>
      <c r="R260" s="74">
        <v>0</v>
      </c>
      <c r="S260" s="74">
        <v>0</v>
      </c>
      <c r="T260" s="74">
        <v>0</v>
      </c>
      <c r="U260" s="74">
        <v>0</v>
      </c>
      <c r="V260" s="74">
        <v>0</v>
      </c>
      <c r="W260" s="74">
        <v>0</v>
      </c>
      <c r="X260" s="74">
        <v>0</v>
      </c>
      <c r="Y260" s="74">
        <v>0</v>
      </c>
      <c r="Z260" s="74">
        <v>-2E-3</v>
      </c>
      <c r="AA260" s="74">
        <v>-5.0000000000000001E-3</v>
      </c>
      <c r="AB260" s="74">
        <v>-7.0000000000000001E-3</v>
      </c>
      <c r="AC260" s="74">
        <v>-1.6E-2</v>
      </c>
      <c r="AD260" s="74">
        <v>-2.4E-2</v>
      </c>
      <c r="AE260" s="74">
        <v>-3.3000000000000002E-2</v>
      </c>
      <c r="AF260" s="74">
        <v>-4.2000000000000003E-2</v>
      </c>
      <c r="AG260" s="74">
        <v>-0.05</v>
      </c>
      <c r="AH260" s="74">
        <v>-6.0999999999999999E-2</v>
      </c>
      <c r="AI260" s="74">
        <v>-6.4000000000000001E-2</v>
      </c>
      <c r="AJ260" s="74">
        <v>-6.6000000000000003E-2</v>
      </c>
      <c r="AK260" s="74">
        <v>-6.7000000000000004E-2</v>
      </c>
      <c r="AL260" s="74">
        <v>-6.7000000000000004E-2</v>
      </c>
      <c r="AM260" s="74">
        <v>-6.9000000000000006E-2</v>
      </c>
      <c r="AN260" s="74">
        <v>-6.9000000000000006E-2</v>
      </c>
      <c r="AO260" s="74">
        <v>-6.9000000000000006E-2</v>
      </c>
      <c r="AP260" s="74">
        <v>-7.0000000000000007E-2</v>
      </c>
      <c r="AQ260" s="74">
        <v>-7.0000000000000007E-2</v>
      </c>
      <c r="AR260" s="74">
        <v>-2.502941176470588E-2</v>
      </c>
    </row>
    <row r="261" spans="1:44" x14ac:dyDescent="0.15">
      <c r="A261" s="74" t="s">
        <v>64</v>
      </c>
      <c r="B261" s="74" t="s">
        <v>308</v>
      </c>
      <c r="C261" s="74">
        <v>0.48599999999999999</v>
      </c>
      <c r="D261" s="74">
        <v>0.48899999999999999</v>
      </c>
      <c r="E261" s="74">
        <v>0.49199999999999999</v>
      </c>
      <c r="F261" s="74">
        <v>0.504</v>
      </c>
      <c r="G261" s="74">
        <v>0.51600000000000001</v>
      </c>
      <c r="H261" s="74">
        <v>0.504</v>
      </c>
      <c r="I261" s="74">
        <v>0.49199999999999999</v>
      </c>
      <c r="J261" s="74">
        <v>0.49199999999999999</v>
      </c>
      <c r="K261" s="74">
        <v>0.49199999999999999</v>
      </c>
      <c r="L261" s="74">
        <v>0.45700000000000002</v>
      </c>
      <c r="M261" s="74">
        <v>0.42699999999999999</v>
      </c>
      <c r="N261" s="74">
        <v>0.42699999999999999</v>
      </c>
      <c r="O261" s="74">
        <v>0.42699999999999999</v>
      </c>
      <c r="P261" s="74">
        <v>0.42699999999999999</v>
      </c>
      <c r="Q261" s="74">
        <v>0.42699999999999999</v>
      </c>
      <c r="R261" s="74">
        <v>0.42699999999999999</v>
      </c>
      <c r="S261" s="74">
        <v>0.42699999999999999</v>
      </c>
      <c r="T261" s="74">
        <v>0.42699999999999999</v>
      </c>
      <c r="U261" s="74">
        <v>0.42699999999999999</v>
      </c>
      <c r="V261" s="74">
        <v>0.42699999999999999</v>
      </c>
      <c r="W261" s="74">
        <v>0.42699999999999999</v>
      </c>
      <c r="X261" s="74">
        <v>0.43</v>
      </c>
      <c r="Y261" s="74">
        <v>0.434</v>
      </c>
      <c r="Z261" s="74">
        <v>0.435</v>
      </c>
      <c r="AA261" s="74">
        <v>0.436</v>
      </c>
      <c r="AB261" s="74">
        <v>0.438</v>
      </c>
      <c r="AC261" s="74">
        <v>0.42699999999999999</v>
      </c>
      <c r="AD261" s="74">
        <v>0.41399999999999998</v>
      </c>
      <c r="AE261" s="74">
        <v>0.39500000000000002</v>
      </c>
      <c r="AF261" s="74">
        <v>0.36899999999999999</v>
      </c>
      <c r="AG261" s="74">
        <v>0.33</v>
      </c>
      <c r="AH261" s="74">
        <v>0.33100000000000002</v>
      </c>
      <c r="AI261" s="74">
        <v>0.33100000000000002</v>
      </c>
      <c r="AJ261" s="74">
        <v>0.33200000000000002</v>
      </c>
      <c r="AK261" s="74">
        <v>0.33200000000000002</v>
      </c>
      <c r="AL261" s="74">
        <v>0.33300000000000002</v>
      </c>
      <c r="AM261" s="74">
        <v>0.30399999999999999</v>
      </c>
      <c r="AN261" s="74">
        <v>0.27400000000000002</v>
      </c>
      <c r="AO261" s="74">
        <v>0.24399999999999999</v>
      </c>
      <c r="AP261" s="74">
        <v>0.21199999999999999</v>
      </c>
      <c r="AQ261" s="74">
        <v>0.17899999999999999</v>
      </c>
      <c r="AR261" s="74">
        <v>0.40490243902439021</v>
      </c>
    </row>
    <row r="262" spans="1:44" x14ac:dyDescent="0.15">
      <c r="A262" s="74" t="s">
        <v>64</v>
      </c>
      <c r="B262" s="74" t="s">
        <v>309</v>
      </c>
      <c r="C262" s="74">
        <v>0.67200000000000004</v>
      </c>
      <c r="D262" s="74">
        <v>0.34799999999999998</v>
      </c>
      <c r="E262" s="74">
        <v>0</v>
      </c>
      <c r="F262" s="74">
        <v>0.33100000000000002</v>
      </c>
      <c r="G262" s="74">
        <v>0.80500000000000005</v>
      </c>
      <c r="H262" s="74">
        <v>0.46300000000000002</v>
      </c>
      <c r="I262" s="74">
        <v>0.121</v>
      </c>
      <c r="J262" s="74">
        <v>0.121</v>
      </c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>
        <v>0.35762500000000003</v>
      </c>
    </row>
    <row r="263" spans="1:44" x14ac:dyDescent="0.15">
      <c r="A263" s="74" t="s">
        <v>64</v>
      </c>
      <c r="B263" s="74" t="s">
        <v>310</v>
      </c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</row>
    <row r="264" spans="1:44" x14ac:dyDescent="0.15">
      <c r="A264" s="74" t="s">
        <v>64</v>
      </c>
      <c r="B264" s="74" t="s">
        <v>311</v>
      </c>
      <c r="C264" s="74">
        <v>0.159</v>
      </c>
      <c r="D264" s="74">
        <v>0.159</v>
      </c>
      <c r="E264" s="74">
        <v>0.159</v>
      </c>
      <c r="F264" s="74">
        <v>0.159</v>
      </c>
      <c r="G264" s="74">
        <v>0.159</v>
      </c>
      <c r="H264" s="74">
        <v>0.159</v>
      </c>
      <c r="I264" s="74">
        <v>0.159</v>
      </c>
      <c r="J264" s="74">
        <v>0.159</v>
      </c>
      <c r="K264" s="74">
        <v>0.159</v>
      </c>
      <c r="L264" s="74">
        <v>0.159</v>
      </c>
      <c r="M264" s="74">
        <v>0.159</v>
      </c>
      <c r="N264" s="74">
        <v>0.159</v>
      </c>
      <c r="O264" s="74">
        <v>0.159</v>
      </c>
      <c r="P264" s="74">
        <v>0.159</v>
      </c>
      <c r="Q264" s="74">
        <v>0.159</v>
      </c>
      <c r="R264" s="74">
        <v>0.159</v>
      </c>
      <c r="S264" s="74">
        <v>0.159</v>
      </c>
      <c r="T264" s="74">
        <v>0.159</v>
      </c>
      <c r="U264" s="74">
        <v>0.159</v>
      </c>
      <c r="V264" s="74">
        <v>0.159</v>
      </c>
      <c r="W264" s="74">
        <v>0.159</v>
      </c>
      <c r="X264" s="74">
        <v>0.159</v>
      </c>
      <c r="Y264" s="74">
        <v>0.159</v>
      </c>
      <c r="Z264" s="74">
        <v>0.159</v>
      </c>
      <c r="AA264" s="74">
        <v>0.159</v>
      </c>
      <c r="AB264" s="74">
        <v>0.159</v>
      </c>
      <c r="AC264" s="74">
        <v>0.159</v>
      </c>
      <c r="AD264" s="74">
        <v>0.159</v>
      </c>
      <c r="AE264" s="74">
        <v>0.159</v>
      </c>
      <c r="AF264" s="74">
        <v>0.159</v>
      </c>
      <c r="AG264" s="74">
        <v>0.159</v>
      </c>
      <c r="AH264" s="74">
        <v>0.159</v>
      </c>
      <c r="AI264" s="74">
        <v>0.159</v>
      </c>
      <c r="AJ264" s="74">
        <v>0.159</v>
      </c>
      <c r="AK264" s="74">
        <v>0.159</v>
      </c>
      <c r="AL264" s="74">
        <v>0.159</v>
      </c>
      <c r="AM264" s="74">
        <v>0.159</v>
      </c>
      <c r="AN264" s="74">
        <v>0.159</v>
      </c>
      <c r="AO264" s="74">
        <v>0.159</v>
      </c>
      <c r="AP264" s="74">
        <v>0.159</v>
      </c>
      <c r="AQ264" s="74">
        <v>0.159</v>
      </c>
      <c r="AR264" s="74">
        <v>0.15899999999999989</v>
      </c>
    </row>
    <row r="265" spans="1:44" x14ac:dyDescent="0.15">
      <c r="A265" s="74" t="s">
        <v>64</v>
      </c>
      <c r="B265" s="74" t="s">
        <v>312</v>
      </c>
      <c r="C265" s="74">
        <v>0.65100000000000002</v>
      </c>
      <c r="D265" s="74">
        <v>0.66300000000000003</v>
      </c>
      <c r="E265" s="74">
        <v>0.67500000000000004</v>
      </c>
      <c r="F265" s="74">
        <v>0.58599999999999997</v>
      </c>
      <c r="G265" s="74">
        <v>0.497</v>
      </c>
      <c r="H265" s="74">
        <v>0.47799999999999998</v>
      </c>
      <c r="I265" s="74">
        <v>0.45800000000000002</v>
      </c>
      <c r="J265" s="74">
        <v>0.34899999999999998</v>
      </c>
      <c r="K265" s="74">
        <v>0.252</v>
      </c>
      <c r="L265" s="74">
        <v>0.25</v>
      </c>
      <c r="M265" s="74">
        <v>0.249</v>
      </c>
      <c r="N265" s="74">
        <v>0.247</v>
      </c>
      <c r="O265" s="74">
        <v>0.246</v>
      </c>
      <c r="P265" s="74">
        <v>0.251</v>
      </c>
      <c r="Q265" s="74">
        <v>0.25600000000000001</v>
      </c>
      <c r="R265" s="74">
        <v>0.23100000000000001</v>
      </c>
      <c r="S265" s="74">
        <v>0.20699999999999999</v>
      </c>
      <c r="T265" s="74">
        <v>0.19400000000000001</v>
      </c>
      <c r="U265" s="74">
        <v>0.18099999999999999</v>
      </c>
      <c r="V265" s="74">
        <v>0.17799999999999999</v>
      </c>
      <c r="W265" s="74">
        <v>0.17399999999999999</v>
      </c>
      <c r="X265" s="74">
        <v>0.13700000000000001</v>
      </c>
      <c r="Y265" s="74">
        <v>0.1</v>
      </c>
      <c r="Z265" s="74">
        <v>0.09</v>
      </c>
      <c r="AA265" s="74">
        <v>0.08</v>
      </c>
      <c r="AB265" s="74">
        <v>7.0000000000000007E-2</v>
      </c>
      <c r="AC265" s="74">
        <v>6.3E-2</v>
      </c>
      <c r="AD265" s="74">
        <v>5.6000000000000001E-2</v>
      </c>
      <c r="AE265" s="74">
        <v>4.9000000000000002E-2</v>
      </c>
      <c r="AF265" s="74">
        <v>4.1000000000000002E-2</v>
      </c>
      <c r="AG265" s="74">
        <v>3.4000000000000002E-2</v>
      </c>
      <c r="AH265" s="74">
        <v>3.6999999999999998E-2</v>
      </c>
      <c r="AI265" s="74">
        <v>0.04</v>
      </c>
      <c r="AJ265" s="74">
        <v>4.2999999999999997E-2</v>
      </c>
      <c r="AK265" s="74">
        <v>4.5999999999999999E-2</v>
      </c>
      <c r="AL265" s="74">
        <v>4.9000000000000002E-2</v>
      </c>
      <c r="AM265" s="74">
        <v>4.5999999999999999E-2</v>
      </c>
      <c r="AN265" s="74">
        <v>4.3999999999999997E-2</v>
      </c>
      <c r="AO265" s="74">
        <v>4.1000000000000002E-2</v>
      </c>
      <c r="AP265" s="74">
        <v>3.7999999999999999E-2</v>
      </c>
      <c r="AQ265" s="74">
        <v>3.5000000000000003E-2</v>
      </c>
      <c r="AR265" s="74">
        <v>0.20517073170731709</v>
      </c>
    </row>
    <row r="266" spans="1:44" x14ac:dyDescent="0.15">
      <c r="A266" s="74" t="s">
        <v>64</v>
      </c>
      <c r="B266" s="74" t="s">
        <v>313</v>
      </c>
      <c r="C266" s="74">
        <v>4.0000000000000001E-3</v>
      </c>
      <c r="D266" s="74">
        <v>4.0000000000000001E-3</v>
      </c>
      <c r="E266" s="74">
        <v>4.0000000000000001E-3</v>
      </c>
      <c r="F266" s="74">
        <v>4.0000000000000001E-3</v>
      </c>
      <c r="G266" s="74">
        <v>4.0000000000000001E-3</v>
      </c>
      <c r="H266" s="74">
        <v>4.0000000000000001E-3</v>
      </c>
      <c r="I266" s="74">
        <v>4.0000000000000001E-3</v>
      </c>
      <c r="J266" s="74">
        <v>4.0000000000000001E-3</v>
      </c>
      <c r="K266" s="74">
        <v>4.0000000000000001E-3</v>
      </c>
      <c r="L266" s="74">
        <v>4.0000000000000001E-3</v>
      </c>
      <c r="M266" s="74">
        <v>4.0000000000000001E-3</v>
      </c>
      <c r="N266" s="74">
        <v>4.0000000000000001E-3</v>
      </c>
      <c r="O266" s="74">
        <v>4.0000000000000001E-3</v>
      </c>
      <c r="P266" s="74">
        <v>4.0000000000000001E-3</v>
      </c>
      <c r="Q266" s="74">
        <v>4.0000000000000001E-3</v>
      </c>
      <c r="R266" s="74">
        <v>4.0000000000000001E-3</v>
      </c>
      <c r="S266" s="74">
        <v>3.0000000000000001E-3</v>
      </c>
      <c r="T266" s="74">
        <v>2E-3</v>
      </c>
      <c r="U266" s="74">
        <v>0</v>
      </c>
      <c r="V266" s="74">
        <v>0</v>
      </c>
      <c r="W266" s="74">
        <v>0</v>
      </c>
      <c r="X266" s="74">
        <v>0</v>
      </c>
      <c r="Y266" s="74">
        <v>0</v>
      </c>
      <c r="Z266" s="74">
        <v>0</v>
      </c>
      <c r="AA266" s="74">
        <v>0</v>
      </c>
      <c r="AB266" s="74">
        <v>0</v>
      </c>
      <c r="AC266" s="74">
        <v>0</v>
      </c>
      <c r="AD266" s="74">
        <v>0</v>
      </c>
      <c r="AE266" s="74">
        <v>0</v>
      </c>
      <c r="AF266" s="74">
        <v>0</v>
      </c>
      <c r="AG266" s="74">
        <v>0</v>
      </c>
      <c r="AH266" s="74">
        <v>0</v>
      </c>
      <c r="AI266" s="74">
        <v>0</v>
      </c>
      <c r="AJ266" s="74">
        <v>0</v>
      </c>
      <c r="AK266" s="74">
        <v>0</v>
      </c>
      <c r="AL266" s="74">
        <v>0</v>
      </c>
      <c r="AM266" s="74">
        <v>0</v>
      </c>
      <c r="AN266" s="74">
        <v>0</v>
      </c>
      <c r="AO266" s="74">
        <v>0</v>
      </c>
      <c r="AP266" s="74">
        <v>0</v>
      </c>
      <c r="AQ266" s="74">
        <v>0</v>
      </c>
      <c r="AR266" s="74">
        <v>1.682926829268294E-3</v>
      </c>
    </row>
    <row r="267" spans="1:44" x14ac:dyDescent="0.15">
      <c r="A267" s="74" t="s">
        <v>64</v>
      </c>
      <c r="B267" s="74" t="s">
        <v>266</v>
      </c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</row>
    <row r="268" spans="1:44" x14ac:dyDescent="0.15">
      <c r="A268" s="74" t="s">
        <v>64</v>
      </c>
      <c r="B268" s="74" t="s">
        <v>314</v>
      </c>
      <c r="C268" s="74">
        <v>0.05</v>
      </c>
      <c r="D268" s="74">
        <v>4.9000000000000002E-2</v>
      </c>
      <c r="E268" s="74">
        <v>4.8000000000000001E-2</v>
      </c>
      <c r="F268" s="74">
        <v>4.9000000000000002E-2</v>
      </c>
      <c r="G268" s="74">
        <v>0.05</v>
      </c>
      <c r="H268" s="74">
        <v>5.2999999999999999E-2</v>
      </c>
      <c r="I268" s="74">
        <v>5.6000000000000001E-2</v>
      </c>
      <c r="J268" s="74">
        <v>5.7000000000000002E-2</v>
      </c>
      <c r="K268" s="74">
        <v>5.7000000000000002E-2</v>
      </c>
      <c r="L268" s="74">
        <v>5.7000000000000002E-2</v>
      </c>
      <c r="M268" s="74">
        <v>5.7000000000000002E-2</v>
      </c>
      <c r="N268" s="74">
        <v>5.7000000000000002E-2</v>
      </c>
      <c r="O268" s="74">
        <v>5.7000000000000002E-2</v>
      </c>
      <c r="P268" s="74">
        <v>5.7000000000000002E-2</v>
      </c>
      <c r="Q268" s="74">
        <v>5.7000000000000002E-2</v>
      </c>
      <c r="R268" s="74">
        <v>5.7000000000000002E-2</v>
      </c>
      <c r="S268" s="74">
        <v>5.7000000000000002E-2</v>
      </c>
      <c r="T268" s="74">
        <v>5.5E-2</v>
      </c>
      <c r="U268" s="74">
        <v>5.2999999999999999E-2</v>
      </c>
      <c r="V268" s="74">
        <v>4.9000000000000002E-2</v>
      </c>
      <c r="W268" s="74">
        <v>4.4999999999999998E-2</v>
      </c>
      <c r="X268" s="74">
        <v>0.04</v>
      </c>
      <c r="Y268" s="74">
        <v>3.4000000000000002E-2</v>
      </c>
      <c r="Z268" s="74">
        <v>2.3E-2</v>
      </c>
      <c r="AA268" s="74">
        <v>1.2E-2</v>
      </c>
      <c r="AB268" s="74">
        <v>1E-3</v>
      </c>
      <c r="AC268" s="74">
        <v>-1E-3</v>
      </c>
      <c r="AD268" s="74">
        <v>-2E-3</v>
      </c>
      <c r="AE268" s="74">
        <v>-4.0000000000000001E-3</v>
      </c>
      <c r="AF268" s="74">
        <v>-6.0000000000000001E-3</v>
      </c>
      <c r="AG268" s="74">
        <v>-7.0000000000000001E-3</v>
      </c>
      <c r="AH268" s="74">
        <v>-7.0000000000000001E-3</v>
      </c>
      <c r="AI268" s="74">
        <v>-7.0000000000000001E-3</v>
      </c>
      <c r="AJ268" s="74">
        <v>-7.0000000000000001E-3</v>
      </c>
      <c r="AK268" s="74">
        <v>-7.0000000000000001E-3</v>
      </c>
      <c r="AL268" s="74">
        <v>-7.0000000000000001E-3</v>
      </c>
      <c r="AM268" s="74">
        <v>-1E-3</v>
      </c>
      <c r="AN268" s="74">
        <v>6.0000000000000001E-3</v>
      </c>
      <c r="AO268" s="74">
        <v>1.2E-2</v>
      </c>
      <c r="AP268" s="74">
        <v>1.7999999999999999E-2</v>
      </c>
      <c r="AQ268" s="74">
        <v>2.5000000000000001E-2</v>
      </c>
      <c r="AR268" s="74">
        <v>3.0292682926829292E-2</v>
      </c>
    </row>
    <row r="269" spans="1:44" x14ac:dyDescent="0.15">
      <c r="A269" s="74" t="s">
        <v>64</v>
      </c>
      <c r="B269" s="74" t="s">
        <v>268</v>
      </c>
      <c r="C269" s="74">
        <v>0.90200000000000002</v>
      </c>
      <c r="D269" s="74">
        <v>0.90200000000000002</v>
      </c>
      <c r="E269" s="74">
        <v>0.90200000000000002</v>
      </c>
      <c r="F269" s="74">
        <v>0.90200000000000002</v>
      </c>
      <c r="G269" s="74">
        <v>0.90200000000000002</v>
      </c>
      <c r="H269" s="74">
        <v>0.90200000000000002</v>
      </c>
      <c r="I269" s="74">
        <v>0.90200000000000002</v>
      </c>
      <c r="J269" s="74">
        <v>0.90200000000000002</v>
      </c>
      <c r="K269" s="74">
        <v>0.90200000000000002</v>
      </c>
      <c r="L269" s="74">
        <v>0.90200000000000002</v>
      </c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>
        <v>0.90199999999999991</v>
      </c>
    </row>
    <row r="270" spans="1:44" x14ac:dyDescent="0.15">
      <c r="A270" s="74" t="s">
        <v>64</v>
      </c>
      <c r="B270" s="74" t="s">
        <v>315</v>
      </c>
      <c r="C270" s="74">
        <v>1.2999999999999999E-2</v>
      </c>
      <c r="D270" s="74">
        <v>6.0000000000000001E-3</v>
      </c>
      <c r="E270" s="74">
        <v>0</v>
      </c>
      <c r="F270" s="74">
        <v>0</v>
      </c>
      <c r="G270" s="74">
        <v>0</v>
      </c>
      <c r="H270" s="74">
        <v>0</v>
      </c>
      <c r="I270" s="74">
        <v>0</v>
      </c>
      <c r="J270" s="74">
        <v>0</v>
      </c>
      <c r="K270" s="74">
        <v>0</v>
      </c>
      <c r="L270" s="74">
        <v>0</v>
      </c>
      <c r="M270" s="74">
        <v>0</v>
      </c>
      <c r="N270" s="74">
        <v>0</v>
      </c>
      <c r="O270" s="74">
        <v>0</v>
      </c>
      <c r="P270" s="74">
        <v>0</v>
      </c>
      <c r="Q270" s="74">
        <v>0</v>
      </c>
      <c r="R270" s="74">
        <v>0</v>
      </c>
      <c r="S270" s="74">
        <v>0</v>
      </c>
      <c r="T270" s="74">
        <v>0</v>
      </c>
      <c r="U270" s="74">
        <v>0</v>
      </c>
      <c r="V270" s="74">
        <v>0</v>
      </c>
      <c r="W270" s="74">
        <v>0</v>
      </c>
      <c r="X270" s="74">
        <v>0</v>
      </c>
      <c r="Y270" s="74">
        <v>0</v>
      </c>
      <c r="Z270" s="74">
        <v>0</v>
      </c>
      <c r="AA270" s="74">
        <v>0</v>
      </c>
      <c r="AB270" s="74">
        <v>0</v>
      </c>
      <c r="AC270" s="74">
        <v>0</v>
      </c>
      <c r="AD270" s="74">
        <v>0</v>
      </c>
      <c r="AE270" s="74">
        <v>0</v>
      </c>
      <c r="AF270" s="74">
        <v>0</v>
      </c>
      <c r="AG270" s="74">
        <v>0</v>
      </c>
      <c r="AH270" s="74">
        <v>0</v>
      </c>
      <c r="AI270" s="74">
        <v>0</v>
      </c>
      <c r="AJ270" s="74">
        <v>0</v>
      </c>
      <c r="AK270" s="74">
        <v>0</v>
      </c>
      <c r="AL270" s="74">
        <v>0</v>
      </c>
      <c r="AM270" s="74">
        <v>0</v>
      </c>
      <c r="AN270" s="74">
        <v>0</v>
      </c>
      <c r="AO270" s="74">
        <v>0</v>
      </c>
      <c r="AP270" s="74">
        <v>0</v>
      </c>
      <c r="AQ270" s="74">
        <v>0</v>
      </c>
      <c r="AR270" s="74">
        <v>4.6341463414634139E-4</v>
      </c>
    </row>
    <row r="271" spans="1:44" x14ac:dyDescent="0.15">
      <c r="A271" s="74" t="s">
        <v>64</v>
      </c>
      <c r="B271" s="74" t="s">
        <v>297</v>
      </c>
      <c r="C271" s="74">
        <v>0.215</v>
      </c>
      <c r="D271" s="74">
        <v>0.21299999999999999</v>
      </c>
      <c r="E271" s="74">
        <v>0.21199999999999999</v>
      </c>
      <c r="F271" s="74">
        <v>0.214</v>
      </c>
      <c r="G271" s="74">
        <v>0.214</v>
      </c>
      <c r="H271" s="74">
        <v>0.214</v>
      </c>
      <c r="I271" s="74">
        <v>0.21299999999999999</v>
      </c>
      <c r="J271" s="74">
        <v>0.21299999999999999</v>
      </c>
      <c r="K271" s="74">
        <v>0.21199999999999999</v>
      </c>
      <c r="L271" s="74">
        <v>0.21099999999999999</v>
      </c>
      <c r="M271" s="74">
        <v>0.21</v>
      </c>
      <c r="N271" s="74">
        <v>0.20899999999999999</v>
      </c>
      <c r="O271" s="74">
        <v>0.20799999999999999</v>
      </c>
      <c r="P271" s="74">
        <v>0.20699999999999999</v>
      </c>
      <c r="Q271" s="74">
        <v>0.20599999999999999</v>
      </c>
      <c r="R271" s="74">
        <v>0.20499999999999999</v>
      </c>
      <c r="S271" s="74">
        <v>0.20399999999999999</v>
      </c>
      <c r="T271" s="74">
        <v>0.20300000000000001</v>
      </c>
      <c r="U271" s="74">
        <v>0.20200000000000001</v>
      </c>
      <c r="V271" s="74">
        <v>0.20100000000000001</v>
      </c>
      <c r="W271" s="74">
        <v>0.2</v>
      </c>
      <c r="X271" s="74">
        <v>0.19900000000000001</v>
      </c>
      <c r="Y271" s="74">
        <v>0.19800000000000001</v>
      </c>
      <c r="Z271" s="74">
        <v>0.21</v>
      </c>
      <c r="AA271" s="74">
        <v>0.21199999999999999</v>
      </c>
      <c r="AB271" s="74">
        <v>0.21299999999999999</v>
      </c>
      <c r="AC271" s="74">
        <v>0.21199999999999999</v>
      </c>
      <c r="AD271" s="74">
        <v>0.21099999999999999</v>
      </c>
      <c r="AE271" s="74">
        <v>0.21</v>
      </c>
      <c r="AF271" s="74">
        <v>0.20799999999999999</v>
      </c>
      <c r="AG271" s="74">
        <v>0.20699999999999999</v>
      </c>
      <c r="AH271" s="74">
        <v>0.20699999999999999</v>
      </c>
      <c r="AI271" s="74">
        <v>0.20599999999999999</v>
      </c>
      <c r="AJ271" s="74">
        <v>0.20499999999999999</v>
      </c>
      <c r="AK271" s="74">
        <v>0.20399999999999999</v>
      </c>
      <c r="AL271" s="74">
        <v>0.20300000000000001</v>
      </c>
      <c r="AM271" s="74">
        <v>0.20300000000000001</v>
      </c>
      <c r="AN271" s="74">
        <v>0.20200000000000001</v>
      </c>
      <c r="AO271" s="74">
        <v>0.20100000000000001</v>
      </c>
      <c r="AP271" s="74">
        <v>0.20100000000000001</v>
      </c>
      <c r="AQ271" s="74">
        <v>0.2</v>
      </c>
      <c r="AR271" s="74">
        <v>0.20726829268292679</v>
      </c>
    </row>
    <row r="272" spans="1:44" x14ac:dyDescent="0.15">
      <c r="A272" s="74" t="s">
        <v>64</v>
      </c>
      <c r="B272" s="74" t="s">
        <v>299</v>
      </c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>
        <v>0.46100000000000002</v>
      </c>
      <c r="O272" s="74">
        <v>0.46100000000000002</v>
      </c>
      <c r="P272" s="74">
        <v>0.46100000000000002</v>
      </c>
      <c r="Q272" s="74">
        <v>0.46100000000000002</v>
      </c>
      <c r="R272" s="74">
        <v>0.46200000000000002</v>
      </c>
      <c r="S272" s="74">
        <v>0.46300000000000002</v>
      </c>
      <c r="T272" s="74">
        <v>0.46400000000000002</v>
      </c>
      <c r="U272" s="74">
        <v>0.46500000000000002</v>
      </c>
      <c r="V272" s="74">
        <v>0.46500000000000002</v>
      </c>
      <c r="W272" s="74">
        <v>0.46600000000000003</v>
      </c>
      <c r="X272" s="74">
        <v>0.46600000000000003</v>
      </c>
      <c r="Y272" s="74">
        <v>0.46600000000000003</v>
      </c>
      <c r="Z272" s="74">
        <v>0.46600000000000003</v>
      </c>
      <c r="AA272" s="74">
        <v>0.46600000000000003</v>
      </c>
      <c r="AB272" s="74">
        <v>0.46600000000000003</v>
      </c>
      <c r="AC272" s="74">
        <v>0.46400000000000002</v>
      </c>
      <c r="AD272" s="74">
        <v>0.46300000000000002</v>
      </c>
      <c r="AE272" s="74">
        <v>0.46100000000000002</v>
      </c>
      <c r="AF272" s="74">
        <v>0.46</v>
      </c>
      <c r="AG272" s="74">
        <v>0.45900000000000002</v>
      </c>
      <c r="AH272" s="74">
        <v>0.46</v>
      </c>
      <c r="AI272" s="74">
        <v>0.46200000000000002</v>
      </c>
      <c r="AJ272" s="74">
        <v>0.46300000000000002</v>
      </c>
      <c r="AK272" s="74">
        <v>0.46400000000000002</v>
      </c>
      <c r="AL272" s="74">
        <v>0.46600000000000003</v>
      </c>
      <c r="AM272" s="74">
        <v>0.46700000000000003</v>
      </c>
      <c r="AN272" s="74">
        <v>0.46800000000000003</v>
      </c>
      <c r="AO272" s="74">
        <v>0.46800000000000003</v>
      </c>
      <c r="AP272" s="74">
        <v>0.46899999999999997</v>
      </c>
      <c r="AQ272" s="74">
        <v>0.46899999999999997</v>
      </c>
      <c r="AR272" s="74">
        <v>0.46406666666666668</v>
      </c>
    </row>
    <row r="273" spans="1:44" x14ac:dyDescent="0.15">
      <c r="A273" s="74" t="s">
        <v>64</v>
      </c>
      <c r="B273" s="74" t="s">
        <v>301</v>
      </c>
      <c r="C273" s="74">
        <v>0.36299999999999999</v>
      </c>
      <c r="D273" s="74">
        <v>0.39500000000000002</v>
      </c>
      <c r="E273" s="74">
        <v>0.39900000000000002</v>
      </c>
      <c r="F273" s="74">
        <v>0.39900000000000002</v>
      </c>
      <c r="G273" s="74">
        <v>0.39900000000000002</v>
      </c>
      <c r="H273" s="74">
        <v>0.39800000000000002</v>
      </c>
      <c r="I273" s="74">
        <v>0.39800000000000002</v>
      </c>
      <c r="J273" s="74">
        <v>0.39800000000000002</v>
      </c>
      <c r="K273" s="74">
        <v>0.39800000000000002</v>
      </c>
      <c r="L273" s="74">
        <v>0.40699999999999997</v>
      </c>
      <c r="M273" s="74">
        <v>0.41399999999999998</v>
      </c>
      <c r="N273" s="74">
        <v>0.45600000000000002</v>
      </c>
      <c r="O273" s="74">
        <v>0.46200000000000002</v>
      </c>
      <c r="P273" s="74">
        <v>0.46200000000000002</v>
      </c>
      <c r="Q273" s="74">
        <v>0.46200000000000002</v>
      </c>
      <c r="R273" s="74">
        <v>0.45900000000000002</v>
      </c>
      <c r="S273" s="74">
        <v>0.45800000000000002</v>
      </c>
      <c r="T273" s="74">
        <v>0.45900000000000002</v>
      </c>
      <c r="U273" s="74">
        <v>0.45900000000000002</v>
      </c>
      <c r="V273" s="74">
        <v>0.45900000000000002</v>
      </c>
      <c r="W273" s="74">
        <v>0.45900000000000002</v>
      </c>
      <c r="X273" s="74">
        <v>0.45600000000000002</v>
      </c>
      <c r="Y273" s="74">
        <v>0.45400000000000001</v>
      </c>
      <c r="Z273" s="74">
        <v>0.44400000000000001</v>
      </c>
      <c r="AA273" s="74">
        <v>0.436</v>
      </c>
      <c r="AB273" s="74">
        <v>0.42799999999999999</v>
      </c>
      <c r="AC273" s="74">
        <v>0.43099999999999999</v>
      </c>
      <c r="AD273" s="74">
        <v>0.434</v>
      </c>
      <c r="AE273" s="74">
        <v>0.436</v>
      </c>
      <c r="AF273" s="74">
        <v>0.439</v>
      </c>
      <c r="AG273" s="74">
        <v>0.442</v>
      </c>
      <c r="AH273" s="74">
        <v>0.44</v>
      </c>
      <c r="AI273" s="74">
        <v>0.437</v>
      </c>
      <c r="AJ273" s="74">
        <v>0.435</v>
      </c>
      <c r="AK273" s="74">
        <v>0.432</v>
      </c>
      <c r="AL273" s="74">
        <v>0.43</v>
      </c>
      <c r="AM273" s="74">
        <v>0.433</v>
      </c>
      <c r="AN273" s="74">
        <v>0.436</v>
      </c>
      <c r="AO273" s="74">
        <v>0.439</v>
      </c>
      <c r="AP273" s="74">
        <v>0.442</v>
      </c>
      <c r="AQ273" s="74">
        <v>0.44500000000000001</v>
      </c>
      <c r="AR273" s="74">
        <v>0.43248780487804878</v>
      </c>
    </row>
    <row r="274" spans="1:44" x14ac:dyDescent="0.15">
      <c r="A274" s="74" t="s">
        <v>61</v>
      </c>
      <c r="B274" s="74" t="s">
        <v>61</v>
      </c>
      <c r="C274" s="74">
        <v>0.33276923076923082</v>
      </c>
      <c r="D274" s="74">
        <v>0.30206666666666659</v>
      </c>
      <c r="E274" s="74">
        <v>0.28526666666666672</v>
      </c>
      <c r="F274" s="74">
        <v>0.27033333333333331</v>
      </c>
      <c r="G274" s="74">
        <v>0.25553333333333328</v>
      </c>
      <c r="H274" s="74">
        <v>0.23706250000000001</v>
      </c>
      <c r="I274" s="74">
        <v>0.234625</v>
      </c>
      <c r="J274" s="74">
        <v>0.27650000000000002</v>
      </c>
      <c r="K274" s="74">
        <v>0.28043750000000001</v>
      </c>
      <c r="L274" s="74">
        <v>0.28781250000000003</v>
      </c>
      <c r="M274" s="74">
        <v>0.29506250000000012</v>
      </c>
      <c r="N274" s="74">
        <v>0.30461111111111111</v>
      </c>
      <c r="O274" s="74">
        <v>0.30155555555555552</v>
      </c>
      <c r="P274" s="74">
        <v>0.30449999999999999</v>
      </c>
      <c r="Q274" s="74">
        <v>0.32170588235294112</v>
      </c>
      <c r="R274" s="74">
        <v>0.31282352941176472</v>
      </c>
      <c r="S274" s="74">
        <v>0.30594117647058822</v>
      </c>
      <c r="T274" s="74">
        <v>0.27288888888888901</v>
      </c>
      <c r="U274" s="74">
        <v>0.26122222222222219</v>
      </c>
      <c r="V274" s="74">
        <v>0.25394444444444447</v>
      </c>
      <c r="W274" s="74">
        <v>0.24800000000000011</v>
      </c>
      <c r="X274" s="74">
        <v>0.24577777777777779</v>
      </c>
      <c r="Y274" s="74">
        <v>0.2436666666666667</v>
      </c>
      <c r="Z274" s="74">
        <v>0.24299999999999999</v>
      </c>
      <c r="AA274" s="74">
        <v>0.2418333333333334</v>
      </c>
      <c r="AB274" s="74">
        <v>0.25235294117647061</v>
      </c>
      <c r="AC274" s="74">
        <v>0.25205882352941178</v>
      </c>
      <c r="AD274" s="74">
        <v>0.25182352941176472</v>
      </c>
      <c r="AE274" s="74">
        <v>0.25170588235294122</v>
      </c>
      <c r="AF274" s="74">
        <v>0.25170588235294122</v>
      </c>
      <c r="AG274" s="74">
        <v>0.21081250000000001</v>
      </c>
      <c r="AH274" s="74">
        <v>0.21087500000000001</v>
      </c>
      <c r="AI274" s="74">
        <v>0.21087500000000001</v>
      </c>
      <c r="AJ274" s="74">
        <v>0.21062500000000001</v>
      </c>
      <c r="AK274" s="74">
        <v>0.21012500000000001</v>
      </c>
      <c r="AL274" s="74">
        <v>0.208375</v>
      </c>
      <c r="AM274" s="74">
        <v>0.21031250000000001</v>
      </c>
      <c r="AN274" s="74">
        <v>0.21181249999999999</v>
      </c>
      <c r="AO274" s="74">
        <v>0.2131875</v>
      </c>
      <c r="AP274" s="74">
        <v>0.21425000000000011</v>
      </c>
      <c r="AQ274" s="74">
        <v>0.215</v>
      </c>
      <c r="AR274" s="74">
        <v>0.25627098674521342</v>
      </c>
    </row>
    <row r="275" spans="1:44" x14ac:dyDescent="0.15">
      <c r="A275" s="74" t="s">
        <v>61</v>
      </c>
      <c r="B275" s="74" t="s">
        <v>307</v>
      </c>
      <c r="C275" s="74"/>
      <c r="D275" s="74"/>
      <c r="E275" s="74"/>
      <c r="F275" s="74"/>
      <c r="G275" s="74"/>
      <c r="H275" s="74">
        <v>-1E-3</v>
      </c>
      <c r="I275" s="74">
        <v>-1E-3</v>
      </c>
      <c r="J275" s="74">
        <v>0</v>
      </c>
      <c r="K275" s="74">
        <v>0</v>
      </c>
      <c r="L275" s="74">
        <v>0</v>
      </c>
      <c r="M275" s="74">
        <v>0</v>
      </c>
      <c r="N275" s="74">
        <v>0</v>
      </c>
      <c r="O275" s="74">
        <v>0</v>
      </c>
      <c r="P275" s="74">
        <v>0</v>
      </c>
      <c r="Q275" s="74">
        <v>0</v>
      </c>
      <c r="R275" s="74">
        <v>-7.0000000000000001E-3</v>
      </c>
      <c r="S275" s="74">
        <v>-1.2999999999999999E-2</v>
      </c>
      <c r="T275" s="74">
        <v>-5.2999999999999999E-2</v>
      </c>
      <c r="U275" s="74">
        <v>-6.2E-2</v>
      </c>
      <c r="V275" s="74">
        <v>-6.4000000000000001E-2</v>
      </c>
      <c r="W275" s="74">
        <v>-6.7000000000000004E-2</v>
      </c>
      <c r="X275" s="74">
        <v>-6.8000000000000005E-2</v>
      </c>
      <c r="Y275" s="74">
        <v>-6.8000000000000005E-2</v>
      </c>
      <c r="Z275" s="74">
        <v>-6.25E-2</v>
      </c>
      <c r="AA275" s="74">
        <v>-5.8999999999999997E-2</v>
      </c>
      <c r="AB275" s="74">
        <v>-5.6000000000000001E-2</v>
      </c>
      <c r="AC275" s="74">
        <v>-5.8999999999999997E-2</v>
      </c>
      <c r="AD275" s="74">
        <v>-6.0999999999999999E-2</v>
      </c>
      <c r="AE275" s="74">
        <v>-6.25E-2</v>
      </c>
      <c r="AF275" s="74">
        <v>-6.3500000000000001E-2</v>
      </c>
      <c r="AG275" s="74">
        <v>-6.5000000000000002E-2</v>
      </c>
      <c r="AH275" s="74">
        <v>-6.4500000000000002E-2</v>
      </c>
      <c r="AI275" s="74">
        <v>-6.4500000000000002E-2</v>
      </c>
      <c r="AJ275" s="74">
        <v>-6.4500000000000002E-2</v>
      </c>
      <c r="AK275" s="74">
        <v>-6.4500000000000002E-2</v>
      </c>
      <c r="AL275" s="74">
        <v>-6.4500000000000002E-2</v>
      </c>
      <c r="AM275" s="74">
        <v>-5.7500000000000002E-2</v>
      </c>
      <c r="AN275" s="74">
        <v>-5.2999999999999999E-2</v>
      </c>
      <c r="AO275" s="74">
        <v>-4.9500000000000002E-2</v>
      </c>
      <c r="AP275" s="74">
        <v>-4.65E-2</v>
      </c>
      <c r="AQ275" s="74">
        <v>-4.3999999999999997E-2</v>
      </c>
      <c r="AR275" s="74">
        <v>-4.848333333333333E-2</v>
      </c>
    </row>
    <row r="276" spans="1:44" x14ac:dyDescent="0.15">
      <c r="A276" s="74" t="s">
        <v>61</v>
      </c>
      <c r="B276" s="74" t="s">
        <v>308</v>
      </c>
      <c r="C276" s="74">
        <v>0.52100000000000002</v>
      </c>
      <c r="D276" s="74">
        <v>0.52</v>
      </c>
      <c r="E276" s="74">
        <v>0.51849999999999996</v>
      </c>
      <c r="F276" s="74">
        <v>0.52049999999999996</v>
      </c>
      <c r="G276" s="74">
        <v>0.52200000000000002</v>
      </c>
      <c r="H276" s="74">
        <v>0.52</v>
      </c>
      <c r="I276" s="74">
        <v>0.51849999999999996</v>
      </c>
      <c r="J276" s="74">
        <v>0.51800000000000002</v>
      </c>
      <c r="K276" s="74">
        <v>0.51800000000000002</v>
      </c>
      <c r="L276" s="74">
        <v>0.51500000000000001</v>
      </c>
      <c r="M276" s="74">
        <v>0.51249999999999996</v>
      </c>
      <c r="N276" s="74">
        <v>0.51500000000000001</v>
      </c>
      <c r="O276" s="74">
        <v>0.51750000000000007</v>
      </c>
      <c r="P276" s="74">
        <v>0.51800000000000002</v>
      </c>
      <c r="Q276" s="74">
        <v>0.51849999999999996</v>
      </c>
      <c r="R276" s="74">
        <v>0.51849999999999996</v>
      </c>
      <c r="S276" s="74">
        <v>0.51849999999999996</v>
      </c>
      <c r="T276" s="74">
        <v>0.51849999999999996</v>
      </c>
      <c r="U276" s="74">
        <v>0.51849999999999996</v>
      </c>
      <c r="V276" s="74">
        <v>0.51849999999999996</v>
      </c>
      <c r="W276" s="74">
        <v>0.51849999999999996</v>
      </c>
      <c r="X276" s="74">
        <v>0.51849999999999996</v>
      </c>
      <c r="Y276" s="74">
        <v>0.51849999999999996</v>
      </c>
      <c r="Z276" s="74">
        <v>0.51649999999999996</v>
      </c>
      <c r="AA276" s="74">
        <v>0.51300000000000001</v>
      </c>
      <c r="AB276" s="74">
        <v>0.50849999999999995</v>
      </c>
      <c r="AC276" s="74">
        <v>0.50900000000000001</v>
      </c>
      <c r="AD276" s="74">
        <v>0.51</v>
      </c>
      <c r="AE276" s="74">
        <v>0.51049999999999995</v>
      </c>
      <c r="AF276" s="74">
        <v>0.51150000000000007</v>
      </c>
      <c r="AG276" s="74">
        <v>0.51200000000000001</v>
      </c>
      <c r="AH276" s="74">
        <v>0.50950000000000006</v>
      </c>
      <c r="AI276" s="74">
        <v>0.50600000000000001</v>
      </c>
      <c r="AJ276" s="74">
        <v>0.50049999999999994</v>
      </c>
      <c r="AK276" s="74">
        <v>0.49149999999999999</v>
      </c>
      <c r="AL276" s="74">
        <v>0.47299999999999998</v>
      </c>
      <c r="AM276" s="74">
        <v>0.46250000000000002</v>
      </c>
      <c r="AN276" s="74">
        <v>0.45200000000000001</v>
      </c>
      <c r="AO276" s="74">
        <v>0.4415</v>
      </c>
      <c r="AP276" s="74">
        <v>0.43099999999999999</v>
      </c>
      <c r="AQ276" s="74">
        <v>0.42049999999999998</v>
      </c>
      <c r="AR276" s="74">
        <v>0.50487804878048737</v>
      </c>
    </row>
    <row r="277" spans="1:44" x14ac:dyDescent="0.15">
      <c r="A277" s="74" t="s">
        <v>61</v>
      </c>
      <c r="B277" s="74" t="s">
        <v>309</v>
      </c>
      <c r="C277" s="74">
        <v>0.52849999999999997</v>
      </c>
      <c r="D277" s="74">
        <v>0.35399999999999998</v>
      </c>
      <c r="E277" s="74">
        <v>0.14599999999999999</v>
      </c>
      <c r="F277" s="74">
        <v>9.9999999999999992E-2</v>
      </c>
      <c r="G277" s="74">
        <v>5.45E-2</v>
      </c>
      <c r="H277" s="74">
        <v>3.85E-2</v>
      </c>
      <c r="I277" s="74">
        <v>2.1000000000000001E-2</v>
      </c>
      <c r="J277" s="74">
        <v>2.5499999999999998E-2</v>
      </c>
      <c r="K277" s="74">
        <v>3.0499999999999999E-2</v>
      </c>
      <c r="L277" s="74">
        <v>8.1500000000000003E-2</v>
      </c>
      <c r="M277" s="74">
        <v>0.13300000000000001</v>
      </c>
      <c r="N277" s="74">
        <v>0.10199999999999999</v>
      </c>
      <c r="O277" s="74">
        <v>7.1000000000000008E-2</v>
      </c>
      <c r="P277" s="74">
        <v>8.3000000000000004E-2</v>
      </c>
      <c r="Q277" s="74">
        <v>0.124</v>
      </c>
      <c r="R277" s="74">
        <v>0.158</v>
      </c>
      <c r="S277" s="74">
        <v>0.20200000000000001</v>
      </c>
      <c r="T277" s="74">
        <v>0.17299999999999999</v>
      </c>
      <c r="U277" s="74">
        <v>0.14399999999999999</v>
      </c>
      <c r="V277" s="74">
        <v>0.10100000000000001</v>
      </c>
      <c r="W277" s="74">
        <v>5.0999999999999997E-2</v>
      </c>
      <c r="X277" s="74">
        <v>4.5999999999999999E-2</v>
      </c>
      <c r="Y277" s="74">
        <v>0.04</v>
      </c>
      <c r="Z277" s="74">
        <v>0.04</v>
      </c>
      <c r="AA277" s="74">
        <v>0.04</v>
      </c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>
        <v>0.1194102564102564</v>
      </c>
    </row>
    <row r="278" spans="1:44" x14ac:dyDescent="0.15">
      <c r="A278" s="74" t="s">
        <v>61</v>
      </c>
      <c r="B278" s="74" t="s">
        <v>310</v>
      </c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  <c r="AO278" s="74"/>
      <c r="AP278" s="74"/>
      <c r="AQ278" s="74"/>
      <c r="AR278" s="74"/>
    </row>
    <row r="279" spans="1:44" x14ac:dyDescent="0.15">
      <c r="A279" s="74" t="s">
        <v>61</v>
      </c>
      <c r="B279" s="74" t="s">
        <v>311</v>
      </c>
      <c r="C279" s="74">
        <v>0.16700000000000001</v>
      </c>
      <c r="D279" s="74">
        <v>0.16500000000000001</v>
      </c>
      <c r="E279" s="74">
        <v>0.16500000000000001</v>
      </c>
      <c r="F279" s="74">
        <v>0.16500000000000001</v>
      </c>
      <c r="G279" s="74">
        <v>0.16500000000000001</v>
      </c>
      <c r="H279" s="74">
        <v>0.16500000000000001</v>
      </c>
      <c r="I279" s="74">
        <v>0.16500000000000001</v>
      </c>
      <c r="J279" s="74">
        <v>0.16500000000000001</v>
      </c>
      <c r="K279" s="74">
        <v>0.16500000000000001</v>
      </c>
      <c r="L279" s="74">
        <v>0.16500000000000001</v>
      </c>
      <c r="M279" s="74">
        <v>0.16500000000000001</v>
      </c>
      <c r="N279" s="74">
        <v>0.16500000000000001</v>
      </c>
      <c r="O279" s="74">
        <v>0.16500000000000001</v>
      </c>
      <c r="P279" s="74">
        <v>0.16500000000000001</v>
      </c>
      <c r="Q279" s="74">
        <v>0.16500000000000001</v>
      </c>
      <c r="R279" s="74">
        <v>0.16500000000000001</v>
      </c>
      <c r="S279" s="74">
        <v>0.16500000000000001</v>
      </c>
      <c r="T279" s="74">
        <v>0.16500000000000001</v>
      </c>
      <c r="U279" s="74">
        <v>0.16500000000000001</v>
      </c>
      <c r="V279" s="74">
        <v>0.16500000000000001</v>
      </c>
      <c r="W279" s="74">
        <v>0.16500000000000001</v>
      </c>
      <c r="X279" s="74">
        <v>0.16500000000000001</v>
      </c>
      <c r="Y279" s="74">
        <v>0.16450000000000001</v>
      </c>
      <c r="Z279" s="74">
        <v>0.16500000000000001</v>
      </c>
      <c r="AA279" s="74">
        <v>0.16500000000000001</v>
      </c>
      <c r="AB279" s="74">
        <v>0.16500000000000001</v>
      </c>
      <c r="AC279" s="74">
        <v>0.16500000000000001</v>
      </c>
      <c r="AD279" s="74">
        <v>0.16500000000000001</v>
      </c>
      <c r="AE279" s="74">
        <v>0.16500000000000001</v>
      </c>
      <c r="AF279" s="74">
        <v>0.16500000000000001</v>
      </c>
      <c r="AG279" s="74">
        <v>0.16500000000000001</v>
      </c>
      <c r="AH279" s="74">
        <v>0.16500000000000001</v>
      </c>
      <c r="AI279" s="74">
        <v>0.16500000000000001</v>
      </c>
      <c r="AJ279" s="74">
        <v>0.16500000000000001</v>
      </c>
      <c r="AK279" s="74">
        <v>0.16500000000000001</v>
      </c>
      <c r="AL279" s="74">
        <v>0.16500000000000001</v>
      </c>
      <c r="AM279" s="74">
        <v>0.16500000000000001</v>
      </c>
      <c r="AN279" s="74">
        <v>0.16500000000000001</v>
      </c>
      <c r="AO279" s="74">
        <v>0.16500000000000001</v>
      </c>
      <c r="AP279" s="74">
        <v>0.16500000000000001</v>
      </c>
      <c r="AQ279" s="74">
        <v>0.16500000000000001</v>
      </c>
      <c r="AR279" s="74">
        <v>0.16501234567901241</v>
      </c>
    </row>
    <row r="280" spans="1:44" x14ac:dyDescent="0.15">
      <c r="A280" s="74" t="s">
        <v>61</v>
      </c>
      <c r="B280" s="74" t="s">
        <v>312</v>
      </c>
      <c r="C280" s="74">
        <v>0.06</v>
      </c>
      <c r="D280" s="74">
        <v>0.19400000000000001</v>
      </c>
      <c r="E280" s="74">
        <v>0.32800000000000001</v>
      </c>
      <c r="F280" s="74">
        <v>0.23</v>
      </c>
      <c r="G280" s="74">
        <v>0.13100000000000001</v>
      </c>
      <c r="H280" s="74">
        <v>0.111</v>
      </c>
      <c r="I280" s="74">
        <v>9.0999999999999998E-2</v>
      </c>
      <c r="J280" s="74">
        <v>0.753</v>
      </c>
      <c r="K280" s="74">
        <v>0.80700000000000005</v>
      </c>
      <c r="L280" s="74">
        <v>0.82099999999999995</v>
      </c>
      <c r="M280" s="74">
        <v>0.83399999999999996</v>
      </c>
      <c r="N280" s="74">
        <v>0.83399999999999996</v>
      </c>
      <c r="O280" s="74">
        <v>0.83299999999999996</v>
      </c>
      <c r="P280" s="74">
        <v>0.83099999999999996</v>
      </c>
      <c r="Q280" s="74">
        <v>0.83</v>
      </c>
      <c r="R280" s="74">
        <v>0.68100000000000005</v>
      </c>
      <c r="S280" s="74">
        <v>0.53200000000000003</v>
      </c>
      <c r="T280" s="74">
        <v>0.38200000000000001</v>
      </c>
      <c r="U280" s="74">
        <v>0.23200000000000001</v>
      </c>
      <c r="V280" s="74">
        <v>0.184</v>
      </c>
      <c r="W280" s="74">
        <v>0.13600000000000001</v>
      </c>
      <c r="X280" s="74">
        <v>0.106</v>
      </c>
      <c r="Y280" s="74">
        <v>7.6999999999999999E-2</v>
      </c>
      <c r="Z280" s="74">
        <v>6.8000000000000005E-2</v>
      </c>
      <c r="AA280" s="74">
        <v>5.8999999999999997E-2</v>
      </c>
      <c r="AB280" s="74">
        <v>0.05</v>
      </c>
      <c r="AC280" s="74">
        <v>5.0999999999999997E-2</v>
      </c>
      <c r="AD280" s="74">
        <v>5.1999999999999998E-2</v>
      </c>
      <c r="AE280" s="74">
        <v>5.2999999999999999E-2</v>
      </c>
      <c r="AF280" s="74">
        <v>5.3999999999999999E-2</v>
      </c>
      <c r="AG280" s="74">
        <v>5.5E-2</v>
      </c>
      <c r="AH280" s="74">
        <v>7.0999999999999994E-2</v>
      </c>
      <c r="AI280" s="74">
        <v>8.6999999999999994E-2</v>
      </c>
      <c r="AJ280" s="74">
        <v>0.10299999999999999</v>
      </c>
      <c r="AK280" s="74">
        <v>0.12</v>
      </c>
      <c r="AL280" s="74">
        <v>0.13600000000000001</v>
      </c>
      <c r="AM280" s="74">
        <v>0.14899999999999999</v>
      </c>
      <c r="AN280" s="74">
        <v>0.16300000000000001</v>
      </c>
      <c r="AO280" s="74">
        <v>0.17599999999999999</v>
      </c>
      <c r="AP280" s="74">
        <v>0.19</v>
      </c>
      <c r="AQ280" s="74">
        <v>0.20300000000000001</v>
      </c>
      <c r="AR280" s="74">
        <v>0.28921951219512182</v>
      </c>
    </row>
    <row r="281" spans="1:44" x14ac:dyDescent="0.15">
      <c r="A281" s="74" t="s">
        <v>61</v>
      </c>
      <c r="B281" s="74" t="s">
        <v>313</v>
      </c>
      <c r="C281" s="74">
        <v>4.0000000000000001E-3</v>
      </c>
      <c r="D281" s="74">
        <v>4.0000000000000001E-3</v>
      </c>
      <c r="E281" s="74">
        <v>4.0000000000000001E-3</v>
      </c>
      <c r="F281" s="74">
        <v>4.0000000000000001E-3</v>
      </c>
      <c r="G281" s="74">
        <v>4.0000000000000001E-3</v>
      </c>
      <c r="H281" s="74">
        <v>4.0000000000000001E-3</v>
      </c>
      <c r="I281" s="74">
        <v>4.0000000000000001E-3</v>
      </c>
      <c r="J281" s="74">
        <v>4.0000000000000001E-3</v>
      </c>
      <c r="K281" s="74">
        <v>4.0000000000000001E-3</v>
      </c>
      <c r="L281" s="74">
        <v>4.0000000000000001E-3</v>
      </c>
      <c r="M281" s="74">
        <v>3.0000000000000001E-3</v>
      </c>
      <c r="N281" s="74">
        <v>2E-3</v>
      </c>
      <c r="O281" s="74">
        <v>1E-3</v>
      </c>
      <c r="P281" s="74">
        <v>1E-3</v>
      </c>
      <c r="Q281" s="74">
        <v>0</v>
      </c>
      <c r="R281" s="74">
        <v>0</v>
      </c>
      <c r="S281" s="74">
        <v>0</v>
      </c>
      <c r="T281" s="74">
        <v>0</v>
      </c>
      <c r="U281" s="74">
        <v>0</v>
      </c>
      <c r="V281" s="74">
        <v>0</v>
      </c>
      <c r="W281" s="74">
        <v>0</v>
      </c>
      <c r="X281" s="74">
        <v>0</v>
      </c>
      <c r="Y281" s="74">
        <v>0</v>
      </c>
      <c r="Z281" s="74">
        <v>0</v>
      </c>
      <c r="AA281" s="74">
        <v>0</v>
      </c>
      <c r="AB281" s="74">
        <v>0</v>
      </c>
      <c r="AC281" s="74">
        <v>0</v>
      </c>
      <c r="AD281" s="74">
        <v>0</v>
      </c>
      <c r="AE281" s="74">
        <v>0</v>
      </c>
      <c r="AF281" s="74">
        <v>0</v>
      </c>
      <c r="AG281" s="74">
        <v>0</v>
      </c>
      <c r="AH281" s="74">
        <v>0</v>
      </c>
      <c r="AI281" s="74">
        <v>0</v>
      </c>
      <c r="AJ281" s="74">
        <v>0</v>
      </c>
      <c r="AK281" s="74">
        <v>0</v>
      </c>
      <c r="AL281" s="74">
        <v>0</v>
      </c>
      <c r="AM281" s="74">
        <v>0</v>
      </c>
      <c r="AN281" s="74">
        <v>0</v>
      </c>
      <c r="AO281" s="74">
        <v>0</v>
      </c>
      <c r="AP281" s="74">
        <v>0</v>
      </c>
      <c r="AQ281" s="74">
        <v>0</v>
      </c>
      <c r="AR281" s="74">
        <v>1.1463414634146349E-3</v>
      </c>
    </row>
    <row r="282" spans="1:44" x14ac:dyDescent="0.15">
      <c r="A282" s="74" t="s">
        <v>61</v>
      </c>
      <c r="B282" s="74" t="s">
        <v>266</v>
      </c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N282" s="74"/>
      <c r="AO282" s="74"/>
      <c r="AP282" s="74"/>
      <c r="AQ282" s="74"/>
      <c r="AR282" s="74"/>
    </row>
    <row r="283" spans="1:44" x14ac:dyDescent="0.15">
      <c r="A283" s="74" t="s">
        <v>61</v>
      </c>
      <c r="B283" s="74" t="s">
        <v>314</v>
      </c>
      <c r="C283" s="74">
        <v>0.22700000000000001</v>
      </c>
      <c r="D283" s="74">
        <v>0.24349999999999999</v>
      </c>
      <c r="E283" s="74">
        <v>0.26</v>
      </c>
      <c r="F283" s="74">
        <v>0.24199999999999999</v>
      </c>
      <c r="G283" s="74">
        <v>0.22450000000000001</v>
      </c>
      <c r="H283" s="74">
        <v>0.23400000000000001</v>
      </c>
      <c r="I283" s="74">
        <v>0.24349999999999999</v>
      </c>
      <c r="J283" s="74">
        <v>0.24349999999999999</v>
      </c>
      <c r="K283" s="74">
        <v>0.24349999999999999</v>
      </c>
      <c r="L283" s="74">
        <v>0.24349999999999999</v>
      </c>
      <c r="M283" s="74">
        <v>0.24349999999999999</v>
      </c>
      <c r="N283" s="74">
        <v>0.24349999999999999</v>
      </c>
      <c r="O283" s="74">
        <v>0.24349999999999999</v>
      </c>
      <c r="P283" s="74">
        <v>0.24349999999999999</v>
      </c>
      <c r="Q283" s="74">
        <v>0.24349999999999999</v>
      </c>
      <c r="R283" s="74">
        <v>0.24349999999999999</v>
      </c>
      <c r="S283" s="74">
        <v>0.24349999999999999</v>
      </c>
      <c r="T283" s="74">
        <v>0.24349999999999999</v>
      </c>
      <c r="U283" s="74">
        <v>0.24349999999999999</v>
      </c>
      <c r="V283" s="74">
        <v>0.24349999999999999</v>
      </c>
      <c r="W283" s="74">
        <v>0.24349999999999999</v>
      </c>
      <c r="X283" s="74">
        <v>0.24349999999999999</v>
      </c>
      <c r="Y283" s="74">
        <v>0.24349999999999999</v>
      </c>
      <c r="Z283" s="74">
        <v>0.24349999999999999</v>
      </c>
      <c r="AA283" s="74">
        <v>0.24349999999999999</v>
      </c>
      <c r="AB283" s="74">
        <v>0.24349999999999999</v>
      </c>
      <c r="AC283" s="74">
        <v>0.24349999999999999</v>
      </c>
      <c r="AD283" s="74">
        <v>0.24349999999999999</v>
      </c>
      <c r="AE283" s="74">
        <v>0.24349999999999999</v>
      </c>
      <c r="AF283" s="74">
        <v>0.24349999999999999</v>
      </c>
      <c r="AG283" s="74">
        <v>0.24349999999999999</v>
      </c>
      <c r="AH283" s="74">
        <v>0.24349999999999999</v>
      </c>
      <c r="AI283" s="74">
        <v>0.24349999999999999</v>
      </c>
      <c r="AJ283" s="74">
        <v>0.24349999999999999</v>
      </c>
      <c r="AK283" s="74">
        <v>0.24349999999999999</v>
      </c>
      <c r="AL283" s="74">
        <v>0.24349999999999999</v>
      </c>
      <c r="AM283" s="74">
        <v>0.24349999999999999</v>
      </c>
      <c r="AN283" s="74">
        <v>0.24349999999999999</v>
      </c>
      <c r="AO283" s="74">
        <v>0.24349999999999999</v>
      </c>
      <c r="AP283" s="74">
        <v>0.24349999999999999</v>
      </c>
      <c r="AQ283" s="74">
        <v>0.24349999999999999</v>
      </c>
      <c r="AR283" s="74">
        <v>0.24276829268292671</v>
      </c>
    </row>
    <row r="284" spans="1:44" x14ac:dyDescent="0.15">
      <c r="A284" s="74" t="s">
        <v>61</v>
      </c>
      <c r="B284" s="74" t="s">
        <v>268</v>
      </c>
      <c r="C284" s="74">
        <v>0.90200000000000002</v>
      </c>
      <c r="D284" s="74">
        <v>0.90200000000000002</v>
      </c>
      <c r="E284" s="74">
        <v>0.90200000000000002</v>
      </c>
      <c r="F284" s="74">
        <v>0.90200000000000002</v>
      </c>
      <c r="G284" s="74">
        <v>0.90200000000000002</v>
      </c>
      <c r="H284" s="74">
        <v>0.90200000000000002</v>
      </c>
      <c r="I284" s="74">
        <v>0.90200000000000002</v>
      </c>
      <c r="J284" s="74">
        <v>0.90200000000000002</v>
      </c>
      <c r="K284" s="74">
        <v>0.90200000000000002</v>
      </c>
      <c r="L284" s="74">
        <v>0.90200000000000002</v>
      </c>
      <c r="M284" s="74">
        <v>0.90200000000000002</v>
      </c>
      <c r="N284" s="74">
        <v>0.90200000000000002</v>
      </c>
      <c r="O284" s="74">
        <v>0.90200000000000002</v>
      </c>
      <c r="P284" s="74">
        <v>0.90200000000000002</v>
      </c>
      <c r="Q284" s="74">
        <v>0.90200000000000002</v>
      </c>
      <c r="R284" s="74">
        <v>0.90200000000000002</v>
      </c>
      <c r="S284" s="74">
        <v>0.90200000000000002</v>
      </c>
      <c r="T284" s="74">
        <v>0.90200000000000002</v>
      </c>
      <c r="U284" s="74">
        <v>0.90200000000000002</v>
      </c>
      <c r="V284" s="74">
        <v>0.90200000000000002</v>
      </c>
      <c r="W284" s="74">
        <v>0.90200000000000002</v>
      </c>
      <c r="X284" s="74">
        <v>0.90200000000000002</v>
      </c>
      <c r="Y284" s="74">
        <v>0.90200000000000002</v>
      </c>
      <c r="Z284" s="74">
        <v>0.90200000000000002</v>
      </c>
      <c r="AA284" s="74">
        <v>0.90200000000000002</v>
      </c>
      <c r="AB284" s="74">
        <v>0.90200000000000002</v>
      </c>
      <c r="AC284" s="74">
        <v>0.90200000000000002</v>
      </c>
      <c r="AD284" s="74">
        <v>0.90200000000000002</v>
      </c>
      <c r="AE284" s="74">
        <v>0.90200000000000002</v>
      </c>
      <c r="AF284" s="74">
        <v>0.90200000000000002</v>
      </c>
      <c r="AG284" s="74"/>
      <c r="AH284" s="74"/>
      <c r="AI284" s="74"/>
      <c r="AJ284" s="74"/>
      <c r="AK284" s="74"/>
      <c r="AL284" s="74"/>
      <c r="AM284" s="74"/>
      <c r="AN284" s="74"/>
      <c r="AO284" s="74"/>
      <c r="AP284" s="74"/>
      <c r="AQ284" s="74"/>
      <c r="AR284" s="74">
        <v>0.90200000000000025</v>
      </c>
    </row>
    <row r="285" spans="1:44" x14ac:dyDescent="0.15">
      <c r="A285" s="74" t="s">
        <v>61</v>
      </c>
      <c r="B285" s="74" t="s">
        <v>315</v>
      </c>
      <c r="C285" s="74">
        <v>0</v>
      </c>
      <c r="D285" s="74">
        <v>0</v>
      </c>
      <c r="E285" s="74">
        <v>0</v>
      </c>
      <c r="F285" s="74">
        <v>0</v>
      </c>
      <c r="G285" s="74">
        <v>0</v>
      </c>
      <c r="H285" s="74">
        <v>0</v>
      </c>
      <c r="I285" s="74">
        <v>0</v>
      </c>
      <c r="J285" s="74">
        <v>0</v>
      </c>
      <c r="K285" s="74">
        <v>0</v>
      </c>
      <c r="L285" s="74">
        <v>0</v>
      </c>
      <c r="M285" s="74">
        <v>0</v>
      </c>
      <c r="N285" s="74">
        <v>0</v>
      </c>
      <c r="O285" s="74">
        <v>0</v>
      </c>
      <c r="P285" s="74">
        <v>0</v>
      </c>
      <c r="Q285" s="74">
        <v>0</v>
      </c>
      <c r="R285" s="74">
        <v>0</v>
      </c>
      <c r="S285" s="74">
        <v>0</v>
      </c>
      <c r="T285" s="74">
        <v>0</v>
      </c>
      <c r="U285" s="74">
        <v>0</v>
      </c>
      <c r="V285" s="74">
        <v>0</v>
      </c>
      <c r="W285" s="74">
        <v>0</v>
      </c>
      <c r="X285" s="74">
        <v>0</v>
      </c>
      <c r="Y285" s="74">
        <v>0</v>
      </c>
      <c r="Z285" s="74">
        <v>0</v>
      </c>
      <c r="AA285" s="74">
        <v>0</v>
      </c>
      <c r="AB285" s="74">
        <v>0</v>
      </c>
      <c r="AC285" s="74">
        <v>0</v>
      </c>
      <c r="AD285" s="74">
        <v>0</v>
      </c>
      <c r="AE285" s="74">
        <v>0</v>
      </c>
      <c r="AF285" s="74">
        <v>0</v>
      </c>
      <c r="AG285" s="74">
        <v>0</v>
      </c>
      <c r="AH285" s="74">
        <v>0</v>
      </c>
      <c r="AI285" s="74">
        <v>0</v>
      </c>
      <c r="AJ285" s="74">
        <v>0</v>
      </c>
      <c r="AK285" s="74">
        <v>0</v>
      </c>
      <c r="AL285" s="74">
        <v>0</v>
      </c>
      <c r="AM285" s="74">
        <v>0</v>
      </c>
      <c r="AN285" s="74">
        <v>0</v>
      </c>
      <c r="AO285" s="74">
        <v>0</v>
      </c>
      <c r="AP285" s="74">
        <v>0</v>
      </c>
      <c r="AQ285" s="74">
        <v>0</v>
      </c>
      <c r="AR285" s="74">
        <v>0</v>
      </c>
    </row>
    <row r="286" spans="1:44" x14ac:dyDescent="0.15">
      <c r="A286" s="74" t="s">
        <v>61</v>
      </c>
      <c r="B286" s="74" t="s">
        <v>297</v>
      </c>
      <c r="C286" s="74">
        <v>0.23499999999999999</v>
      </c>
      <c r="D286" s="74">
        <v>0.23100000000000001</v>
      </c>
      <c r="E286" s="74">
        <v>0.23100000000000001</v>
      </c>
      <c r="F286" s="74">
        <v>0.23</v>
      </c>
      <c r="G286" s="74">
        <v>0.23</v>
      </c>
      <c r="H286" s="74">
        <v>0.22950000000000001</v>
      </c>
      <c r="I286" s="74">
        <v>0.22950000000000001</v>
      </c>
      <c r="J286" s="74">
        <v>0.22900000000000001</v>
      </c>
      <c r="K286" s="74">
        <v>0.22850000000000001</v>
      </c>
      <c r="L286" s="74">
        <v>0.22900000000000001</v>
      </c>
      <c r="M286" s="74">
        <v>0.22900000000000001</v>
      </c>
      <c r="N286" s="74">
        <v>0.22800000000000001</v>
      </c>
      <c r="O286" s="74">
        <v>0.22700000000000001</v>
      </c>
      <c r="P286" s="74">
        <v>0.22600000000000001</v>
      </c>
      <c r="Q286" s="74">
        <v>0.22500000000000001</v>
      </c>
      <c r="R286" s="74">
        <v>0.224</v>
      </c>
      <c r="S286" s="74">
        <v>0.2225</v>
      </c>
      <c r="T286" s="74">
        <v>0.223</v>
      </c>
      <c r="U286" s="74">
        <v>0.2225</v>
      </c>
      <c r="V286" s="74">
        <v>0.2215</v>
      </c>
      <c r="W286" s="74">
        <v>0.22</v>
      </c>
      <c r="X286" s="74">
        <v>0.219</v>
      </c>
      <c r="Y286" s="74">
        <v>0.2175</v>
      </c>
      <c r="Z286" s="74">
        <v>0.217</v>
      </c>
      <c r="AA286" s="74">
        <v>0.216</v>
      </c>
      <c r="AB286" s="74">
        <v>0.215</v>
      </c>
      <c r="AC286" s="74">
        <v>0.214</v>
      </c>
      <c r="AD286" s="74">
        <v>0.21299999999999999</v>
      </c>
      <c r="AE286" s="74">
        <v>0.21199999999999999</v>
      </c>
      <c r="AF286" s="74">
        <v>0.21099999999999999</v>
      </c>
      <c r="AG286" s="74">
        <v>0.21</v>
      </c>
      <c r="AH286" s="74">
        <v>0.20899999999999999</v>
      </c>
      <c r="AI286" s="74">
        <v>0.20799999999999999</v>
      </c>
      <c r="AJ286" s="74">
        <v>0.20699999999999999</v>
      </c>
      <c r="AK286" s="74">
        <v>0.20599999999999999</v>
      </c>
      <c r="AL286" s="74">
        <v>0.20549999999999999</v>
      </c>
      <c r="AM286" s="74">
        <v>0.20549999999999999</v>
      </c>
      <c r="AN286" s="74">
        <v>0.20549999999999999</v>
      </c>
      <c r="AO286" s="74">
        <v>0.20549999999999999</v>
      </c>
      <c r="AP286" s="74">
        <v>0.20549999999999999</v>
      </c>
      <c r="AQ286" s="74">
        <v>0.20399999999999999</v>
      </c>
      <c r="AR286" s="74">
        <v>0.21875308641975311</v>
      </c>
    </row>
    <row r="287" spans="1:44" x14ac:dyDescent="0.15">
      <c r="A287" s="74" t="s">
        <v>61</v>
      </c>
      <c r="B287" s="74" t="s">
        <v>299</v>
      </c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>
        <v>0.436</v>
      </c>
      <c r="O287" s="74">
        <v>0.436</v>
      </c>
      <c r="P287" s="74">
        <v>0.434</v>
      </c>
      <c r="Q287" s="74">
        <v>0.433</v>
      </c>
      <c r="R287" s="74">
        <v>0.432</v>
      </c>
      <c r="S287" s="74">
        <v>0.432</v>
      </c>
      <c r="T287" s="74">
        <v>0.41599999999999998</v>
      </c>
      <c r="U287" s="74">
        <v>0.40500000000000003</v>
      </c>
      <c r="V287" s="74">
        <v>0.40799999999999997</v>
      </c>
      <c r="W287" s="74">
        <v>0.41099999999999998</v>
      </c>
      <c r="X287" s="74">
        <v>0.41899999999999998</v>
      </c>
      <c r="Y287" s="74">
        <v>0.42699999999999999</v>
      </c>
      <c r="Z287" s="74">
        <v>0.42299999999999999</v>
      </c>
      <c r="AA287" s="74">
        <v>0.41799999999999998</v>
      </c>
      <c r="AB287" s="74">
        <v>0.41399999999999998</v>
      </c>
      <c r="AC287" s="74">
        <v>0.41499999999999998</v>
      </c>
      <c r="AD287" s="74">
        <v>0.41599999999999998</v>
      </c>
      <c r="AE287" s="74">
        <v>0.41799999999999998</v>
      </c>
      <c r="AF287" s="74">
        <v>0.41899999999999998</v>
      </c>
      <c r="AG287" s="74">
        <v>0.42</v>
      </c>
      <c r="AH287" s="74">
        <v>0.40799999999999997</v>
      </c>
      <c r="AI287" s="74">
        <v>0.39700000000000002</v>
      </c>
      <c r="AJ287" s="74">
        <v>0.38600000000000001</v>
      </c>
      <c r="AK287" s="74">
        <v>0.377</v>
      </c>
      <c r="AL287" s="74">
        <v>0.36799999999999999</v>
      </c>
      <c r="AM287" s="74">
        <v>0.38600000000000001</v>
      </c>
      <c r="AN287" s="74">
        <v>0.40100000000000002</v>
      </c>
      <c r="AO287" s="74">
        <v>0.41499999999999998</v>
      </c>
      <c r="AP287" s="74">
        <v>0.42599999999999999</v>
      </c>
      <c r="AQ287" s="74">
        <v>0.436</v>
      </c>
      <c r="AR287" s="74">
        <v>0.41439999999999988</v>
      </c>
    </row>
    <row r="288" spans="1:44" x14ac:dyDescent="0.15">
      <c r="A288" s="74" t="s">
        <v>61</v>
      </c>
      <c r="B288" s="74" t="s">
        <v>301</v>
      </c>
      <c r="C288" s="74">
        <v>0.40500000000000003</v>
      </c>
      <c r="D288" s="74">
        <v>0.40400000000000003</v>
      </c>
      <c r="E288" s="74">
        <v>0.40400000000000003</v>
      </c>
      <c r="F288" s="74">
        <v>0.40400000000000003</v>
      </c>
      <c r="G288" s="74">
        <v>0.40400000000000003</v>
      </c>
      <c r="H288" s="74">
        <v>0.40300000000000002</v>
      </c>
      <c r="I288" s="74">
        <v>0.40300000000000002</v>
      </c>
      <c r="J288" s="74">
        <v>0.40300000000000002</v>
      </c>
      <c r="K288" s="74">
        <v>0.40300000000000002</v>
      </c>
      <c r="L288" s="74">
        <v>0.41</v>
      </c>
      <c r="M288" s="74">
        <v>0.41599999999999998</v>
      </c>
      <c r="N288" s="74">
        <v>0.40100000000000002</v>
      </c>
      <c r="O288" s="74">
        <v>0.40400000000000003</v>
      </c>
      <c r="P288" s="74">
        <v>0.42099999999999999</v>
      </c>
      <c r="Q288" s="74">
        <v>0.438</v>
      </c>
      <c r="R288" s="74">
        <v>0.42499999999999999</v>
      </c>
      <c r="S288" s="74">
        <v>0.42349999999999999</v>
      </c>
      <c r="T288" s="74">
        <v>0.42249999999999999</v>
      </c>
      <c r="U288" s="74">
        <v>0.42199999999999999</v>
      </c>
      <c r="V288" s="74">
        <v>0.40350000000000003</v>
      </c>
      <c r="W288" s="74">
        <v>0.40200000000000002</v>
      </c>
      <c r="X288" s="74">
        <v>0.39750000000000002</v>
      </c>
      <c r="Y288" s="74">
        <v>0.39400000000000002</v>
      </c>
      <c r="Z288" s="74">
        <v>0.39100000000000001</v>
      </c>
      <c r="AA288" s="74">
        <v>0.38850000000000001</v>
      </c>
      <c r="AB288" s="74">
        <v>0.38600000000000001</v>
      </c>
      <c r="AC288" s="74">
        <v>0.38600000000000001</v>
      </c>
      <c r="AD288" s="74">
        <v>0.38500000000000001</v>
      </c>
      <c r="AE288" s="74">
        <v>0.38450000000000001</v>
      </c>
      <c r="AF288" s="74">
        <v>0.38450000000000001</v>
      </c>
      <c r="AG288" s="74">
        <v>0.38350000000000001</v>
      </c>
      <c r="AH288" s="74">
        <v>0.38500000000000001</v>
      </c>
      <c r="AI288" s="74">
        <v>0.38700000000000001</v>
      </c>
      <c r="AJ288" s="74">
        <v>0.38900000000000001</v>
      </c>
      <c r="AK288" s="74">
        <v>0.39100000000000001</v>
      </c>
      <c r="AL288" s="74">
        <v>0.39250000000000002</v>
      </c>
      <c r="AM288" s="74">
        <v>0.39600000000000002</v>
      </c>
      <c r="AN288" s="74">
        <v>0.39950000000000002</v>
      </c>
      <c r="AO288" s="74">
        <v>0.40400000000000003</v>
      </c>
      <c r="AP288" s="74">
        <v>0.40749999999999997</v>
      </c>
      <c r="AQ288" s="74">
        <v>0.41149999999999998</v>
      </c>
      <c r="AR288" s="74">
        <v>0.40100000000000008</v>
      </c>
    </row>
    <row r="289" spans="1:44" x14ac:dyDescent="0.15">
      <c r="A289" s="74" t="s">
        <v>58</v>
      </c>
      <c r="B289" s="74" t="s">
        <v>58</v>
      </c>
      <c r="C289" s="74">
        <v>0.26924999999999999</v>
      </c>
      <c r="D289" s="74">
        <v>0.26287500000000003</v>
      </c>
      <c r="E289" s="74">
        <v>0.25512499999999999</v>
      </c>
      <c r="F289" s="74">
        <v>0.27687499999999998</v>
      </c>
      <c r="G289" s="74">
        <v>0.29862499999999997</v>
      </c>
      <c r="H289" s="74">
        <v>0.2403333333333334</v>
      </c>
      <c r="I289" s="74">
        <v>0.214</v>
      </c>
      <c r="J289" s="74">
        <v>0.20949999999999999</v>
      </c>
      <c r="K289" s="74">
        <v>0.20440000000000011</v>
      </c>
      <c r="L289" s="74">
        <v>0.20469999999999999</v>
      </c>
      <c r="M289" s="74">
        <v>0.20399999999999999</v>
      </c>
      <c r="N289" s="74">
        <v>0.19900000000000001</v>
      </c>
      <c r="O289" s="74">
        <v>0.21511111111111109</v>
      </c>
      <c r="P289" s="74">
        <v>0.22322222222222221</v>
      </c>
      <c r="Q289" s="74">
        <v>0.23133333333333331</v>
      </c>
      <c r="R289" s="74">
        <v>0.223</v>
      </c>
      <c r="S289" s="74">
        <v>0.21444444444444449</v>
      </c>
      <c r="T289" s="74">
        <v>0.20566666666666661</v>
      </c>
      <c r="U289" s="74">
        <v>0.19655555555555559</v>
      </c>
      <c r="V289" s="74">
        <v>0.19555555555555559</v>
      </c>
      <c r="W289" s="74">
        <v>0.19444444444444439</v>
      </c>
      <c r="X289" s="74">
        <v>0.19344444444444439</v>
      </c>
      <c r="Y289" s="74">
        <v>0.22312499999999999</v>
      </c>
      <c r="Z289" s="74">
        <v>0.20166666666666669</v>
      </c>
      <c r="AA289" s="74">
        <v>0.21133333333333329</v>
      </c>
      <c r="AB289" s="74">
        <v>0.22077777777777779</v>
      </c>
      <c r="AC289" s="74">
        <v>0.22233333333333341</v>
      </c>
      <c r="AD289" s="74">
        <v>0.22511111111111121</v>
      </c>
      <c r="AE289" s="74">
        <v>0.22944444444444451</v>
      </c>
      <c r="AF289" s="74">
        <v>0.23622222222222219</v>
      </c>
      <c r="AG289" s="74">
        <v>0.2494444444444445</v>
      </c>
      <c r="AH289" s="74">
        <v>0.249</v>
      </c>
      <c r="AI289" s="74">
        <v>0.24833333333333341</v>
      </c>
      <c r="AJ289" s="74">
        <v>0.24677777777777779</v>
      </c>
      <c r="AK289" s="74">
        <v>0.2432222222222222</v>
      </c>
      <c r="AL289" s="74">
        <v>0.2306666666666666</v>
      </c>
      <c r="AM289" s="74">
        <v>0.2404</v>
      </c>
      <c r="AN289" s="74">
        <v>0.23710000000000001</v>
      </c>
      <c r="AO289" s="74">
        <v>0.2339</v>
      </c>
      <c r="AP289" s="74">
        <v>0.23100000000000001</v>
      </c>
      <c r="AQ289" s="74">
        <v>0.22819999999999999</v>
      </c>
      <c r="AR289" s="74">
        <v>0.22697587131367289</v>
      </c>
    </row>
    <row r="290" spans="1:44" x14ac:dyDescent="0.15">
      <c r="A290" s="74" t="s">
        <v>58</v>
      </c>
      <c r="B290" s="74" t="s">
        <v>307</v>
      </c>
      <c r="C290" s="74"/>
      <c r="D290" s="74"/>
      <c r="E290" s="74"/>
      <c r="F290" s="74"/>
      <c r="G290" s="74"/>
      <c r="H290" s="74">
        <v>-2E-3</v>
      </c>
      <c r="I290" s="74">
        <v>-2E-3</v>
      </c>
      <c r="J290" s="74">
        <v>-1E-3</v>
      </c>
      <c r="K290" s="74">
        <v>-1E-3</v>
      </c>
      <c r="L290" s="74">
        <v>0</v>
      </c>
      <c r="M290" s="74">
        <v>0</v>
      </c>
      <c r="N290" s="74">
        <v>-1E-3</v>
      </c>
      <c r="O290" s="74">
        <v>-1E-3</v>
      </c>
      <c r="P290" s="74">
        <v>-4.0000000000000001E-3</v>
      </c>
      <c r="Q290" s="74">
        <v>-7.0000000000000001E-3</v>
      </c>
      <c r="R290" s="74">
        <v>-6.0000000000000001E-3</v>
      </c>
      <c r="S290" s="74">
        <v>-6.0000000000000001E-3</v>
      </c>
      <c r="T290" s="74">
        <v>-0.03</v>
      </c>
      <c r="U290" s="74">
        <v>-5.5E-2</v>
      </c>
      <c r="V290" s="74">
        <v>-0.06</v>
      </c>
      <c r="W290" s="74">
        <v>-6.5000000000000002E-2</v>
      </c>
      <c r="X290" s="74">
        <v>-6.5000000000000002E-2</v>
      </c>
      <c r="Y290" s="74"/>
      <c r="Z290" s="74">
        <v>-5.7000000000000002E-2</v>
      </c>
      <c r="AA290" s="74">
        <v>-5.7000000000000002E-2</v>
      </c>
      <c r="AB290" s="74">
        <v>-5.7000000000000002E-2</v>
      </c>
      <c r="AC290" s="74">
        <v>-6.5000000000000002E-2</v>
      </c>
      <c r="AD290" s="74">
        <v>-6.8000000000000005E-2</v>
      </c>
      <c r="AE290" s="74">
        <v>-7.0000000000000007E-2</v>
      </c>
      <c r="AF290" s="74">
        <v>-7.0999999999999994E-2</v>
      </c>
      <c r="AG290" s="74">
        <v>-7.1999999999999995E-2</v>
      </c>
      <c r="AH290" s="74">
        <v>-7.2999999999999995E-2</v>
      </c>
      <c r="AI290" s="74">
        <v>-7.3999999999999996E-2</v>
      </c>
      <c r="AJ290" s="74">
        <v>-7.3999999999999996E-2</v>
      </c>
      <c r="AK290" s="74">
        <v>-7.4999999999999997E-2</v>
      </c>
      <c r="AL290" s="74">
        <v>-7.4999999999999997E-2</v>
      </c>
      <c r="AM290" s="74">
        <v>-7.3999999999999996E-2</v>
      </c>
      <c r="AN290" s="74">
        <v>-7.1999999999999995E-2</v>
      </c>
      <c r="AO290" s="74">
        <v>-7.0999999999999994E-2</v>
      </c>
      <c r="AP290" s="74">
        <v>-6.9000000000000006E-2</v>
      </c>
      <c r="AQ290" s="74">
        <v>-6.7000000000000004E-2</v>
      </c>
      <c r="AR290" s="74">
        <v>-4.4200000000000003E-2</v>
      </c>
    </row>
    <row r="291" spans="1:44" x14ac:dyDescent="0.15">
      <c r="A291" s="74" t="s">
        <v>58</v>
      </c>
      <c r="B291" s="74" t="s">
        <v>308</v>
      </c>
      <c r="C291" s="74">
        <v>0.20799999999999999</v>
      </c>
      <c r="D291" s="74">
        <v>0.14599999999999999</v>
      </c>
      <c r="E291" s="74">
        <v>0.08</v>
      </c>
      <c r="F291" s="74">
        <v>0.254</v>
      </c>
      <c r="G291" s="74">
        <v>0.437</v>
      </c>
      <c r="H291" s="74">
        <v>0.23499999999999999</v>
      </c>
      <c r="I291" s="74">
        <v>2.8000000000000001E-2</v>
      </c>
      <c r="J291" s="74">
        <v>2.9000000000000001E-2</v>
      </c>
      <c r="K291" s="74">
        <v>0.03</v>
      </c>
      <c r="L291" s="74">
        <v>0.03</v>
      </c>
      <c r="M291" s="74">
        <v>0.03</v>
      </c>
      <c r="N291" s="74">
        <v>0.03</v>
      </c>
      <c r="O291" s="74">
        <v>0.03</v>
      </c>
      <c r="P291" s="74">
        <v>0.03</v>
      </c>
      <c r="Q291" s="74">
        <v>0.03</v>
      </c>
      <c r="R291" s="74">
        <v>0.03</v>
      </c>
      <c r="S291" s="74">
        <v>0.03</v>
      </c>
      <c r="T291" s="74">
        <v>0.03</v>
      </c>
      <c r="U291" s="74">
        <v>0.03</v>
      </c>
      <c r="V291" s="74">
        <v>0.03</v>
      </c>
      <c r="W291" s="74">
        <v>0.03</v>
      </c>
      <c r="X291" s="74">
        <v>3.6999999999999998E-2</v>
      </c>
      <c r="Y291" s="74">
        <v>4.3999999999999997E-2</v>
      </c>
      <c r="Z291" s="74">
        <v>0.15</v>
      </c>
      <c r="AA291" s="74">
        <v>0.25700000000000001</v>
      </c>
      <c r="AB291" s="74">
        <v>0.36299999999999999</v>
      </c>
      <c r="AC291" s="74">
        <v>0.379</v>
      </c>
      <c r="AD291" s="74">
        <v>0.40100000000000002</v>
      </c>
      <c r="AE291" s="74">
        <v>0.434</v>
      </c>
      <c r="AF291" s="74">
        <v>0.48899999999999999</v>
      </c>
      <c r="AG291" s="74">
        <v>0.6</v>
      </c>
      <c r="AH291" s="74">
        <v>0.59299999999999997</v>
      </c>
      <c r="AI291" s="74">
        <v>0.58299999999999996</v>
      </c>
      <c r="AJ291" s="74">
        <v>0.56499999999999995</v>
      </c>
      <c r="AK291" s="74">
        <v>0.52900000000000003</v>
      </c>
      <c r="AL291" s="74">
        <v>0.41099999999999998</v>
      </c>
      <c r="AM291" s="74">
        <v>0.376</v>
      </c>
      <c r="AN291" s="74">
        <v>0.34100000000000003</v>
      </c>
      <c r="AO291" s="74">
        <v>0.307</v>
      </c>
      <c r="AP291" s="74">
        <v>0.27200000000000002</v>
      </c>
      <c r="AQ291" s="74">
        <v>0.23699999999999999</v>
      </c>
      <c r="AR291" s="74">
        <v>0.223780487804878</v>
      </c>
    </row>
    <row r="292" spans="1:44" x14ac:dyDescent="0.15">
      <c r="A292" s="74" t="s">
        <v>58</v>
      </c>
      <c r="B292" s="74" t="s">
        <v>309</v>
      </c>
      <c r="C292" s="74">
        <v>0</v>
      </c>
      <c r="D292" s="74">
        <v>0</v>
      </c>
      <c r="E292" s="74">
        <v>0</v>
      </c>
      <c r="F292" s="74">
        <v>0</v>
      </c>
      <c r="G292" s="74">
        <v>0</v>
      </c>
      <c r="H292" s="74">
        <v>0</v>
      </c>
      <c r="I292" s="74">
        <v>0</v>
      </c>
      <c r="J292" s="74">
        <v>0</v>
      </c>
      <c r="K292" s="74">
        <v>0</v>
      </c>
      <c r="L292" s="74">
        <v>0</v>
      </c>
      <c r="M292" s="74">
        <v>0</v>
      </c>
      <c r="N292" s="74">
        <v>0</v>
      </c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>
        <v>0</v>
      </c>
    </row>
    <row r="293" spans="1:44" x14ac:dyDescent="0.15">
      <c r="A293" s="74" t="s">
        <v>58</v>
      </c>
      <c r="B293" s="74" t="s">
        <v>310</v>
      </c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  <c r="AR293" s="74"/>
    </row>
    <row r="294" spans="1:44" x14ac:dyDescent="0.15">
      <c r="A294" s="74" t="s">
        <v>58</v>
      </c>
      <c r="B294" s="74" t="s">
        <v>311</v>
      </c>
      <c r="C294" s="74">
        <v>0.156</v>
      </c>
      <c r="D294" s="74">
        <v>0.156</v>
      </c>
      <c r="E294" s="74">
        <v>0.156</v>
      </c>
      <c r="F294" s="74">
        <v>0.156</v>
      </c>
      <c r="G294" s="74">
        <v>0.156</v>
      </c>
      <c r="H294" s="74">
        <v>0.156</v>
      </c>
      <c r="I294" s="74">
        <v>0.156</v>
      </c>
      <c r="J294" s="74">
        <v>0.156</v>
      </c>
      <c r="K294" s="74">
        <v>0.156</v>
      </c>
      <c r="L294" s="74">
        <v>0.156</v>
      </c>
      <c r="M294" s="74">
        <v>0.156</v>
      </c>
      <c r="N294" s="74">
        <v>0.156</v>
      </c>
      <c r="O294" s="74">
        <v>0.156</v>
      </c>
      <c r="P294" s="74">
        <v>0.156</v>
      </c>
      <c r="Q294" s="74">
        <v>0.156</v>
      </c>
      <c r="R294" s="74">
        <v>0.156</v>
      </c>
      <c r="S294" s="74">
        <v>0.156</v>
      </c>
      <c r="T294" s="74">
        <v>0.156</v>
      </c>
      <c r="U294" s="74">
        <v>0.156</v>
      </c>
      <c r="V294" s="74">
        <v>0.156</v>
      </c>
      <c r="W294" s="74">
        <v>0.156</v>
      </c>
      <c r="X294" s="74">
        <v>0.156</v>
      </c>
      <c r="Y294" s="74">
        <v>0.156</v>
      </c>
      <c r="Z294" s="74">
        <v>0.156</v>
      </c>
      <c r="AA294" s="74">
        <v>0.156</v>
      </c>
      <c r="AB294" s="74">
        <v>0.156</v>
      </c>
      <c r="AC294" s="74">
        <v>0.156</v>
      </c>
      <c r="AD294" s="74">
        <v>0.156</v>
      </c>
      <c r="AE294" s="74">
        <v>0.156</v>
      </c>
      <c r="AF294" s="74">
        <v>0.156</v>
      </c>
      <c r="AG294" s="74">
        <v>0.156</v>
      </c>
      <c r="AH294" s="74">
        <v>0.156</v>
      </c>
      <c r="AI294" s="74">
        <v>0.156</v>
      </c>
      <c r="AJ294" s="74">
        <v>0.156</v>
      </c>
      <c r="AK294" s="74">
        <v>0.156</v>
      </c>
      <c r="AL294" s="74">
        <v>0.156</v>
      </c>
      <c r="AM294" s="74">
        <v>0.156</v>
      </c>
      <c r="AN294" s="74">
        <v>0.156</v>
      </c>
      <c r="AO294" s="74">
        <v>0.156</v>
      </c>
      <c r="AP294" s="74">
        <v>0.156</v>
      </c>
      <c r="AQ294" s="74">
        <v>0.156</v>
      </c>
      <c r="AR294" s="74">
        <v>0.15599999999999989</v>
      </c>
    </row>
    <row r="295" spans="1:44" x14ac:dyDescent="0.15">
      <c r="A295" s="74" t="s">
        <v>58</v>
      </c>
      <c r="B295" s="74" t="s">
        <v>312</v>
      </c>
      <c r="C295" s="74">
        <v>0.623</v>
      </c>
      <c r="D295" s="74">
        <v>0.64600000000000002</v>
      </c>
      <c r="E295" s="74">
        <v>0.66800000000000004</v>
      </c>
      <c r="F295" s="74">
        <v>0.627</v>
      </c>
      <c r="G295" s="74">
        <v>0.58599999999999997</v>
      </c>
      <c r="H295" s="74">
        <v>0.53700000000000003</v>
      </c>
      <c r="I295" s="74">
        <v>0.48799999999999999</v>
      </c>
      <c r="J295" s="74">
        <v>0.39800000000000002</v>
      </c>
      <c r="K295" s="74">
        <v>0.309</v>
      </c>
      <c r="L295" s="74">
        <v>0.33700000000000002</v>
      </c>
      <c r="M295" s="74">
        <v>0.36599999999999999</v>
      </c>
      <c r="N295" s="74">
        <v>0.33300000000000002</v>
      </c>
      <c r="O295" s="74">
        <v>0.29899999999999999</v>
      </c>
      <c r="P295" s="74">
        <v>0.375</v>
      </c>
      <c r="Q295" s="74">
        <v>0.45100000000000001</v>
      </c>
      <c r="R295" s="74">
        <v>0.373</v>
      </c>
      <c r="S295" s="74">
        <v>0.29499999999999998</v>
      </c>
      <c r="T295" s="74">
        <v>0.23200000000000001</v>
      </c>
      <c r="U295" s="74">
        <v>0.16900000000000001</v>
      </c>
      <c r="V295" s="74">
        <v>0.153</v>
      </c>
      <c r="W295" s="74">
        <v>0.13700000000000001</v>
      </c>
      <c r="X295" s="74">
        <v>0.115</v>
      </c>
      <c r="Y295" s="74">
        <v>9.2999999999999999E-2</v>
      </c>
      <c r="Z295" s="74">
        <v>7.4999999999999997E-2</v>
      </c>
      <c r="AA295" s="74">
        <v>5.6000000000000001E-2</v>
      </c>
      <c r="AB295" s="74">
        <v>3.6999999999999998E-2</v>
      </c>
      <c r="AC295" s="74">
        <v>3.4000000000000002E-2</v>
      </c>
      <c r="AD295" s="74">
        <v>0.03</v>
      </c>
      <c r="AE295" s="74">
        <v>2.7E-2</v>
      </c>
      <c r="AF295" s="74">
        <v>2.3E-2</v>
      </c>
      <c r="AG295" s="74">
        <v>1.9E-2</v>
      </c>
      <c r="AH295" s="74">
        <v>2.1000000000000001E-2</v>
      </c>
      <c r="AI295" s="74">
        <v>2.3E-2</v>
      </c>
      <c r="AJ295" s="74">
        <v>2.5000000000000001E-2</v>
      </c>
      <c r="AK295" s="74">
        <v>2.7E-2</v>
      </c>
      <c r="AL295" s="74">
        <v>2.9000000000000001E-2</v>
      </c>
      <c r="AM295" s="74">
        <v>2.3E-2</v>
      </c>
      <c r="AN295" s="74">
        <v>1.7000000000000001E-2</v>
      </c>
      <c r="AO295" s="74">
        <v>1.0999999999999999E-2</v>
      </c>
      <c r="AP295" s="74">
        <v>6.0000000000000001E-3</v>
      </c>
      <c r="AQ295" s="74">
        <v>0</v>
      </c>
      <c r="AR295" s="74">
        <v>0.221780487804878</v>
      </c>
    </row>
    <row r="296" spans="1:44" x14ac:dyDescent="0.15">
      <c r="A296" s="74" t="s">
        <v>58</v>
      </c>
      <c r="B296" s="74" t="s">
        <v>313</v>
      </c>
      <c r="C296" s="74">
        <v>4.0000000000000001E-3</v>
      </c>
      <c r="D296" s="74">
        <v>4.0000000000000001E-3</v>
      </c>
      <c r="E296" s="74">
        <v>4.0000000000000001E-3</v>
      </c>
      <c r="F296" s="74">
        <v>4.0000000000000001E-3</v>
      </c>
      <c r="G296" s="74">
        <v>4.0000000000000001E-3</v>
      </c>
      <c r="H296" s="74">
        <v>4.0000000000000001E-3</v>
      </c>
      <c r="I296" s="74">
        <v>4.0000000000000001E-3</v>
      </c>
      <c r="J296" s="74">
        <v>4.0000000000000001E-3</v>
      </c>
      <c r="K296" s="74">
        <v>4.0000000000000001E-3</v>
      </c>
      <c r="L296" s="74">
        <v>2E-3</v>
      </c>
      <c r="M296" s="74">
        <v>0</v>
      </c>
      <c r="N296" s="74">
        <v>0</v>
      </c>
      <c r="O296" s="74">
        <v>0</v>
      </c>
      <c r="P296" s="74">
        <v>0</v>
      </c>
      <c r="Q296" s="74">
        <v>0</v>
      </c>
      <c r="R296" s="74">
        <v>0</v>
      </c>
      <c r="S296" s="74">
        <v>0</v>
      </c>
      <c r="T296" s="74">
        <v>0</v>
      </c>
      <c r="U296" s="74">
        <v>0</v>
      </c>
      <c r="V296" s="74">
        <v>0</v>
      </c>
      <c r="W296" s="74">
        <v>0</v>
      </c>
      <c r="X296" s="74">
        <v>0</v>
      </c>
      <c r="Y296" s="74">
        <v>0</v>
      </c>
      <c r="Z296" s="74">
        <v>0</v>
      </c>
      <c r="AA296" s="74">
        <v>0</v>
      </c>
      <c r="AB296" s="74">
        <v>0</v>
      </c>
      <c r="AC296" s="74">
        <v>0</v>
      </c>
      <c r="AD296" s="74">
        <v>0</v>
      </c>
      <c r="AE296" s="74">
        <v>0</v>
      </c>
      <c r="AF296" s="74">
        <v>0</v>
      </c>
      <c r="AG296" s="74">
        <v>0</v>
      </c>
      <c r="AH296" s="74">
        <v>0</v>
      </c>
      <c r="AI296" s="74">
        <v>0</v>
      </c>
      <c r="AJ296" s="74">
        <v>0</v>
      </c>
      <c r="AK296" s="74">
        <v>0</v>
      </c>
      <c r="AL296" s="74">
        <v>0</v>
      </c>
      <c r="AM296" s="74">
        <v>0</v>
      </c>
      <c r="AN296" s="74">
        <v>0</v>
      </c>
      <c r="AO296" s="74">
        <v>0</v>
      </c>
      <c r="AP296" s="74">
        <v>0</v>
      </c>
      <c r="AQ296" s="74">
        <v>0</v>
      </c>
      <c r="AR296" s="74">
        <v>9.268292682926831E-4</v>
      </c>
    </row>
    <row r="297" spans="1:44" x14ac:dyDescent="0.15">
      <c r="A297" s="74" t="s">
        <v>58</v>
      </c>
      <c r="B297" s="74" t="s">
        <v>266</v>
      </c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</row>
    <row r="298" spans="1:44" x14ac:dyDescent="0.15">
      <c r="A298" s="74" t="s">
        <v>58</v>
      </c>
      <c r="B298" s="74" t="s">
        <v>314</v>
      </c>
      <c r="C298" s="74">
        <v>0.69799999999999995</v>
      </c>
      <c r="D298" s="74">
        <v>0.68400000000000005</v>
      </c>
      <c r="E298" s="74">
        <v>0.67</v>
      </c>
      <c r="F298" s="74">
        <v>0.65100000000000002</v>
      </c>
      <c r="G298" s="74">
        <v>0.63100000000000001</v>
      </c>
      <c r="H298" s="74">
        <v>0.65700000000000003</v>
      </c>
      <c r="I298" s="74">
        <v>0.68300000000000005</v>
      </c>
      <c r="J298" s="74">
        <v>0.68400000000000005</v>
      </c>
      <c r="K298" s="74">
        <v>0.68600000000000005</v>
      </c>
      <c r="L298" s="74">
        <v>0.68500000000000005</v>
      </c>
      <c r="M298" s="74">
        <v>0.68500000000000005</v>
      </c>
      <c r="N298" s="74">
        <v>0.68500000000000005</v>
      </c>
      <c r="O298" s="74">
        <v>0.68500000000000005</v>
      </c>
      <c r="P298" s="74">
        <v>0.68500000000000005</v>
      </c>
      <c r="Q298" s="74">
        <v>0.68500000000000005</v>
      </c>
      <c r="R298" s="74">
        <v>0.68500000000000005</v>
      </c>
      <c r="S298" s="74">
        <v>0.68500000000000005</v>
      </c>
      <c r="T298" s="74">
        <v>0.68500000000000005</v>
      </c>
      <c r="U298" s="74">
        <v>0.68500000000000005</v>
      </c>
      <c r="V298" s="74">
        <v>0.68500000000000005</v>
      </c>
      <c r="W298" s="74">
        <v>0.68500000000000005</v>
      </c>
      <c r="X298" s="74">
        <v>0.68500000000000005</v>
      </c>
      <c r="Y298" s="74">
        <v>0.68500000000000005</v>
      </c>
      <c r="Z298" s="74">
        <v>0.68500000000000005</v>
      </c>
      <c r="AA298" s="74">
        <v>0.68500000000000005</v>
      </c>
      <c r="AB298" s="74">
        <v>0.68500000000000005</v>
      </c>
      <c r="AC298" s="74">
        <v>0.68500000000000005</v>
      </c>
      <c r="AD298" s="74">
        <v>0.68500000000000005</v>
      </c>
      <c r="AE298" s="74">
        <v>0.68500000000000005</v>
      </c>
      <c r="AF298" s="74">
        <v>0.68500000000000005</v>
      </c>
      <c r="AG298" s="74">
        <v>0.68500000000000005</v>
      </c>
      <c r="AH298" s="74">
        <v>0.68500000000000005</v>
      </c>
      <c r="AI298" s="74">
        <v>0.68500000000000005</v>
      </c>
      <c r="AJ298" s="74">
        <v>0.68500000000000005</v>
      </c>
      <c r="AK298" s="74">
        <v>0.68500000000000005</v>
      </c>
      <c r="AL298" s="74">
        <v>0.68500000000000005</v>
      </c>
      <c r="AM298" s="74">
        <v>0.68500000000000005</v>
      </c>
      <c r="AN298" s="74">
        <v>0.68500000000000005</v>
      </c>
      <c r="AO298" s="74">
        <v>0.68500000000000005</v>
      </c>
      <c r="AP298" s="74">
        <v>0.68500000000000005</v>
      </c>
      <c r="AQ298" s="74">
        <v>0.68500000000000005</v>
      </c>
      <c r="AR298" s="74">
        <v>0.68204878048780448</v>
      </c>
    </row>
    <row r="299" spans="1:44" x14ac:dyDescent="0.15">
      <c r="A299" s="74" t="s">
        <v>58</v>
      </c>
      <c r="B299" s="74" t="s">
        <v>268</v>
      </c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</row>
    <row r="300" spans="1:44" x14ac:dyDescent="0.15">
      <c r="A300" s="74" t="s">
        <v>58</v>
      </c>
      <c r="B300" s="74" t="s">
        <v>315</v>
      </c>
      <c r="C300" s="74">
        <v>0.128</v>
      </c>
      <c r="D300" s="74">
        <v>0.11600000000000001</v>
      </c>
      <c r="E300" s="74">
        <v>0.10299999999999999</v>
      </c>
      <c r="F300" s="74">
        <v>0.16300000000000001</v>
      </c>
      <c r="G300" s="74">
        <v>0.214</v>
      </c>
      <c r="H300" s="74">
        <v>0.20300000000000001</v>
      </c>
      <c r="I300" s="74">
        <v>0.19</v>
      </c>
      <c r="J300" s="74">
        <v>0.22900000000000001</v>
      </c>
      <c r="K300" s="74">
        <v>0.26400000000000001</v>
      </c>
      <c r="L300" s="74">
        <v>0.22800000000000001</v>
      </c>
      <c r="M300" s="74">
        <v>0.184</v>
      </c>
      <c r="N300" s="74">
        <v>0.16400000000000001</v>
      </c>
      <c r="O300" s="74">
        <v>0.14099999999999999</v>
      </c>
      <c r="P300" s="74">
        <v>0.14199999999999999</v>
      </c>
      <c r="Q300" s="74">
        <v>0.14299999999999999</v>
      </c>
      <c r="R300" s="74">
        <v>0.14599999999999999</v>
      </c>
      <c r="S300" s="74">
        <v>0.14799999999999999</v>
      </c>
      <c r="T300" s="74">
        <v>0.152</v>
      </c>
      <c r="U300" s="74">
        <v>0.156</v>
      </c>
      <c r="V300" s="74">
        <v>0.16900000000000001</v>
      </c>
      <c r="W300" s="74">
        <v>0.182</v>
      </c>
      <c r="X300" s="74">
        <v>0.182</v>
      </c>
      <c r="Y300" s="74">
        <v>0.183</v>
      </c>
      <c r="Z300" s="74">
        <v>0.184</v>
      </c>
      <c r="AA300" s="74">
        <v>0.185</v>
      </c>
      <c r="AB300" s="74">
        <v>0.185</v>
      </c>
      <c r="AC300" s="74">
        <v>0.19400000000000001</v>
      </c>
      <c r="AD300" s="74">
        <v>0.20399999999999999</v>
      </c>
      <c r="AE300" s="74">
        <v>0.215</v>
      </c>
      <c r="AF300" s="74">
        <v>0.22600000000000001</v>
      </c>
      <c r="AG300" s="74">
        <v>0.23899999999999999</v>
      </c>
      <c r="AH300" s="74">
        <v>0.23899999999999999</v>
      </c>
      <c r="AI300" s="74">
        <v>0.23899999999999999</v>
      </c>
      <c r="AJ300" s="74">
        <v>0.23899999999999999</v>
      </c>
      <c r="AK300" s="74">
        <v>0.23899999999999999</v>
      </c>
      <c r="AL300" s="74">
        <v>0.23899999999999999</v>
      </c>
      <c r="AM300" s="74">
        <v>0.23899999999999999</v>
      </c>
      <c r="AN300" s="74">
        <v>0.23899999999999999</v>
      </c>
      <c r="AO300" s="74">
        <v>0.23899999999999999</v>
      </c>
      <c r="AP300" s="74">
        <v>0.23899999999999999</v>
      </c>
      <c r="AQ300" s="74">
        <v>0.23899999999999999</v>
      </c>
      <c r="AR300" s="74">
        <v>0.19395121951219499</v>
      </c>
    </row>
    <row r="301" spans="1:44" x14ac:dyDescent="0.15">
      <c r="A301" s="74" t="s">
        <v>58</v>
      </c>
      <c r="B301" s="74" t="s">
        <v>297</v>
      </c>
      <c r="C301" s="74"/>
      <c r="D301" s="74"/>
      <c r="E301" s="74"/>
      <c r="F301" s="74"/>
      <c r="G301" s="74"/>
      <c r="H301" s="74"/>
      <c r="I301" s="74"/>
      <c r="J301" s="74">
        <v>0.217</v>
      </c>
      <c r="K301" s="74">
        <v>0.217</v>
      </c>
      <c r="L301" s="74">
        <v>0.216</v>
      </c>
      <c r="M301" s="74">
        <v>0.215</v>
      </c>
      <c r="N301" s="74">
        <v>0.214</v>
      </c>
      <c r="O301" s="74">
        <v>0.21299999999999999</v>
      </c>
      <c r="P301" s="74">
        <v>0.21199999999999999</v>
      </c>
      <c r="Q301" s="74">
        <v>0.21099999999999999</v>
      </c>
      <c r="R301" s="74">
        <v>0.21</v>
      </c>
      <c r="S301" s="74">
        <v>0.20899999999999999</v>
      </c>
      <c r="T301" s="74">
        <v>0.20799999999999999</v>
      </c>
      <c r="U301" s="74">
        <v>0.20699999999999999</v>
      </c>
      <c r="V301" s="74">
        <v>0.20599999999999999</v>
      </c>
      <c r="W301" s="74">
        <v>0.20499999999999999</v>
      </c>
      <c r="X301" s="74">
        <v>0.217</v>
      </c>
      <c r="Y301" s="74">
        <v>0.217</v>
      </c>
      <c r="Z301" s="74">
        <v>0.216</v>
      </c>
      <c r="AA301" s="74">
        <v>0.215</v>
      </c>
      <c r="AB301" s="74">
        <v>0.214</v>
      </c>
      <c r="AC301" s="74">
        <v>0.21299999999999999</v>
      </c>
      <c r="AD301" s="74">
        <v>0.21199999999999999</v>
      </c>
      <c r="AE301" s="74">
        <v>0.21099999999999999</v>
      </c>
      <c r="AF301" s="74">
        <v>0.21</v>
      </c>
      <c r="AG301" s="74">
        <v>0.20899999999999999</v>
      </c>
      <c r="AH301" s="74">
        <v>0.20799999999999999</v>
      </c>
      <c r="AI301" s="74">
        <v>0.20699999999999999</v>
      </c>
      <c r="AJ301" s="74">
        <v>0.20599999999999999</v>
      </c>
      <c r="AK301" s="74">
        <v>0.20499999999999999</v>
      </c>
      <c r="AL301" s="74">
        <v>0.20399999999999999</v>
      </c>
      <c r="AM301" s="74">
        <v>0.20300000000000001</v>
      </c>
      <c r="AN301" s="74">
        <v>0.20200000000000001</v>
      </c>
      <c r="AO301" s="74">
        <v>0.20100000000000001</v>
      </c>
      <c r="AP301" s="74">
        <v>0.2</v>
      </c>
      <c r="AQ301" s="74">
        <v>0.19900000000000001</v>
      </c>
      <c r="AR301" s="74">
        <v>0.2096764705882353</v>
      </c>
    </row>
    <row r="302" spans="1:44" x14ac:dyDescent="0.15">
      <c r="A302" s="74" t="s">
        <v>58</v>
      </c>
      <c r="B302" s="74" t="s">
        <v>299</v>
      </c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>
        <v>0.36299999999999999</v>
      </c>
      <c r="AN302" s="74">
        <v>0.36299999999999999</v>
      </c>
      <c r="AO302" s="74">
        <v>0.36299999999999999</v>
      </c>
      <c r="AP302" s="74">
        <v>0.36299999999999999</v>
      </c>
      <c r="AQ302" s="74">
        <v>0.36299999999999999</v>
      </c>
      <c r="AR302" s="74">
        <v>0.36299999999999999</v>
      </c>
    </row>
    <row r="303" spans="1:44" x14ac:dyDescent="0.15">
      <c r="A303" s="74" t="s">
        <v>58</v>
      </c>
      <c r="B303" s="74" t="s">
        <v>301</v>
      </c>
      <c r="C303" s="74">
        <v>0.33700000000000002</v>
      </c>
      <c r="D303" s="74">
        <v>0.35099999999999998</v>
      </c>
      <c r="E303" s="74">
        <v>0.36</v>
      </c>
      <c r="F303" s="74">
        <v>0.36</v>
      </c>
      <c r="G303" s="74">
        <v>0.36099999999999999</v>
      </c>
      <c r="H303" s="74">
        <v>0.373</v>
      </c>
      <c r="I303" s="74">
        <v>0.379</v>
      </c>
      <c r="J303" s="74">
        <v>0.379</v>
      </c>
      <c r="K303" s="74">
        <v>0.379</v>
      </c>
      <c r="L303" s="74">
        <v>0.39300000000000002</v>
      </c>
      <c r="M303" s="74">
        <v>0.40400000000000003</v>
      </c>
      <c r="N303" s="74">
        <v>0.40899999999999997</v>
      </c>
      <c r="O303" s="74">
        <v>0.41299999999999998</v>
      </c>
      <c r="P303" s="74">
        <v>0.41299999999999998</v>
      </c>
      <c r="Q303" s="74">
        <v>0.41299999999999998</v>
      </c>
      <c r="R303" s="74">
        <v>0.41299999999999998</v>
      </c>
      <c r="S303" s="74">
        <v>0.41299999999999998</v>
      </c>
      <c r="T303" s="74">
        <v>0.41799999999999998</v>
      </c>
      <c r="U303" s="74">
        <v>0.42099999999999999</v>
      </c>
      <c r="V303" s="74">
        <v>0.42099999999999999</v>
      </c>
      <c r="W303" s="74">
        <v>0.42</v>
      </c>
      <c r="X303" s="74">
        <v>0.41399999999999998</v>
      </c>
      <c r="Y303" s="74">
        <v>0.40699999999999997</v>
      </c>
      <c r="Z303" s="74">
        <v>0.40600000000000003</v>
      </c>
      <c r="AA303" s="74">
        <v>0.40500000000000003</v>
      </c>
      <c r="AB303" s="74">
        <v>0.40400000000000003</v>
      </c>
      <c r="AC303" s="74">
        <v>0.40500000000000003</v>
      </c>
      <c r="AD303" s="74">
        <v>0.40600000000000003</v>
      </c>
      <c r="AE303" s="74">
        <v>0.40699999999999997</v>
      </c>
      <c r="AF303" s="74">
        <v>0.40799999999999997</v>
      </c>
      <c r="AG303" s="74">
        <v>0.40899999999999997</v>
      </c>
      <c r="AH303" s="74">
        <v>0.41199999999999998</v>
      </c>
      <c r="AI303" s="74">
        <v>0.41599999999999998</v>
      </c>
      <c r="AJ303" s="74">
        <v>0.41899999999999998</v>
      </c>
      <c r="AK303" s="74">
        <v>0.42299999999999999</v>
      </c>
      <c r="AL303" s="74">
        <v>0.42699999999999999</v>
      </c>
      <c r="AM303" s="74">
        <v>0.433</v>
      </c>
      <c r="AN303" s="74">
        <v>0.44</v>
      </c>
      <c r="AO303" s="74">
        <v>0.44800000000000001</v>
      </c>
      <c r="AP303" s="74">
        <v>0.45800000000000002</v>
      </c>
      <c r="AQ303" s="74">
        <v>0.47</v>
      </c>
      <c r="AR303" s="74">
        <v>0.40602439024390252</v>
      </c>
    </row>
    <row r="304" spans="1:44" x14ac:dyDescent="0.15">
      <c r="A304" s="74" t="s">
        <v>66</v>
      </c>
      <c r="B304" s="74" t="s">
        <v>66</v>
      </c>
      <c r="C304" s="74">
        <v>0.32694117647058829</v>
      </c>
      <c r="D304" s="74">
        <v>0.36005555555555552</v>
      </c>
      <c r="E304" s="74">
        <v>0.38633333333333331</v>
      </c>
      <c r="F304" s="74">
        <v>0.33980952380952378</v>
      </c>
      <c r="G304" s="74">
        <v>0.34315000000000001</v>
      </c>
      <c r="H304" s="74">
        <v>0.35868181818181821</v>
      </c>
      <c r="I304" s="74">
        <v>0.38322727272727269</v>
      </c>
      <c r="J304" s="74">
        <v>0.35295833333333332</v>
      </c>
      <c r="K304" s="74">
        <v>0.35058333333333341</v>
      </c>
      <c r="L304" s="74">
        <v>0.35915999999999998</v>
      </c>
      <c r="M304" s="74">
        <v>0.37264000000000008</v>
      </c>
      <c r="N304" s="74">
        <v>0.36399999999999988</v>
      </c>
      <c r="O304" s="74">
        <v>0.35508000000000001</v>
      </c>
      <c r="P304" s="74">
        <v>0.35499999999999998</v>
      </c>
      <c r="Q304" s="74">
        <v>0.35504000000000002</v>
      </c>
      <c r="R304" s="74">
        <v>0.3285769230769231</v>
      </c>
      <c r="S304" s="74">
        <v>0.31292307692307691</v>
      </c>
      <c r="T304" s="74">
        <v>0.30534615384615388</v>
      </c>
      <c r="U304" s="74">
        <v>0.2999230769230769</v>
      </c>
      <c r="V304" s="74">
        <v>0.28148148148148139</v>
      </c>
      <c r="W304" s="74">
        <v>0.28457692307692312</v>
      </c>
      <c r="X304" s="74">
        <v>0.2788846153846154</v>
      </c>
      <c r="Y304" s="74">
        <v>0.28499999999999998</v>
      </c>
      <c r="Z304" s="74">
        <v>0.28476000000000001</v>
      </c>
      <c r="AA304" s="74">
        <v>0.28448000000000001</v>
      </c>
      <c r="AB304" s="74">
        <v>0.27945833333333331</v>
      </c>
      <c r="AC304" s="74">
        <v>0.27791666666666659</v>
      </c>
      <c r="AD304" s="74">
        <v>0.27645833333333342</v>
      </c>
      <c r="AE304" s="74">
        <v>0.27504166666666668</v>
      </c>
      <c r="AF304" s="74">
        <v>0.27362500000000012</v>
      </c>
      <c r="AG304" s="74">
        <v>0.27237499999999998</v>
      </c>
      <c r="AH304" s="74">
        <v>0.27316666666666672</v>
      </c>
      <c r="AI304" s="74">
        <v>0.2744583333333333</v>
      </c>
      <c r="AJ304" s="74">
        <v>0.27604166666666669</v>
      </c>
      <c r="AK304" s="74">
        <v>0.27829166666666671</v>
      </c>
      <c r="AL304" s="74">
        <v>0.28154166666666658</v>
      </c>
      <c r="AM304" s="74">
        <v>0.28792000000000001</v>
      </c>
      <c r="AN304" s="74">
        <v>0.28795999999999999</v>
      </c>
      <c r="AO304" s="74">
        <v>0.28799999999999998</v>
      </c>
      <c r="AP304" s="74">
        <v>0.28816000000000003</v>
      </c>
      <c r="AQ304" s="74">
        <v>0.26295833333333329</v>
      </c>
      <c r="AR304" s="74">
        <v>0.30985437881873718</v>
      </c>
    </row>
    <row r="305" spans="1:44" x14ac:dyDescent="0.15">
      <c r="A305" s="74" t="s">
        <v>66</v>
      </c>
      <c r="B305" s="74" t="s">
        <v>307</v>
      </c>
      <c r="C305" s="74"/>
      <c r="D305" s="74"/>
      <c r="E305" s="74"/>
      <c r="F305" s="74"/>
      <c r="G305" s="74"/>
      <c r="H305" s="74"/>
      <c r="I305" s="74"/>
      <c r="J305" s="74">
        <v>0</v>
      </c>
      <c r="K305" s="74">
        <v>0</v>
      </c>
      <c r="L305" s="74">
        <v>0</v>
      </c>
      <c r="M305" s="74">
        <v>0</v>
      </c>
      <c r="N305" s="74">
        <v>0</v>
      </c>
      <c r="O305" s="74">
        <v>0</v>
      </c>
      <c r="P305" s="74">
        <v>0</v>
      </c>
      <c r="Q305" s="74">
        <v>0</v>
      </c>
      <c r="R305" s="74">
        <v>-3.6499999999999998E-2</v>
      </c>
      <c r="S305" s="74">
        <v>-3.6499999999999998E-2</v>
      </c>
      <c r="T305" s="74">
        <v>-6.8000000000000005E-2</v>
      </c>
      <c r="U305" s="74">
        <v>-6.9500000000000006E-2</v>
      </c>
      <c r="V305" s="74">
        <v>-5.8666666666666673E-2</v>
      </c>
      <c r="W305" s="74">
        <v>-5.8666666666666673E-2</v>
      </c>
      <c r="X305" s="74">
        <v>-6.8000000000000005E-2</v>
      </c>
      <c r="Y305" s="74">
        <v>-6.9000000000000006E-2</v>
      </c>
      <c r="Z305" s="74">
        <v>-6.8333333333333343E-2</v>
      </c>
      <c r="AA305" s="74">
        <v>-6.8000000000000005E-2</v>
      </c>
      <c r="AB305" s="74">
        <v>-6.8000000000000005E-2</v>
      </c>
      <c r="AC305" s="74">
        <v>-6.9666666666666668E-2</v>
      </c>
      <c r="AD305" s="74">
        <v>-7.1666666666666656E-2</v>
      </c>
      <c r="AE305" s="74">
        <v>-7.2666666666666657E-2</v>
      </c>
      <c r="AF305" s="74">
        <v>-7.3666666666666658E-2</v>
      </c>
      <c r="AG305" s="74">
        <v>-7.4333333333333321E-2</v>
      </c>
      <c r="AH305" s="74">
        <v>-7.3999999999999996E-2</v>
      </c>
      <c r="AI305" s="74">
        <v>-7.3666666666666658E-2</v>
      </c>
      <c r="AJ305" s="74">
        <v>-7.3000000000000009E-2</v>
      </c>
      <c r="AK305" s="74">
        <v>-7.3000000000000009E-2</v>
      </c>
      <c r="AL305" s="74">
        <v>-7.2333333333333347E-2</v>
      </c>
      <c r="AM305" s="74">
        <v>-6.9000000000000006E-2</v>
      </c>
      <c r="AN305" s="74">
        <v>-6.6666666666666666E-2</v>
      </c>
      <c r="AO305" s="74">
        <v>-6.4666666666666664E-2</v>
      </c>
      <c r="AP305" s="74">
        <v>-6.2333333333333331E-2</v>
      </c>
      <c r="AQ305" s="74">
        <v>-6.0666666666666667E-2</v>
      </c>
      <c r="AR305" s="74">
        <v>-6.037804878048781E-2</v>
      </c>
    </row>
    <row r="306" spans="1:44" x14ac:dyDescent="0.15">
      <c r="A306" s="74" t="s">
        <v>66</v>
      </c>
      <c r="B306" s="74" t="s">
        <v>308</v>
      </c>
      <c r="C306" s="74">
        <v>0.35849999999999999</v>
      </c>
      <c r="D306" s="74">
        <v>0.36649999999999999</v>
      </c>
      <c r="E306" s="74">
        <v>0.3735</v>
      </c>
      <c r="F306" s="74">
        <v>0.3745</v>
      </c>
      <c r="G306" s="74">
        <v>0.375</v>
      </c>
      <c r="H306" s="74">
        <v>0.375</v>
      </c>
      <c r="I306" s="74">
        <v>0.375</v>
      </c>
      <c r="J306" s="74">
        <v>0.375</v>
      </c>
      <c r="K306" s="74">
        <v>0.3745</v>
      </c>
      <c r="L306" s="74">
        <v>0.373</v>
      </c>
      <c r="M306" s="74">
        <v>0.3715</v>
      </c>
      <c r="N306" s="74">
        <v>0.3715</v>
      </c>
      <c r="O306" s="74">
        <v>0.3715</v>
      </c>
      <c r="P306" s="74">
        <v>0.3715</v>
      </c>
      <c r="Q306" s="74">
        <v>0.3715</v>
      </c>
      <c r="R306" s="74">
        <v>0.3715</v>
      </c>
      <c r="S306" s="74">
        <v>0.3715</v>
      </c>
      <c r="T306" s="74">
        <v>0.3715</v>
      </c>
      <c r="U306" s="74">
        <v>0.3715</v>
      </c>
      <c r="V306" s="74">
        <v>0.3715</v>
      </c>
      <c r="W306" s="74">
        <v>0.3715</v>
      </c>
      <c r="X306" s="74">
        <v>0.3715</v>
      </c>
      <c r="Y306" s="74">
        <v>0.3715</v>
      </c>
      <c r="Z306" s="74">
        <v>0.38300000000000001</v>
      </c>
      <c r="AA306" s="74">
        <v>0.39450000000000002</v>
      </c>
      <c r="AB306" s="74">
        <v>0.40600000000000003</v>
      </c>
      <c r="AC306" s="74">
        <v>0.40600000000000003</v>
      </c>
      <c r="AD306" s="74">
        <v>0.40600000000000003</v>
      </c>
      <c r="AE306" s="74">
        <v>0.40649999999999997</v>
      </c>
      <c r="AF306" s="74">
        <v>0.40649999999999997</v>
      </c>
      <c r="AG306" s="74">
        <v>0.40699999999999997</v>
      </c>
      <c r="AH306" s="74">
        <v>0.41649999999999998</v>
      </c>
      <c r="AI306" s="74">
        <v>0.42849999999999999</v>
      </c>
      <c r="AJ306" s="74">
        <v>0.44550000000000001</v>
      </c>
      <c r="AK306" s="74">
        <v>0.46949999999999997</v>
      </c>
      <c r="AL306" s="74">
        <v>0.50700000000000001</v>
      </c>
      <c r="AM306" s="74">
        <v>0.4965</v>
      </c>
      <c r="AN306" s="74">
        <v>0.48449999999999999</v>
      </c>
      <c r="AO306" s="74">
        <v>0.47149999999999997</v>
      </c>
      <c r="AP306" s="74">
        <v>0.45750000000000002</v>
      </c>
      <c r="AQ306" s="74">
        <v>0.4425</v>
      </c>
      <c r="AR306" s="74">
        <v>0.39963414634146321</v>
      </c>
    </row>
    <row r="307" spans="1:44" x14ac:dyDescent="0.15">
      <c r="A307" s="74" t="s">
        <v>66</v>
      </c>
      <c r="B307" s="74" t="s">
        <v>309</v>
      </c>
      <c r="C307" s="74">
        <v>0.41299999999999998</v>
      </c>
      <c r="D307" s="74">
        <v>0.35499999999999998</v>
      </c>
      <c r="E307" s="74">
        <v>0.29749999999999999</v>
      </c>
      <c r="F307" s="74">
        <v>0.36549999999999999</v>
      </c>
      <c r="G307" s="74">
        <v>0.44</v>
      </c>
      <c r="H307" s="74">
        <v>0.42449999999999999</v>
      </c>
      <c r="I307" s="74">
        <v>0.40699999999999997</v>
      </c>
      <c r="J307" s="74">
        <v>0.41949999999999998</v>
      </c>
      <c r="K307" s="74">
        <v>0.43200000000000011</v>
      </c>
      <c r="L307" s="74">
        <v>0.42899999999999999</v>
      </c>
      <c r="M307" s="74">
        <v>0.55249999999999999</v>
      </c>
      <c r="N307" s="74">
        <v>0.50849999999999995</v>
      </c>
      <c r="O307" s="74">
        <v>0.47399999999999998</v>
      </c>
      <c r="P307" s="74">
        <v>0.49450000000000011</v>
      </c>
      <c r="Q307" s="74">
        <v>0.51500000000000001</v>
      </c>
      <c r="R307" s="74">
        <v>0.50149999999999995</v>
      </c>
      <c r="S307" s="74">
        <v>0.41649999999999998</v>
      </c>
      <c r="T307" s="74">
        <v>0.40150000000000002</v>
      </c>
      <c r="U307" s="74">
        <v>0.38350000000000001</v>
      </c>
      <c r="V307" s="74">
        <v>0.34100000000000003</v>
      </c>
      <c r="W307" s="74">
        <v>0.28549999999999998</v>
      </c>
      <c r="X307" s="74">
        <v>0.24399999999999999</v>
      </c>
      <c r="Y307" s="74">
        <v>0.40300000000000002</v>
      </c>
      <c r="Z307" s="74">
        <v>0.40300000000000002</v>
      </c>
      <c r="AA307" s="74">
        <v>0.40300000000000002</v>
      </c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  <c r="AR307" s="74">
        <v>0.41299999999999998</v>
      </c>
    </row>
    <row r="308" spans="1:44" x14ac:dyDescent="0.15">
      <c r="A308" s="74" t="s">
        <v>66</v>
      </c>
      <c r="B308" s="74" t="s">
        <v>310</v>
      </c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</row>
    <row r="309" spans="1:44" x14ac:dyDescent="0.15">
      <c r="A309" s="74" t="s">
        <v>66</v>
      </c>
      <c r="B309" s="74" t="s">
        <v>311</v>
      </c>
      <c r="C309" s="74"/>
      <c r="D309" s="74"/>
      <c r="E309" s="74"/>
      <c r="F309" s="74">
        <v>0.15166666666666659</v>
      </c>
      <c r="G309" s="74">
        <v>0.15166666666666659</v>
      </c>
      <c r="H309" s="74">
        <v>0.15166666666666659</v>
      </c>
      <c r="I309" s="74">
        <v>0.15166666666666659</v>
      </c>
      <c r="J309" s="74">
        <v>0.15166666666666659</v>
      </c>
      <c r="K309" s="74">
        <v>0.15166666666666659</v>
      </c>
      <c r="L309" s="74">
        <v>0.15166666666666659</v>
      </c>
      <c r="M309" s="74">
        <v>0.15166666666666659</v>
      </c>
      <c r="N309" s="74">
        <v>0.15166666666666659</v>
      </c>
      <c r="O309" s="74">
        <v>0.15166666666666659</v>
      </c>
      <c r="P309" s="74">
        <v>0.15166666666666659</v>
      </c>
      <c r="Q309" s="74">
        <v>0.15166666666666659</v>
      </c>
      <c r="R309" s="74">
        <v>0.15166666666666659</v>
      </c>
      <c r="S309" s="74">
        <v>0.15166666666666659</v>
      </c>
      <c r="T309" s="74">
        <v>0.15166666666666659</v>
      </c>
      <c r="U309" s="74">
        <v>0.15166666666666659</v>
      </c>
      <c r="V309" s="74">
        <v>0.15166666666666659</v>
      </c>
      <c r="W309" s="74">
        <v>0.15166666666666659</v>
      </c>
      <c r="X309" s="74">
        <v>0.15166666666666659</v>
      </c>
      <c r="Y309" s="74">
        <v>0.15166666666666659</v>
      </c>
      <c r="Z309" s="74">
        <v>0.15166666666666659</v>
      </c>
      <c r="AA309" s="74">
        <v>0.15166666666666659</v>
      </c>
      <c r="AB309" s="74">
        <v>0.15166666666666659</v>
      </c>
      <c r="AC309" s="74">
        <v>0.15166666666666659</v>
      </c>
      <c r="AD309" s="74">
        <v>0.15166666666666659</v>
      </c>
      <c r="AE309" s="74">
        <v>0.15166666666666659</v>
      </c>
      <c r="AF309" s="74">
        <v>0.15166666666666659</v>
      </c>
      <c r="AG309" s="74">
        <v>0.15166666666666659</v>
      </c>
      <c r="AH309" s="74">
        <v>0.15166666666666659</v>
      </c>
      <c r="AI309" s="74">
        <v>0.15166666666666659</v>
      </c>
      <c r="AJ309" s="74">
        <v>0.15166666666666659</v>
      </c>
      <c r="AK309" s="74">
        <v>0.15166666666666659</v>
      </c>
      <c r="AL309" s="74">
        <v>0.15166666666666659</v>
      </c>
      <c r="AM309" s="74">
        <v>0.15166666666666659</v>
      </c>
      <c r="AN309" s="74">
        <v>0.15166666666666659</v>
      </c>
      <c r="AO309" s="74">
        <v>0.15166666666666659</v>
      </c>
      <c r="AP309" s="74">
        <v>0.15166666666666659</v>
      </c>
      <c r="AQ309" s="74">
        <v>0.15166666666666659</v>
      </c>
      <c r="AR309" s="74">
        <v>0.15166666666666639</v>
      </c>
    </row>
    <row r="310" spans="1:44" x14ac:dyDescent="0.15">
      <c r="A310" s="74" t="s">
        <v>66</v>
      </c>
      <c r="B310" s="74" t="s">
        <v>312</v>
      </c>
      <c r="C310" s="74">
        <v>4.0500000000000001E-2</v>
      </c>
      <c r="D310" s="74">
        <v>0.30049999999999999</v>
      </c>
      <c r="E310" s="74">
        <v>0.5605</v>
      </c>
      <c r="F310" s="74">
        <v>0.33150000000000002</v>
      </c>
      <c r="G310" s="74">
        <v>0.104</v>
      </c>
      <c r="H310" s="74">
        <v>0.36899999999999999</v>
      </c>
      <c r="I310" s="74">
        <v>0.63349999999999995</v>
      </c>
      <c r="J310" s="74">
        <v>0.61750000000000005</v>
      </c>
      <c r="K310" s="74">
        <v>0.60299999999999998</v>
      </c>
      <c r="L310" s="74">
        <v>0.63949999999999996</v>
      </c>
      <c r="M310" s="74">
        <v>0.67400000000000004</v>
      </c>
      <c r="N310" s="74">
        <v>0.65300000000000002</v>
      </c>
      <c r="O310" s="74">
        <v>0.63200000000000001</v>
      </c>
      <c r="P310" s="74">
        <v>0.60650000000000004</v>
      </c>
      <c r="Q310" s="74">
        <v>0.58150000000000002</v>
      </c>
      <c r="R310" s="74">
        <v>0.50700000000000001</v>
      </c>
      <c r="S310" s="74">
        <v>0.432</v>
      </c>
      <c r="T310" s="74">
        <v>0.3725</v>
      </c>
      <c r="U310" s="74">
        <v>0.3125</v>
      </c>
      <c r="V310" s="74">
        <v>0.27950000000000003</v>
      </c>
      <c r="W310" s="74">
        <v>0.246</v>
      </c>
      <c r="X310" s="74">
        <v>0.22800000000000001</v>
      </c>
      <c r="Y310" s="74">
        <v>0.21</v>
      </c>
      <c r="Z310" s="74">
        <v>0.20250000000000001</v>
      </c>
      <c r="AA310" s="74">
        <v>0.19450000000000001</v>
      </c>
      <c r="AB310" s="74">
        <v>0.1875</v>
      </c>
      <c r="AC310" s="74">
        <v>0.17949999999999999</v>
      </c>
      <c r="AD310" s="74">
        <v>0.17199999999999999</v>
      </c>
      <c r="AE310" s="74">
        <v>0.16400000000000001</v>
      </c>
      <c r="AF310" s="74">
        <v>0.1565</v>
      </c>
      <c r="AG310" s="74">
        <v>0.14849999999999999</v>
      </c>
      <c r="AH310" s="74">
        <v>0.14749999999999999</v>
      </c>
      <c r="AI310" s="74">
        <v>0.14699999999999999</v>
      </c>
      <c r="AJ310" s="74">
        <v>0.14649999999999999</v>
      </c>
      <c r="AK310" s="74">
        <v>0.14599999999999999</v>
      </c>
      <c r="AL310" s="74">
        <v>0.14449999999999999</v>
      </c>
      <c r="AM310" s="74">
        <v>0.14599999999999999</v>
      </c>
      <c r="AN310" s="74">
        <v>0.14749999999999999</v>
      </c>
      <c r="AO310" s="74">
        <v>0.151</v>
      </c>
      <c r="AP310" s="74">
        <v>0.156</v>
      </c>
      <c r="AQ310" s="74">
        <v>0.16400000000000001</v>
      </c>
      <c r="AR310" s="74">
        <v>0.31304878048780482</v>
      </c>
    </row>
    <row r="311" spans="1:44" x14ac:dyDescent="0.15">
      <c r="A311" s="74" t="s">
        <v>66</v>
      </c>
      <c r="B311" s="74" t="s">
        <v>313</v>
      </c>
      <c r="C311" s="74">
        <v>2.333333333333334E-3</v>
      </c>
      <c r="D311" s="74">
        <v>1.4E-2</v>
      </c>
      <c r="E311" s="74">
        <v>2.633333333333333E-2</v>
      </c>
      <c r="F311" s="74">
        <v>1.6E-2</v>
      </c>
      <c r="G311" s="74">
        <v>2E-3</v>
      </c>
      <c r="H311" s="74">
        <v>1.9E-2</v>
      </c>
      <c r="I311" s="74">
        <v>2.5999999999999999E-2</v>
      </c>
      <c r="J311" s="74">
        <v>4.8000000000000008E-2</v>
      </c>
      <c r="K311" s="74">
        <v>4.766666666666667E-2</v>
      </c>
      <c r="L311" s="74">
        <v>4.7000000000000007E-2</v>
      </c>
      <c r="M311" s="74">
        <v>4.6666666666666669E-2</v>
      </c>
      <c r="N311" s="74">
        <v>3.4666666666666672E-2</v>
      </c>
      <c r="O311" s="74">
        <v>2.233333333333333E-2</v>
      </c>
      <c r="P311" s="74">
        <v>2.5000000000000001E-2</v>
      </c>
      <c r="Q311" s="74">
        <v>2.8000000000000001E-2</v>
      </c>
      <c r="R311" s="74">
        <v>2.1333333333333329E-2</v>
      </c>
      <c r="S311" s="74">
        <v>1.433333333333334E-2</v>
      </c>
      <c r="T311" s="74">
        <v>1.1666666666666671E-2</v>
      </c>
      <c r="U311" s="74">
        <v>8.666666666666668E-3</v>
      </c>
      <c r="V311" s="74">
        <v>8.0000000000000002E-3</v>
      </c>
      <c r="W311" s="74">
        <v>7.6666666666666662E-3</v>
      </c>
      <c r="X311" s="74">
        <v>5.6666666666666671E-3</v>
      </c>
      <c r="Y311" s="74">
        <v>3.666666666666667E-3</v>
      </c>
      <c r="Z311" s="74">
        <v>3.0000000000000001E-3</v>
      </c>
      <c r="AA311" s="74">
        <v>2E-3</v>
      </c>
      <c r="AB311" s="74">
        <v>1.3333333333333331E-3</v>
      </c>
      <c r="AC311" s="74">
        <v>1.3333333333333331E-3</v>
      </c>
      <c r="AD311" s="74">
        <v>1.3333333333333331E-3</v>
      </c>
      <c r="AE311" s="74">
        <v>1.3333333333333331E-3</v>
      </c>
      <c r="AF311" s="74">
        <v>1.3333333333333331E-3</v>
      </c>
      <c r="AG311" s="74">
        <v>1.666666666666667E-3</v>
      </c>
      <c r="AH311" s="74">
        <v>1.666666666666667E-3</v>
      </c>
      <c r="AI311" s="74">
        <v>2E-3</v>
      </c>
      <c r="AJ311" s="74">
        <v>2E-3</v>
      </c>
      <c r="AK311" s="74">
        <v>2.333333333333334E-3</v>
      </c>
      <c r="AL311" s="74">
        <v>2.666666666666667E-3</v>
      </c>
      <c r="AM311" s="74">
        <v>2E-3</v>
      </c>
      <c r="AN311" s="74">
        <v>1.666666666666667E-3</v>
      </c>
      <c r="AO311" s="74">
        <v>1.3333333333333331E-3</v>
      </c>
      <c r="AP311" s="74">
        <v>6.6666666666666664E-4</v>
      </c>
      <c r="AQ311" s="74">
        <v>0</v>
      </c>
      <c r="AR311" s="74">
        <v>1.2499999999999969E-2</v>
      </c>
    </row>
    <row r="312" spans="1:44" x14ac:dyDescent="0.15">
      <c r="A312" s="74" t="s">
        <v>66</v>
      </c>
      <c r="B312" s="74" t="s">
        <v>266</v>
      </c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  <c r="AR312" s="74"/>
    </row>
    <row r="313" spans="1:44" x14ac:dyDescent="0.15">
      <c r="A313" s="74" t="s">
        <v>66</v>
      </c>
      <c r="B313" s="74" t="s">
        <v>314</v>
      </c>
      <c r="C313" s="74">
        <v>0.55433333333333334</v>
      </c>
      <c r="D313" s="74">
        <v>0.54433333333333334</v>
      </c>
      <c r="E313" s="74">
        <v>0.53366666666666662</v>
      </c>
      <c r="F313" s="74">
        <v>0.55933333333333335</v>
      </c>
      <c r="G313" s="74">
        <v>0.58433333333333337</v>
      </c>
      <c r="H313" s="74">
        <v>0.57100000000000006</v>
      </c>
      <c r="I313" s="74">
        <v>0.55733333333333335</v>
      </c>
      <c r="J313" s="74">
        <v>0.55633333333333335</v>
      </c>
      <c r="K313" s="74">
        <v>0.55566666666666664</v>
      </c>
      <c r="L313" s="74">
        <v>0.55666666666666664</v>
      </c>
      <c r="M313" s="74">
        <v>0.55799999999999994</v>
      </c>
      <c r="N313" s="74">
        <v>0.55766666666666664</v>
      </c>
      <c r="O313" s="74">
        <v>0.55700000000000005</v>
      </c>
      <c r="P313" s="74">
        <v>0.55766666666666664</v>
      </c>
      <c r="Q313" s="74">
        <v>0.55866666666666676</v>
      </c>
      <c r="R313" s="74">
        <v>0.55600000000000005</v>
      </c>
      <c r="S313" s="74">
        <v>0.55333333333333334</v>
      </c>
      <c r="T313" s="74">
        <v>0.54833333333333334</v>
      </c>
      <c r="U313" s="74">
        <v>0.54300000000000004</v>
      </c>
      <c r="V313" s="74">
        <v>0.53933333333333333</v>
      </c>
      <c r="W313" s="74">
        <v>0.53533333333333333</v>
      </c>
      <c r="X313" s="74">
        <v>0.53633333333333333</v>
      </c>
      <c r="Y313" s="74">
        <v>0.53700000000000003</v>
      </c>
      <c r="Z313" s="74">
        <v>0.54</v>
      </c>
      <c r="AA313" s="74">
        <v>0.54300000000000004</v>
      </c>
      <c r="AB313" s="74">
        <v>0.54599999999999993</v>
      </c>
      <c r="AC313" s="74">
        <v>0.54400000000000004</v>
      </c>
      <c r="AD313" s="74">
        <v>0.54233333333333333</v>
      </c>
      <c r="AE313" s="74">
        <v>0.54033333333333333</v>
      </c>
      <c r="AF313" s="74">
        <v>0.53833333333333333</v>
      </c>
      <c r="AG313" s="74">
        <v>0.53633333333333333</v>
      </c>
      <c r="AH313" s="74">
        <v>0.53666666666666663</v>
      </c>
      <c r="AI313" s="74">
        <v>0.53733333333333333</v>
      </c>
      <c r="AJ313" s="74">
        <v>0.53766666666666663</v>
      </c>
      <c r="AK313" s="74">
        <v>0.53799999999999992</v>
      </c>
      <c r="AL313" s="74">
        <v>0.53866666666666674</v>
      </c>
      <c r="AM313" s="74">
        <v>0.53666666666666663</v>
      </c>
      <c r="AN313" s="74">
        <v>0.53466666666666673</v>
      </c>
      <c r="AO313" s="74">
        <v>0.53266666666666673</v>
      </c>
      <c r="AP313" s="74">
        <v>0.53033333333333343</v>
      </c>
      <c r="AQ313" s="74">
        <v>0.52866666666666673</v>
      </c>
      <c r="AR313" s="74">
        <v>0.54615447154471541</v>
      </c>
    </row>
    <row r="314" spans="1:44" x14ac:dyDescent="0.15">
      <c r="A314" s="74" t="s">
        <v>66</v>
      </c>
      <c r="B314" s="74" t="s">
        <v>268</v>
      </c>
      <c r="C314" s="74">
        <v>0.90200000000000002</v>
      </c>
      <c r="D314" s="74">
        <v>0.90200000000000002</v>
      </c>
      <c r="E314" s="74">
        <v>0.90200000000000002</v>
      </c>
      <c r="F314" s="74">
        <v>0.90200000000000002</v>
      </c>
      <c r="G314" s="74">
        <v>0.90200000000000002</v>
      </c>
      <c r="H314" s="74">
        <v>0.90200000000000002</v>
      </c>
      <c r="I314" s="74">
        <v>0.90200000000000002</v>
      </c>
      <c r="J314" s="74">
        <v>0.90200000000000002</v>
      </c>
      <c r="K314" s="74">
        <v>0.90200000000000002</v>
      </c>
      <c r="L314" s="74">
        <v>0.90200000000000002</v>
      </c>
      <c r="M314" s="74">
        <v>0.90200000000000002</v>
      </c>
      <c r="N314" s="74">
        <v>0.90200000000000002</v>
      </c>
      <c r="O314" s="74">
        <v>0.90200000000000002</v>
      </c>
      <c r="P314" s="74">
        <v>0.90200000000000002</v>
      </c>
      <c r="Q314" s="74">
        <v>0.90200000000000002</v>
      </c>
      <c r="R314" s="74">
        <v>0.90200000000000002</v>
      </c>
      <c r="S314" s="74">
        <v>0.90200000000000002</v>
      </c>
      <c r="T314" s="74">
        <v>0.90200000000000002</v>
      </c>
      <c r="U314" s="74">
        <v>0.90200000000000002</v>
      </c>
      <c r="V314" s="74">
        <v>0.90200000000000002</v>
      </c>
      <c r="W314" s="74">
        <v>0.90200000000000002</v>
      </c>
      <c r="X314" s="74">
        <v>0.90200000000000002</v>
      </c>
      <c r="Y314" s="74">
        <v>0.90200000000000002</v>
      </c>
      <c r="Z314" s="74">
        <v>0.90200000000000002</v>
      </c>
      <c r="AA314" s="74">
        <v>0.90200000000000002</v>
      </c>
      <c r="AB314" s="74">
        <v>0.90200000000000002</v>
      </c>
      <c r="AC314" s="74">
        <v>0.90200000000000002</v>
      </c>
      <c r="AD314" s="74">
        <v>0.90200000000000002</v>
      </c>
      <c r="AE314" s="74">
        <v>0.90200000000000002</v>
      </c>
      <c r="AF314" s="74">
        <v>0.90200000000000002</v>
      </c>
      <c r="AG314" s="74">
        <v>0.90200000000000002</v>
      </c>
      <c r="AH314" s="74">
        <v>0.90200000000000002</v>
      </c>
      <c r="AI314" s="74">
        <v>0.90200000000000002</v>
      </c>
      <c r="AJ314" s="74">
        <v>0.90200000000000002</v>
      </c>
      <c r="AK314" s="74">
        <v>0.90200000000000002</v>
      </c>
      <c r="AL314" s="74">
        <v>0.90200000000000002</v>
      </c>
      <c r="AM314" s="74">
        <v>0.89650000000000007</v>
      </c>
      <c r="AN314" s="74">
        <v>0.89100000000000001</v>
      </c>
      <c r="AO314" s="74">
        <v>0.88500000000000001</v>
      </c>
      <c r="AP314" s="74">
        <v>0.87949999999999995</v>
      </c>
      <c r="AQ314" s="74">
        <v>0.84599999999999997</v>
      </c>
      <c r="AR314" s="74">
        <v>0.89992592592592657</v>
      </c>
    </row>
    <row r="315" spans="1:44" x14ac:dyDescent="0.15">
      <c r="A315" s="74" t="s">
        <v>66</v>
      </c>
      <c r="B315" s="74" t="s">
        <v>315</v>
      </c>
      <c r="C315" s="74">
        <v>7.9500000000000001E-2</v>
      </c>
      <c r="D315" s="74">
        <v>9.9500000000000005E-2</v>
      </c>
      <c r="E315" s="74">
        <v>0.11849999999999999</v>
      </c>
      <c r="F315" s="74">
        <v>0.11799999999999999</v>
      </c>
      <c r="G315" s="74">
        <v>0.11799999999999999</v>
      </c>
      <c r="H315" s="74">
        <v>0.152</v>
      </c>
      <c r="I315" s="74">
        <v>0.1885</v>
      </c>
      <c r="J315" s="74">
        <v>0.16750000000000001</v>
      </c>
      <c r="K315" s="74">
        <v>0.14299999999999999</v>
      </c>
      <c r="L315" s="74">
        <v>0.14749999999999999</v>
      </c>
      <c r="M315" s="74">
        <v>0.152</v>
      </c>
      <c r="N315" s="74">
        <v>0.11799999999999999</v>
      </c>
      <c r="O315" s="74">
        <v>7.8E-2</v>
      </c>
      <c r="P315" s="74">
        <v>7.8E-2</v>
      </c>
      <c r="Q315" s="74">
        <v>7.8E-2</v>
      </c>
      <c r="R315" s="74">
        <v>5.2999999999999999E-2</v>
      </c>
      <c r="S315" s="74">
        <v>2.5999999999999999E-2</v>
      </c>
      <c r="T315" s="74">
        <v>5.3499999999999999E-2</v>
      </c>
      <c r="U315" s="74">
        <v>7.6999999999999999E-2</v>
      </c>
      <c r="V315" s="74">
        <v>7.6499999999999999E-2</v>
      </c>
      <c r="W315" s="74">
        <v>0.151</v>
      </c>
      <c r="X315" s="74">
        <v>0.152</v>
      </c>
      <c r="Y315" s="74">
        <v>0.152</v>
      </c>
      <c r="Z315" s="74">
        <v>0.158</v>
      </c>
      <c r="AA315" s="74">
        <v>0.16400000000000001</v>
      </c>
      <c r="AB315" s="74">
        <v>0.17</v>
      </c>
      <c r="AC315" s="74">
        <v>0.16300000000000001</v>
      </c>
      <c r="AD315" s="74">
        <v>0.157</v>
      </c>
      <c r="AE315" s="74">
        <v>0.151</v>
      </c>
      <c r="AF315" s="74">
        <v>0.14399999999999999</v>
      </c>
      <c r="AG315" s="74">
        <v>0.13800000000000001</v>
      </c>
      <c r="AH315" s="74">
        <v>0.13900000000000001</v>
      </c>
      <c r="AI315" s="74">
        <v>0.14099999999999999</v>
      </c>
      <c r="AJ315" s="74">
        <v>0.14199999999999999</v>
      </c>
      <c r="AK315" s="74">
        <v>0.14399999999999999</v>
      </c>
      <c r="AL315" s="74">
        <v>0.14499999999999999</v>
      </c>
      <c r="AM315" s="74">
        <v>0.155</v>
      </c>
      <c r="AN315" s="74">
        <v>0.16600000000000001</v>
      </c>
      <c r="AO315" s="74">
        <v>0.17699999999999999</v>
      </c>
      <c r="AP315" s="74">
        <v>0.19</v>
      </c>
      <c r="AQ315" s="74">
        <v>0.20399999999999999</v>
      </c>
      <c r="AR315" s="74">
        <v>0.12372131147540991</v>
      </c>
    </row>
    <row r="316" spans="1:44" x14ac:dyDescent="0.15">
      <c r="A316" s="74" t="s">
        <v>66</v>
      </c>
      <c r="B316" s="74" t="s">
        <v>297</v>
      </c>
      <c r="C316" s="74"/>
      <c r="D316" s="74"/>
      <c r="E316" s="74"/>
      <c r="F316" s="74"/>
      <c r="G316" s="74"/>
      <c r="H316" s="74">
        <v>0.23350000000000001</v>
      </c>
      <c r="I316" s="74">
        <v>0.23350000000000001</v>
      </c>
      <c r="J316" s="74">
        <v>0.23300000000000001</v>
      </c>
      <c r="K316" s="74">
        <v>0.23250000000000001</v>
      </c>
      <c r="L316" s="74">
        <v>0.23100000000000001</v>
      </c>
      <c r="M316" s="74">
        <v>0.22950000000000001</v>
      </c>
      <c r="N316" s="74">
        <v>0.23050000000000001</v>
      </c>
      <c r="O316" s="74">
        <v>0.23</v>
      </c>
      <c r="P316" s="74">
        <v>0.22850000000000001</v>
      </c>
      <c r="Q316" s="74">
        <v>0.22750000000000001</v>
      </c>
      <c r="R316" s="74">
        <v>0.22650000000000001</v>
      </c>
      <c r="S316" s="74">
        <v>0.22550000000000001</v>
      </c>
      <c r="T316" s="74">
        <v>0.22450000000000001</v>
      </c>
      <c r="U316" s="74">
        <v>0.2235</v>
      </c>
      <c r="V316" s="74">
        <v>0.22950000000000001</v>
      </c>
      <c r="W316" s="74">
        <v>0.22850000000000001</v>
      </c>
      <c r="X316" s="74">
        <v>0.22750000000000001</v>
      </c>
      <c r="Y316" s="74">
        <v>0.22650000000000001</v>
      </c>
      <c r="Z316" s="74">
        <v>0.22550000000000001</v>
      </c>
      <c r="AA316" s="74">
        <v>0.22450000000000001</v>
      </c>
      <c r="AB316" s="74">
        <v>0.223</v>
      </c>
      <c r="AC316" s="74">
        <v>0.223</v>
      </c>
      <c r="AD316" s="74">
        <v>0.2225</v>
      </c>
      <c r="AE316" s="74">
        <v>0.222</v>
      </c>
      <c r="AF316" s="74">
        <v>0.2215</v>
      </c>
      <c r="AG316" s="74">
        <v>0.221</v>
      </c>
      <c r="AH316" s="74">
        <v>0.2195</v>
      </c>
      <c r="AI316" s="74">
        <v>0.2185</v>
      </c>
      <c r="AJ316" s="74">
        <v>0.218</v>
      </c>
      <c r="AK316" s="74">
        <v>0.217</v>
      </c>
      <c r="AL316" s="74">
        <v>0.216</v>
      </c>
      <c r="AM316" s="74">
        <v>0.215</v>
      </c>
      <c r="AN316" s="74">
        <v>0.214</v>
      </c>
      <c r="AO316" s="74">
        <v>0.2135</v>
      </c>
      <c r="AP316" s="74">
        <v>0.21249999999999999</v>
      </c>
      <c r="AQ316" s="74">
        <v>0.21149999999999999</v>
      </c>
      <c r="AR316" s="74">
        <v>0.22388888888888889</v>
      </c>
    </row>
    <row r="317" spans="1:44" x14ac:dyDescent="0.15">
      <c r="A317" s="74" t="s">
        <v>66</v>
      </c>
      <c r="B317" s="74" t="s">
        <v>299</v>
      </c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>
        <v>0.436</v>
      </c>
      <c r="AN317" s="74">
        <v>0.436</v>
      </c>
      <c r="AO317" s="74">
        <v>0.436</v>
      </c>
      <c r="AP317" s="74">
        <v>0.436</v>
      </c>
      <c r="AQ317" s="74">
        <v>0.436</v>
      </c>
      <c r="AR317" s="74">
        <v>0.43600000000000011</v>
      </c>
    </row>
    <row r="318" spans="1:44" x14ac:dyDescent="0.15">
      <c r="A318" s="74" t="s">
        <v>66</v>
      </c>
      <c r="B318" s="74" t="s">
        <v>301</v>
      </c>
      <c r="C318" s="74">
        <v>0.30099999999999999</v>
      </c>
      <c r="D318" s="74">
        <v>0.3795</v>
      </c>
      <c r="E318" s="74">
        <v>0.38500000000000001</v>
      </c>
      <c r="F318" s="74">
        <v>0.38600000000000001</v>
      </c>
      <c r="G318" s="74">
        <v>0.38650000000000001</v>
      </c>
      <c r="H318" s="74">
        <v>0.38650000000000001</v>
      </c>
      <c r="I318" s="74">
        <v>0.38650000000000001</v>
      </c>
      <c r="J318" s="74">
        <v>0.38700000000000001</v>
      </c>
      <c r="K318" s="74">
        <v>0.38750000000000001</v>
      </c>
      <c r="L318" s="74">
        <v>0.42299999999999999</v>
      </c>
      <c r="M318" s="74">
        <v>0.42799999999999999</v>
      </c>
      <c r="N318" s="74">
        <v>0.43366666666666659</v>
      </c>
      <c r="O318" s="74">
        <v>0.4363333333333333</v>
      </c>
      <c r="P318" s="74">
        <v>0.4366666666666667</v>
      </c>
      <c r="Q318" s="74">
        <v>0.4366666666666667</v>
      </c>
      <c r="R318" s="74">
        <v>0.43533333333333329</v>
      </c>
      <c r="S318" s="74">
        <v>0.4346666666666667</v>
      </c>
      <c r="T318" s="74">
        <v>0.42966666666666659</v>
      </c>
      <c r="U318" s="74">
        <v>0.42899999999999999</v>
      </c>
      <c r="V318" s="74">
        <v>0.42633333333333329</v>
      </c>
      <c r="W318" s="74">
        <v>0.42433333333333328</v>
      </c>
      <c r="X318" s="74">
        <v>0.42533333333333329</v>
      </c>
      <c r="Y318" s="74">
        <v>0.42666666666666669</v>
      </c>
      <c r="Z318" s="74">
        <v>0.41766666666666658</v>
      </c>
      <c r="AA318" s="74">
        <v>0.40933333333333338</v>
      </c>
      <c r="AB318" s="74">
        <v>0.40233333333333338</v>
      </c>
      <c r="AC318" s="74">
        <v>0.40133333333333338</v>
      </c>
      <c r="AD318" s="74">
        <v>0.40066666666666673</v>
      </c>
      <c r="AE318" s="74">
        <v>0.39966666666666673</v>
      </c>
      <c r="AF318" s="74">
        <v>0.39900000000000002</v>
      </c>
      <c r="AG318" s="74">
        <v>0.39866666666666672</v>
      </c>
      <c r="AH318" s="74">
        <v>0.39933333333333332</v>
      </c>
      <c r="AI318" s="74">
        <v>0.40066666666666673</v>
      </c>
      <c r="AJ318" s="74">
        <v>0.40133333333333332</v>
      </c>
      <c r="AK318" s="74">
        <v>0.40300000000000002</v>
      </c>
      <c r="AL318" s="74">
        <v>0.40366666666666662</v>
      </c>
      <c r="AM318" s="74">
        <v>0.41166666666666668</v>
      </c>
      <c r="AN318" s="74">
        <v>0.41966666666666658</v>
      </c>
      <c r="AO318" s="74">
        <v>0.42733333333333329</v>
      </c>
      <c r="AP318" s="74">
        <v>0.43533333333333329</v>
      </c>
      <c r="AQ318" s="74">
        <v>0.44333333333333341</v>
      </c>
      <c r="AR318" s="74">
        <v>0.41299999999999998</v>
      </c>
    </row>
    <row r="319" spans="1:44" x14ac:dyDescent="0.15">
      <c r="A319" s="74" t="s">
        <v>69</v>
      </c>
      <c r="B319" s="74" t="s">
        <v>69</v>
      </c>
      <c r="C319" s="74">
        <v>0.55923809523809531</v>
      </c>
      <c r="D319" s="74">
        <v>0.52652380952380939</v>
      </c>
      <c r="E319" s="74">
        <v>0.49314285714285722</v>
      </c>
      <c r="F319" s="74">
        <v>0.37485185185185188</v>
      </c>
      <c r="G319" s="74">
        <v>0.33333333333333331</v>
      </c>
      <c r="H319" s="74">
        <v>0.38441379310344831</v>
      </c>
      <c r="I319" s="74">
        <v>0.44193103448275861</v>
      </c>
      <c r="J319" s="74">
        <v>0.43251724137931019</v>
      </c>
      <c r="K319" s="74">
        <v>0.42327586206896539</v>
      </c>
      <c r="L319" s="74">
        <v>0.43337931034482752</v>
      </c>
      <c r="M319" s="74">
        <v>0.44027586206896541</v>
      </c>
      <c r="N319" s="74">
        <v>0.43734482758620691</v>
      </c>
      <c r="O319" s="74">
        <v>0.43434482758620691</v>
      </c>
      <c r="P319" s="74">
        <v>0.40216129032258052</v>
      </c>
      <c r="Q319" s="74">
        <v>0.41256666666666669</v>
      </c>
      <c r="R319" s="74">
        <v>0.38346875000000002</v>
      </c>
      <c r="S319" s="74">
        <v>0.37490625</v>
      </c>
      <c r="T319" s="74">
        <v>0.371</v>
      </c>
      <c r="U319" s="74">
        <v>0.36843749999999992</v>
      </c>
      <c r="V319" s="74">
        <v>0.36471875000000009</v>
      </c>
      <c r="W319" s="74">
        <v>0.35949999999999988</v>
      </c>
      <c r="X319" s="74">
        <v>0.35828124999999988</v>
      </c>
      <c r="Y319" s="74">
        <v>0.35343750000000002</v>
      </c>
      <c r="Z319" s="74">
        <v>0.35478124999999988</v>
      </c>
      <c r="AA319" s="74">
        <v>0.35528124999999988</v>
      </c>
      <c r="AB319" s="74">
        <v>0.36099999999999999</v>
      </c>
      <c r="AC319" s="74">
        <v>0.36048387096774193</v>
      </c>
      <c r="AD319" s="74">
        <v>0.35977419354838702</v>
      </c>
      <c r="AE319" s="74">
        <v>0.35893548387096758</v>
      </c>
      <c r="AF319" s="74">
        <v>0.35787096774193539</v>
      </c>
      <c r="AG319" s="74">
        <v>0.35670967741935478</v>
      </c>
      <c r="AH319" s="74">
        <v>0.3563225806451612</v>
      </c>
      <c r="AI319" s="74">
        <v>0.35587096774193538</v>
      </c>
      <c r="AJ319" s="74">
        <v>0.35554838709677422</v>
      </c>
      <c r="AK319" s="74">
        <v>0.35512903225806453</v>
      </c>
      <c r="AL319" s="74">
        <v>0.35480645161290331</v>
      </c>
      <c r="AM319" s="74">
        <v>0.35587096774193561</v>
      </c>
      <c r="AN319" s="74">
        <v>0.35645161290322591</v>
      </c>
      <c r="AO319" s="74">
        <v>0.35696774193548392</v>
      </c>
      <c r="AP319" s="74">
        <v>0.35725806451612901</v>
      </c>
      <c r="AQ319" s="74">
        <v>0.35764516129032259</v>
      </c>
      <c r="AR319" s="74">
        <v>0.38363539967373561</v>
      </c>
    </row>
    <row r="320" spans="1:44" x14ac:dyDescent="0.15">
      <c r="A320" s="74" t="s">
        <v>69</v>
      </c>
      <c r="B320" s="74" t="s">
        <v>307</v>
      </c>
      <c r="C320" s="74"/>
      <c r="D320" s="74"/>
      <c r="E320" s="74"/>
      <c r="F320" s="74">
        <v>-3.6999999999999998E-2</v>
      </c>
      <c r="G320" s="74">
        <v>-3.6999999999999998E-2</v>
      </c>
      <c r="H320" s="74">
        <v>-3.4000000000000002E-2</v>
      </c>
      <c r="I320" s="74">
        <v>-3.1E-2</v>
      </c>
      <c r="J320" s="74">
        <v>-2.8000000000000001E-2</v>
      </c>
      <c r="K320" s="74">
        <v>-2.5000000000000001E-2</v>
      </c>
      <c r="L320" s="74">
        <v>-2.8000000000000001E-2</v>
      </c>
      <c r="M320" s="74">
        <v>-3.1E-2</v>
      </c>
      <c r="N320" s="74">
        <v>-2.8000000000000001E-2</v>
      </c>
      <c r="O320" s="74">
        <v>-2.5000000000000001E-2</v>
      </c>
      <c r="P320" s="74">
        <v>-3.7666666666666668E-2</v>
      </c>
      <c r="Q320" s="74">
        <v>-4.2999999999999997E-2</v>
      </c>
      <c r="R320" s="74">
        <v>-4.2750000000000003E-2</v>
      </c>
      <c r="S320" s="74">
        <v>-4.0750000000000001E-2</v>
      </c>
      <c r="T320" s="74">
        <v>-5.6250000000000001E-2</v>
      </c>
      <c r="U320" s="74">
        <v>-6.0749999999999998E-2</v>
      </c>
      <c r="V320" s="74">
        <v>-6.4250000000000002E-2</v>
      </c>
      <c r="W320" s="74">
        <v>-6.5750000000000003E-2</v>
      </c>
      <c r="X320" s="74">
        <v>-6.6750000000000004E-2</v>
      </c>
      <c r="Y320" s="74">
        <v>-6.7500000000000004E-2</v>
      </c>
      <c r="Z320" s="74">
        <v>-6.3500000000000001E-2</v>
      </c>
      <c r="AA320" s="74">
        <v>-6.0999999999999999E-2</v>
      </c>
      <c r="AB320" s="74">
        <v>-5.8250000000000003E-2</v>
      </c>
      <c r="AC320" s="74">
        <v>-6.1499999999999999E-2</v>
      </c>
      <c r="AD320" s="74">
        <v>-6.25E-2</v>
      </c>
      <c r="AE320" s="74">
        <v>-6.275E-2</v>
      </c>
      <c r="AF320" s="74">
        <v>-6.3E-2</v>
      </c>
      <c r="AG320" s="74">
        <v>-6.3E-2</v>
      </c>
      <c r="AH320" s="74">
        <v>-6.2E-2</v>
      </c>
      <c r="AI320" s="74">
        <v>-6.0749999999999998E-2</v>
      </c>
      <c r="AJ320" s="74">
        <v>-6.0249999999999998E-2</v>
      </c>
      <c r="AK320" s="74">
        <v>-5.9499999999999997E-2</v>
      </c>
      <c r="AL320" s="74">
        <v>-5.9249999999999997E-2</v>
      </c>
      <c r="AM320" s="74">
        <v>-5.7250000000000002E-2</v>
      </c>
      <c r="AN320" s="74">
        <v>-5.525E-2</v>
      </c>
      <c r="AO320" s="74">
        <v>-5.3499999999999999E-2</v>
      </c>
      <c r="AP320" s="74">
        <v>-5.1749999999999997E-2</v>
      </c>
      <c r="AQ320" s="74">
        <v>-0.05</v>
      </c>
      <c r="AR320" s="74">
        <v>-5.5541666666666642E-2</v>
      </c>
    </row>
    <row r="321" spans="1:44" x14ac:dyDescent="0.15">
      <c r="A321" s="74" t="s">
        <v>69</v>
      </c>
      <c r="B321" s="74" t="s">
        <v>308</v>
      </c>
      <c r="C321" s="74">
        <v>0.14099999999999999</v>
      </c>
      <c r="D321" s="74">
        <v>0.14399999999999999</v>
      </c>
      <c r="E321" s="74">
        <v>0.14599999999999999</v>
      </c>
      <c r="F321" s="74">
        <v>0.14499999999999999</v>
      </c>
      <c r="G321" s="74">
        <v>0.14299999999999999</v>
      </c>
      <c r="H321" s="74">
        <v>0.14199999999999999</v>
      </c>
      <c r="I321" s="74">
        <v>0.14099999999999999</v>
      </c>
      <c r="J321" s="74">
        <v>0.14099999999999999</v>
      </c>
      <c r="K321" s="74">
        <v>0.14099999999999999</v>
      </c>
      <c r="L321" s="74">
        <v>0.14599999999999999</v>
      </c>
      <c r="M321" s="74">
        <v>0.15</v>
      </c>
      <c r="N321" s="74">
        <v>0.157</v>
      </c>
      <c r="O321" s="74">
        <v>0.16400000000000001</v>
      </c>
      <c r="P321" s="74">
        <v>0.16400000000000001</v>
      </c>
      <c r="Q321" s="74">
        <v>0.16400000000000001</v>
      </c>
      <c r="R321" s="74">
        <v>0.16400000000000001</v>
      </c>
      <c r="S321" s="74">
        <v>0.16400000000000001</v>
      </c>
      <c r="T321" s="74">
        <v>0.16400000000000001</v>
      </c>
      <c r="U321" s="74">
        <v>0.16400000000000001</v>
      </c>
      <c r="V321" s="74">
        <v>0.17</v>
      </c>
      <c r="W321" s="74">
        <v>0.17799999999999999</v>
      </c>
      <c r="X321" s="74">
        <v>0.17799999999999999</v>
      </c>
      <c r="Y321" s="74">
        <v>0.17799999999999999</v>
      </c>
      <c r="Z321" s="74">
        <v>0.17499999999999999</v>
      </c>
      <c r="AA321" s="74">
        <v>0.17299999999999999</v>
      </c>
      <c r="AB321" s="74">
        <v>0.17</v>
      </c>
      <c r="AC321" s="74">
        <v>0.158</v>
      </c>
      <c r="AD321" s="74">
        <v>0.14399999999999999</v>
      </c>
      <c r="AE321" s="74">
        <v>0.129</v>
      </c>
      <c r="AF321" s="74">
        <v>0.113</v>
      </c>
      <c r="AG321" s="74">
        <v>9.6000000000000002E-2</v>
      </c>
      <c r="AH321" s="74">
        <v>9.1999999999999998E-2</v>
      </c>
      <c r="AI321" s="74">
        <v>8.7999999999999995E-2</v>
      </c>
      <c r="AJ321" s="74">
        <v>8.4000000000000005E-2</v>
      </c>
      <c r="AK321" s="74">
        <v>8.1000000000000003E-2</v>
      </c>
      <c r="AL321" s="74">
        <v>7.6999999999999999E-2</v>
      </c>
      <c r="AM321" s="74">
        <v>6.8000000000000005E-2</v>
      </c>
      <c r="AN321" s="74">
        <v>5.8999999999999997E-2</v>
      </c>
      <c r="AO321" s="74">
        <v>0.05</v>
      </c>
      <c r="AP321" s="74">
        <v>0.04</v>
      </c>
      <c r="AQ321" s="74">
        <v>2.9000000000000001E-2</v>
      </c>
      <c r="AR321" s="74">
        <v>0.1320731707317073</v>
      </c>
    </row>
    <row r="322" spans="1:44" x14ac:dyDescent="0.15">
      <c r="A322" s="74" t="s">
        <v>69</v>
      </c>
      <c r="B322" s="74" t="s">
        <v>309</v>
      </c>
      <c r="C322" s="74">
        <v>0.80700000000000005</v>
      </c>
      <c r="D322" s="74">
        <v>0.79300000000000004</v>
      </c>
      <c r="E322" s="74">
        <v>0.77900000000000003</v>
      </c>
      <c r="F322" s="74">
        <v>0.79800000000000004</v>
      </c>
      <c r="G322" s="74">
        <v>0.81599999999999995</v>
      </c>
      <c r="H322" s="74">
        <v>0.78600000000000003</v>
      </c>
      <c r="I322" s="74">
        <v>0.746</v>
      </c>
      <c r="J322" s="74">
        <v>0.76500000000000001</v>
      </c>
      <c r="K322" s="74">
        <v>0.78700000000000003</v>
      </c>
      <c r="L322" s="74">
        <v>0.73</v>
      </c>
      <c r="M322" s="74">
        <v>0.67300000000000004</v>
      </c>
      <c r="N322" s="74">
        <v>0.69099999999999995</v>
      </c>
      <c r="O322" s="74">
        <v>0.71399999999999997</v>
      </c>
      <c r="P322" s="74">
        <v>0.70299999999999996</v>
      </c>
      <c r="Q322" s="74">
        <v>0.68799999999999994</v>
      </c>
      <c r="R322" s="74">
        <v>0.66800000000000004</v>
      </c>
      <c r="S322" s="74">
        <v>0.64800000000000002</v>
      </c>
      <c r="T322" s="74">
        <v>0.629</v>
      </c>
      <c r="U322" s="74">
        <v>0.60899999999999999</v>
      </c>
      <c r="V322" s="74">
        <v>0.55400000000000005</v>
      </c>
      <c r="W322" s="74">
        <v>0.45500000000000002</v>
      </c>
      <c r="X322" s="74">
        <v>0.371</v>
      </c>
      <c r="Y322" s="74">
        <v>0.192</v>
      </c>
      <c r="Z322" s="74">
        <v>0.192</v>
      </c>
      <c r="AA322" s="74">
        <v>0.192</v>
      </c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>
        <v>0.63144</v>
      </c>
    </row>
    <row r="323" spans="1:44" x14ac:dyDescent="0.15">
      <c r="A323" s="74" t="s">
        <v>69</v>
      </c>
      <c r="B323" s="74" t="s">
        <v>310</v>
      </c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</row>
    <row r="324" spans="1:44" x14ac:dyDescent="0.15">
      <c r="A324" s="74" t="s">
        <v>69</v>
      </c>
      <c r="B324" s="74" t="s">
        <v>311</v>
      </c>
      <c r="C324" s="74"/>
      <c r="D324" s="74"/>
      <c r="E324" s="74"/>
      <c r="F324" s="74">
        <v>0.15825</v>
      </c>
      <c r="G324" s="74">
        <v>0.15825</v>
      </c>
      <c r="H324" s="74">
        <v>0.15825</v>
      </c>
      <c r="I324" s="74">
        <v>0.15825</v>
      </c>
      <c r="J324" s="74">
        <v>0.15825</v>
      </c>
      <c r="K324" s="74">
        <v>0.15825</v>
      </c>
      <c r="L324" s="74">
        <v>0.15825</v>
      </c>
      <c r="M324" s="74">
        <v>0.15825</v>
      </c>
      <c r="N324" s="74">
        <v>0.15825</v>
      </c>
      <c r="O324" s="74">
        <v>0.15825</v>
      </c>
      <c r="P324" s="74">
        <v>0.15825</v>
      </c>
      <c r="Q324" s="74">
        <v>0.15825</v>
      </c>
      <c r="R324" s="74">
        <v>0.15825</v>
      </c>
      <c r="S324" s="74">
        <v>0.15825</v>
      </c>
      <c r="T324" s="74">
        <v>0.15825</v>
      </c>
      <c r="U324" s="74">
        <v>0.15825</v>
      </c>
      <c r="V324" s="74">
        <v>0.15825</v>
      </c>
      <c r="W324" s="74">
        <v>0.15825</v>
      </c>
      <c r="X324" s="74">
        <v>0.15825</v>
      </c>
      <c r="Y324" s="74">
        <v>0.15825</v>
      </c>
      <c r="Z324" s="74">
        <v>0.15825</v>
      </c>
      <c r="AA324" s="74">
        <v>0.15825</v>
      </c>
      <c r="AB324" s="74">
        <v>0.15825</v>
      </c>
      <c r="AC324" s="74">
        <v>0.15825</v>
      </c>
      <c r="AD324" s="74">
        <v>0.15825</v>
      </c>
      <c r="AE324" s="74">
        <v>0.15825</v>
      </c>
      <c r="AF324" s="74">
        <v>0.15825</v>
      </c>
      <c r="AG324" s="74">
        <v>0.15825</v>
      </c>
      <c r="AH324" s="74">
        <v>0.15825</v>
      </c>
      <c r="AI324" s="74">
        <v>0.15825</v>
      </c>
      <c r="AJ324" s="74">
        <v>0.15825</v>
      </c>
      <c r="AK324" s="74">
        <v>0.15825</v>
      </c>
      <c r="AL324" s="74">
        <v>0.15825</v>
      </c>
      <c r="AM324" s="74">
        <v>0.15825</v>
      </c>
      <c r="AN324" s="74">
        <v>0.15825</v>
      </c>
      <c r="AO324" s="74">
        <v>0.15825</v>
      </c>
      <c r="AP324" s="74">
        <v>0.15825</v>
      </c>
      <c r="AQ324" s="74">
        <v>0.15825</v>
      </c>
      <c r="AR324" s="74">
        <v>0.15825000000000011</v>
      </c>
    </row>
    <row r="325" spans="1:44" x14ac:dyDescent="0.15">
      <c r="A325" s="74" t="s">
        <v>69</v>
      </c>
      <c r="B325" s="74" t="s">
        <v>312</v>
      </c>
      <c r="C325" s="74">
        <v>4.8000000000000001E-2</v>
      </c>
      <c r="D325" s="74">
        <v>9.8000000000000004E-2</v>
      </c>
      <c r="E325" s="74">
        <v>0.14849999999999999</v>
      </c>
      <c r="F325" s="74">
        <v>0.11799999999999999</v>
      </c>
      <c r="G325" s="74">
        <v>8.5999999999999993E-2</v>
      </c>
      <c r="H325" s="74">
        <v>0.34549999999999997</v>
      </c>
      <c r="I325" s="74">
        <v>0.60499999999999998</v>
      </c>
      <c r="J325" s="74">
        <v>0.47449999999999998</v>
      </c>
      <c r="K325" s="74">
        <v>0.34499999999999997</v>
      </c>
      <c r="L325" s="74">
        <v>0.505</v>
      </c>
      <c r="M325" s="74">
        <v>0.61949999999999994</v>
      </c>
      <c r="N325" s="74">
        <v>0.55649999999999999</v>
      </c>
      <c r="O325" s="74">
        <v>0.49349999999999999</v>
      </c>
      <c r="P325" s="74">
        <v>0.47299999999999998</v>
      </c>
      <c r="Q325" s="74">
        <v>0.45250000000000001</v>
      </c>
      <c r="R325" s="74">
        <v>0.32300000000000001</v>
      </c>
      <c r="S325" s="74">
        <v>0.19350000000000001</v>
      </c>
      <c r="T325" s="74">
        <v>0.17749999999999999</v>
      </c>
      <c r="U325" s="74">
        <v>0.161</v>
      </c>
      <c r="V325" s="74">
        <v>0.1305</v>
      </c>
      <c r="W325" s="74">
        <v>0.10100000000000001</v>
      </c>
      <c r="X325" s="74">
        <v>0.10349999999999999</v>
      </c>
      <c r="Y325" s="74">
        <v>0.107</v>
      </c>
      <c r="Z325" s="74">
        <v>0.111</v>
      </c>
      <c r="AA325" s="74">
        <v>0.11550000000000001</v>
      </c>
      <c r="AB325" s="74">
        <v>0.1205</v>
      </c>
      <c r="AC325" s="74">
        <v>0.1085</v>
      </c>
      <c r="AD325" s="74">
        <v>9.7500000000000003E-2</v>
      </c>
      <c r="AE325" s="74">
        <v>8.5999999999999993E-2</v>
      </c>
      <c r="AF325" s="74">
        <v>7.4500000000000011E-2</v>
      </c>
      <c r="AG325" s="74">
        <v>6.3500000000000001E-2</v>
      </c>
      <c r="AH325" s="74">
        <v>6.2E-2</v>
      </c>
      <c r="AI325" s="74">
        <v>6.0499999999999998E-2</v>
      </c>
      <c r="AJ325" s="74">
        <v>5.9499999999999997E-2</v>
      </c>
      <c r="AK325" s="74">
        <v>5.7500000000000002E-2</v>
      </c>
      <c r="AL325" s="74">
        <v>5.6500000000000002E-2</v>
      </c>
      <c r="AM325" s="74">
        <v>6.0499999999999998E-2</v>
      </c>
      <c r="AN325" s="74">
        <v>6.3500000000000001E-2</v>
      </c>
      <c r="AO325" s="74">
        <v>6.7500000000000004E-2</v>
      </c>
      <c r="AP325" s="74">
        <v>7.1000000000000008E-2</v>
      </c>
      <c r="AQ325" s="74">
        <v>7.4999999999999997E-2</v>
      </c>
      <c r="AR325" s="74">
        <v>0.1969756097560976</v>
      </c>
    </row>
    <row r="326" spans="1:44" x14ac:dyDescent="0.15">
      <c r="A326" s="74" t="s">
        <v>69</v>
      </c>
      <c r="B326" s="74" t="s">
        <v>313</v>
      </c>
      <c r="C326" s="74">
        <v>8.2500000000000004E-3</v>
      </c>
      <c r="D326" s="74">
        <v>8.0000000000000002E-3</v>
      </c>
      <c r="E326" s="74">
        <v>7.4999999999999997E-3</v>
      </c>
      <c r="F326" s="74">
        <v>6.0000000000000001E-3</v>
      </c>
      <c r="G326" s="74">
        <v>4.0000000000000001E-3</v>
      </c>
      <c r="H326" s="74">
        <v>1.525E-2</v>
      </c>
      <c r="I326" s="74">
        <v>2.6249999999999999E-2</v>
      </c>
      <c r="J326" s="74">
        <v>1.575E-2</v>
      </c>
      <c r="K326" s="74">
        <v>5.2500000000000003E-3</v>
      </c>
      <c r="L326" s="74">
        <v>7.7499999999999999E-3</v>
      </c>
      <c r="M326" s="74">
        <v>1.0999999999999999E-2</v>
      </c>
      <c r="N326" s="74">
        <v>1.175E-2</v>
      </c>
      <c r="O326" s="74">
        <v>1.225E-2</v>
      </c>
      <c r="P326" s="74">
        <v>1.2E-2</v>
      </c>
      <c r="Q326" s="74">
        <v>8.6666666666666663E-3</v>
      </c>
      <c r="R326" s="74">
        <v>5.6666666666666662E-3</v>
      </c>
      <c r="S326" s="74">
        <v>2.666666666666667E-3</v>
      </c>
      <c r="T326" s="74">
        <v>2.333333333333334E-3</v>
      </c>
      <c r="U326" s="74">
        <v>2.333333333333334E-3</v>
      </c>
      <c r="V326" s="74">
        <v>1.3333333333333331E-3</v>
      </c>
      <c r="W326" s="74">
        <v>3.3333333333333332E-4</v>
      </c>
      <c r="X326" s="74">
        <v>1.3333333333333331E-3</v>
      </c>
      <c r="Y326" s="74">
        <v>2E-3</v>
      </c>
      <c r="Z326" s="74">
        <v>1.666666666666667E-3</v>
      </c>
      <c r="AA326" s="74">
        <v>1E-3</v>
      </c>
      <c r="AB326" s="74">
        <v>3.3333333333333332E-4</v>
      </c>
      <c r="AC326" s="74">
        <v>3.3333333333333332E-4</v>
      </c>
      <c r="AD326" s="74">
        <v>3.3333333333333332E-4</v>
      </c>
      <c r="AE326" s="74">
        <v>6.6666666666666664E-4</v>
      </c>
      <c r="AF326" s="74">
        <v>6.6666666666666664E-4</v>
      </c>
      <c r="AG326" s="74">
        <v>6.6666666666666664E-4</v>
      </c>
      <c r="AH326" s="74">
        <v>6.6666666666666664E-4</v>
      </c>
      <c r="AI326" s="74">
        <v>3.3333333333333332E-4</v>
      </c>
      <c r="AJ326" s="74">
        <v>3.3333333333333332E-4</v>
      </c>
      <c r="AK326" s="74">
        <v>0</v>
      </c>
      <c r="AL326" s="74">
        <v>0</v>
      </c>
      <c r="AM326" s="74">
        <v>0</v>
      </c>
      <c r="AN326" s="74">
        <v>0</v>
      </c>
      <c r="AO326" s="74">
        <v>0</v>
      </c>
      <c r="AP326" s="74">
        <v>0</v>
      </c>
      <c r="AQ326" s="74">
        <v>0</v>
      </c>
      <c r="AR326" s="74">
        <v>5.1459854014598572E-3</v>
      </c>
    </row>
    <row r="327" spans="1:44" x14ac:dyDescent="0.15">
      <c r="A327" s="74" t="s">
        <v>69</v>
      </c>
      <c r="B327" s="74" t="s">
        <v>266</v>
      </c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  <c r="AK327" s="74"/>
      <c r="AL327" s="74"/>
      <c r="AM327" s="74"/>
      <c r="AN327" s="74"/>
      <c r="AO327" s="74"/>
      <c r="AP327" s="74"/>
      <c r="AQ327" s="74"/>
      <c r="AR327" s="74"/>
    </row>
    <row r="328" spans="1:44" x14ac:dyDescent="0.15">
      <c r="A328" s="74" t="s">
        <v>69</v>
      </c>
      <c r="B328" s="74" t="s">
        <v>314</v>
      </c>
      <c r="C328" s="74">
        <v>1.93</v>
      </c>
      <c r="D328" s="74">
        <v>1.7204999999999999</v>
      </c>
      <c r="E328" s="74">
        <v>1.512</v>
      </c>
      <c r="F328" s="74">
        <v>1.244</v>
      </c>
      <c r="G328" s="74">
        <v>0.97600000000000009</v>
      </c>
      <c r="H328" s="74">
        <v>1.254</v>
      </c>
      <c r="I328" s="74">
        <v>1.5322499999999999</v>
      </c>
      <c r="J328" s="74">
        <v>1.5322499999999999</v>
      </c>
      <c r="K328" s="74">
        <v>1.5325</v>
      </c>
      <c r="L328" s="74">
        <v>1.5325</v>
      </c>
      <c r="M328" s="74">
        <v>1.5325</v>
      </c>
      <c r="N328" s="74">
        <v>1.5327500000000001</v>
      </c>
      <c r="O328" s="74">
        <v>1.5329999999999999</v>
      </c>
      <c r="P328" s="74">
        <v>1.53325</v>
      </c>
      <c r="Q328" s="74">
        <v>1.53325</v>
      </c>
      <c r="R328" s="74">
        <v>1.5335000000000001</v>
      </c>
      <c r="S328" s="74">
        <v>1.5335000000000001</v>
      </c>
      <c r="T328" s="74">
        <v>1.5335000000000001</v>
      </c>
      <c r="U328" s="74">
        <v>1.5335000000000001</v>
      </c>
      <c r="V328" s="74">
        <v>1.5335000000000001</v>
      </c>
      <c r="W328" s="74">
        <v>1.5335000000000001</v>
      </c>
      <c r="X328" s="74">
        <v>1.5337499999999999</v>
      </c>
      <c r="Y328" s="74">
        <v>1.5337499999999999</v>
      </c>
      <c r="Z328" s="74">
        <v>1.5337499999999999</v>
      </c>
      <c r="AA328" s="74">
        <v>1.5337499999999999</v>
      </c>
      <c r="AB328" s="74">
        <v>1.5337499999999999</v>
      </c>
      <c r="AC328" s="74">
        <v>1.5337499999999999</v>
      </c>
      <c r="AD328" s="74">
        <v>1.5337499999999999</v>
      </c>
      <c r="AE328" s="74">
        <v>1.5337499999999999</v>
      </c>
      <c r="AF328" s="74">
        <v>1.5337499999999999</v>
      </c>
      <c r="AG328" s="74">
        <v>1.5337499999999999</v>
      </c>
      <c r="AH328" s="74">
        <v>1.5337499999999999</v>
      </c>
      <c r="AI328" s="74">
        <v>1.5337499999999999</v>
      </c>
      <c r="AJ328" s="74">
        <v>1.5337499999999999</v>
      </c>
      <c r="AK328" s="74">
        <v>1.5337499999999999</v>
      </c>
      <c r="AL328" s="74">
        <v>1.5337499999999999</v>
      </c>
      <c r="AM328" s="74">
        <v>1.5337499999999999</v>
      </c>
      <c r="AN328" s="74">
        <v>1.5337499999999999</v>
      </c>
      <c r="AO328" s="74">
        <v>1.5337499999999999</v>
      </c>
      <c r="AP328" s="74">
        <v>1.5337499999999999</v>
      </c>
      <c r="AQ328" s="74">
        <v>1.5337499999999999</v>
      </c>
      <c r="AR328" s="74">
        <v>1.5196768292682921</v>
      </c>
    </row>
    <row r="329" spans="1:44" x14ac:dyDescent="0.15">
      <c r="A329" s="74" t="s">
        <v>69</v>
      </c>
      <c r="B329" s="74" t="s">
        <v>268</v>
      </c>
      <c r="C329" s="74">
        <v>0.90200000000000002</v>
      </c>
      <c r="D329" s="74">
        <v>0.90200000000000002</v>
      </c>
      <c r="E329" s="74">
        <v>0.90200000000000002</v>
      </c>
      <c r="F329" s="74">
        <v>0.90200000000000002</v>
      </c>
      <c r="G329" s="74">
        <v>0.90200000000000002</v>
      </c>
      <c r="H329" s="74">
        <v>0.90200000000000002</v>
      </c>
      <c r="I329" s="74">
        <v>0.90200000000000002</v>
      </c>
      <c r="J329" s="74">
        <v>0.90200000000000002</v>
      </c>
      <c r="K329" s="74">
        <v>0.90200000000000002</v>
      </c>
      <c r="L329" s="74">
        <v>0.90200000000000002</v>
      </c>
      <c r="M329" s="74">
        <v>0.90200000000000002</v>
      </c>
      <c r="N329" s="74">
        <v>0.90200000000000002</v>
      </c>
      <c r="O329" s="74">
        <v>0.90200000000000002</v>
      </c>
      <c r="P329" s="74">
        <v>0.90200000000000002</v>
      </c>
      <c r="Q329" s="74">
        <v>0.90200000000000002</v>
      </c>
      <c r="R329" s="74">
        <v>0.90200000000000002</v>
      </c>
      <c r="S329" s="74">
        <v>0.90200000000000002</v>
      </c>
      <c r="T329" s="74">
        <v>0.90200000000000002</v>
      </c>
      <c r="U329" s="74">
        <v>0.90200000000000002</v>
      </c>
      <c r="V329" s="74">
        <v>0.90200000000000002</v>
      </c>
      <c r="W329" s="74">
        <v>0.90200000000000002</v>
      </c>
      <c r="X329" s="74">
        <v>0.90200000000000002</v>
      </c>
      <c r="Y329" s="74">
        <v>0.90200000000000002</v>
      </c>
      <c r="Z329" s="74">
        <v>0.90200000000000002</v>
      </c>
      <c r="AA329" s="74">
        <v>0.90200000000000002</v>
      </c>
      <c r="AB329" s="74">
        <v>0.90200000000000002</v>
      </c>
      <c r="AC329" s="74">
        <v>0.90200000000000002</v>
      </c>
      <c r="AD329" s="74">
        <v>0.90200000000000002</v>
      </c>
      <c r="AE329" s="74">
        <v>0.90200000000000002</v>
      </c>
      <c r="AF329" s="74">
        <v>0.90200000000000002</v>
      </c>
      <c r="AG329" s="74">
        <v>0.90200000000000002</v>
      </c>
      <c r="AH329" s="74">
        <v>0.85799999999999998</v>
      </c>
      <c r="AI329" s="74">
        <v>0.81299999999999994</v>
      </c>
      <c r="AJ329" s="74">
        <v>0.76900000000000002</v>
      </c>
      <c r="AK329" s="74">
        <v>0.72399999999999998</v>
      </c>
      <c r="AL329" s="74">
        <v>0.68</v>
      </c>
      <c r="AM329" s="74">
        <v>0.68</v>
      </c>
      <c r="AN329" s="74">
        <v>0.68</v>
      </c>
      <c r="AO329" s="74">
        <v>0.68</v>
      </c>
      <c r="AP329" s="74">
        <v>0.68</v>
      </c>
      <c r="AQ329" s="74">
        <v>0.68</v>
      </c>
      <c r="AR329" s="74">
        <v>0.85868292682926839</v>
      </c>
    </row>
    <row r="330" spans="1:44" x14ac:dyDescent="0.15">
      <c r="A330" s="74" t="s">
        <v>69</v>
      </c>
      <c r="B330" s="74" t="s">
        <v>315</v>
      </c>
      <c r="C330" s="74">
        <v>0.19275</v>
      </c>
      <c r="D330" s="74">
        <v>0.19550000000000001</v>
      </c>
      <c r="E330" s="74">
        <v>0.19850000000000001</v>
      </c>
      <c r="F330" s="74">
        <v>0.19900000000000001</v>
      </c>
      <c r="G330" s="74">
        <v>0.19950000000000001</v>
      </c>
      <c r="H330" s="74">
        <v>0.20524999999999999</v>
      </c>
      <c r="I330" s="74">
        <v>0.21024999999999999</v>
      </c>
      <c r="J330" s="74">
        <v>0.21249999999999999</v>
      </c>
      <c r="K330" s="74">
        <v>0.21425</v>
      </c>
      <c r="L330" s="74">
        <v>0.21475</v>
      </c>
      <c r="M330" s="74">
        <v>0.215</v>
      </c>
      <c r="N330" s="74">
        <v>0.215</v>
      </c>
      <c r="O330" s="74">
        <v>0.21525</v>
      </c>
      <c r="P330" s="74">
        <v>0.21525</v>
      </c>
      <c r="Q330" s="74">
        <v>0.21525</v>
      </c>
      <c r="R330" s="74">
        <v>0.215</v>
      </c>
      <c r="S330" s="74">
        <v>0.21475</v>
      </c>
      <c r="T330" s="74">
        <v>0.21525</v>
      </c>
      <c r="U330" s="74">
        <v>0.21575</v>
      </c>
      <c r="V330" s="74">
        <v>0.216</v>
      </c>
      <c r="W330" s="74">
        <v>0.21625</v>
      </c>
      <c r="X330" s="74">
        <v>0.21625</v>
      </c>
      <c r="Y330" s="74">
        <v>0.21625</v>
      </c>
      <c r="Z330" s="74">
        <v>0.21625</v>
      </c>
      <c r="AA330" s="74">
        <v>0.21625</v>
      </c>
      <c r="AB330" s="74">
        <v>0.21625</v>
      </c>
      <c r="AC330" s="74">
        <v>0.21625</v>
      </c>
      <c r="AD330" s="74">
        <v>0.21625</v>
      </c>
      <c r="AE330" s="74">
        <v>0.21625</v>
      </c>
      <c r="AF330" s="74">
        <v>0.21625</v>
      </c>
      <c r="AG330" s="74">
        <v>0.21625</v>
      </c>
      <c r="AH330" s="74">
        <v>0.21625</v>
      </c>
      <c r="AI330" s="74">
        <v>0.21625</v>
      </c>
      <c r="AJ330" s="74">
        <v>0.21625</v>
      </c>
      <c r="AK330" s="74">
        <v>0.21625</v>
      </c>
      <c r="AL330" s="74">
        <v>0.21625</v>
      </c>
      <c r="AM330" s="74">
        <v>0.21625</v>
      </c>
      <c r="AN330" s="74">
        <v>0.21625</v>
      </c>
      <c r="AO330" s="74">
        <v>0.21625</v>
      </c>
      <c r="AP330" s="74">
        <v>0.21625</v>
      </c>
      <c r="AQ330" s="74">
        <v>0.21625</v>
      </c>
      <c r="AR330" s="74">
        <v>0.2130731707317072</v>
      </c>
    </row>
    <row r="331" spans="1:44" x14ac:dyDescent="0.15">
      <c r="A331" s="74" t="s">
        <v>69</v>
      </c>
      <c r="B331" s="74" t="s">
        <v>297</v>
      </c>
      <c r="C331" s="74"/>
      <c r="D331" s="74"/>
      <c r="E331" s="74"/>
      <c r="F331" s="74">
        <v>0.23300000000000001</v>
      </c>
      <c r="G331" s="74">
        <v>0.23300000000000001</v>
      </c>
      <c r="H331" s="74">
        <v>0.23100000000000001</v>
      </c>
      <c r="I331" s="74">
        <v>0.23066666666666669</v>
      </c>
      <c r="J331" s="74">
        <v>0.22866666666666671</v>
      </c>
      <c r="K331" s="74">
        <v>0.22766666666666671</v>
      </c>
      <c r="L331" s="74">
        <v>0.22666666666666671</v>
      </c>
      <c r="M331" s="74">
        <v>0.22566666666666671</v>
      </c>
      <c r="N331" s="74">
        <v>0.22466666666666671</v>
      </c>
      <c r="O331" s="74">
        <v>0.22366666666666671</v>
      </c>
      <c r="P331" s="74">
        <v>0.22266666666666671</v>
      </c>
      <c r="Q331" s="74">
        <v>0.22133333333333341</v>
      </c>
      <c r="R331" s="74">
        <v>0.2185</v>
      </c>
      <c r="S331" s="74">
        <v>0.2175</v>
      </c>
      <c r="T331" s="74">
        <v>0.2165</v>
      </c>
      <c r="U331" s="74">
        <v>0.21525</v>
      </c>
      <c r="V331" s="74">
        <v>0.21425</v>
      </c>
      <c r="W331" s="74">
        <v>0.21325</v>
      </c>
      <c r="X331" s="74">
        <v>0.21224999999999999</v>
      </c>
      <c r="Y331" s="74">
        <v>0.21124999999999999</v>
      </c>
      <c r="Z331" s="74">
        <v>0.21775</v>
      </c>
      <c r="AA331" s="74">
        <v>0.219</v>
      </c>
      <c r="AB331" s="74">
        <v>0.21975</v>
      </c>
      <c r="AC331" s="74">
        <v>0.2185</v>
      </c>
      <c r="AD331" s="74">
        <v>0.21725</v>
      </c>
      <c r="AE331" s="74">
        <v>0.21625</v>
      </c>
      <c r="AF331" s="74">
        <v>0.21525</v>
      </c>
      <c r="AG331" s="74">
        <v>0.214</v>
      </c>
      <c r="AH331" s="74">
        <v>0.21299999999999999</v>
      </c>
      <c r="AI331" s="74">
        <v>0.21199999999999999</v>
      </c>
      <c r="AJ331" s="74">
        <v>0.21099999999999999</v>
      </c>
      <c r="AK331" s="74">
        <v>0.21</v>
      </c>
      <c r="AL331" s="74">
        <v>0.20874999999999999</v>
      </c>
      <c r="AM331" s="74">
        <v>0.21475</v>
      </c>
      <c r="AN331" s="74">
        <v>0.21725</v>
      </c>
      <c r="AO331" s="74">
        <v>0.219</v>
      </c>
      <c r="AP331" s="74">
        <v>0.21975</v>
      </c>
      <c r="AQ331" s="74">
        <v>0.221</v>
      </c>
      <c r="AR331" s="74">
        <v>0.2181323529411765</v>
      </c>
    </row>
    <row r="332" spans="1:44" x14ac:dyDescent="0.15">
      <c r="A332" s="74" t="s">
        <v>69</v>
      </c>
      <c r="B332" s="74" t="s">
        <v>299</v>
      </c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  <c r="AL332" s="74"/>
      <c r="AM332" s="74"/>
      <c r="AN332" s="74"/>
      <c r="AO332" s="74"/>
      <c r="AP332" s="74"/>
      <c r="AQ332" s="74"/>
      <c r="AR332" s="74"/>
    </row>
    <row r="333" spans="1:44" x14ac:dyDescent="0.15">
      <c r="A333" s="74" t="s">
        <v>69</v>
      </c>
      <c r="B333" s="74" t="s">
        <v>301</v>
      </c>
      <c r="C333" s="74">
        <v>0.31850000000000001</v>
      </c>
      <c r="D333" s="74">
        <v>0.33150000000000002</v>
      </c>
      <c r="E333" s="74">
        <v>0.34</v>
      </c>
      <c r="F333" s="74">
        <v>0.35375000000000001</v>
      </c>
      <c r="G333" s="74">
        <v>0.35499999999999998</v>
      </c>
      <c r="H333" s="74">
        <v>0.35925000000000001</v>
      </c>
      <c r="I333" s="74">
        <v>0.36199999999999999</v>
      </c>
      <c r="J333" s="74">
        <v>0.36325000000000002</v>
      </c>
      <c r="K333" s="74">
        <v>0.36399999999999999</v>
      </c>
      <c r="L333" s="74">
        <v>0.36875000000000002</v>
      </c>
      <c r="M333" s="74">
        <v>0.37275000000000003</v>
      </c>
      <c r="N333" s="74">
        <v>0.37574999999999997</v>
      </c>
      <c r="O333" s="74">
        <v>0.377</v>
      </c>
      <c r="P333" s="74">
        <v>0.38050000000000012</v>
      </c>
      <c r="Q333" s="74">
        <v>0.38250000000000001</v>
      </c>
      <c r="R333" s="74">
        <v>0.38600000000000001</v>
      </c>
      <c r="S333" s="74">
        <v>0.38874999999999987</v>
      </c>
      <c r="T333" s="74">
        <v>0.38650000000000001</v>
      </c>
      <c r="U333" s="74">
        <v>0.38450000000000001</v>
      </c>
      <c r="V333" s="74">
        <v>0.38724999999999998</v>
      </c>
      <c r="W333" s="74">
        <v>0.38600000000000001</v>
      </c>
      <c r="X333" s="74">
        <v>0.39700000000000002</v>
      </c>
      <c r="Y333" s="74">
        <v>0.40250000000000002</v>
      </c>
      <c r="Z333" s="74">
        <v>0.40175</v>
      </c>
      <c r="AA333" s="74">
        <v>0.40075000000000011</v>
      </c>
      <c r="AB333" s="74">
        <v>0.39950000000000002</v>
      </c>
      <c r="AC333" s="74">
        <v>0.40899999999999997</v>
      </c>
      <c r="AD333" s="74">
        <v>0.41475000000000001</v>
      </c>
      <c r="AE333" s="74">
        <v>0.41875000000000001</v>
      </c>
      <c r="AF333" s="74">
        <v>0.42149999999999999</v>
      </c>
      <c r="AG333" s="74">
        <v>0.42349999999999999</v>
      </c>
      <c r="AH333" s="74">
        <v>0.43325000000000002</v>
      </c>
      <c r="AI333" s="74">
        <v>0.44274999999999998</v>
      </c>
      <c r="AJ333" s="74">
        <v>0.45324999999999999</v>
      </c>
      <c r="AK333" s="74">
        <v>0.46350000000000002</v>
      </c>
      <c r="AL333" s="74">
        <v>0.47449999999999998</v>
      </c>
      <c r="AM333" s="74">
        <v>0.47499999999999998</v>
      </c>
      <c r="AN333" s="74">
        <v>0.47575000000000001</v>
      </c>
      <c r="AO333" s="74">
        <v>0.47649999999999998</v>
      </c>
      <c r="AP333" s="74">
        <v>0.47699999999999998</v>
      </c>
      <c r="AQ333" s="74">
        <v>0.47775000000000001</v>
      </c>
      <c r="AR333" s="74">
        <v>0.40150609756097572</v>
      </c>
    </row>
    <row r="334" spans="1:44" x14ac:dyDescent="0.15">
      <c r="A334" s="74" t="s">
        <v>75</v>
      </c>
      <c r="B334" s="74" t="s">
        <v>75</v>
      </c>
      <c r="C334" s="74">
        <v>0.23899999999999999</v>
      </c>
      <c r="D334" s="74">
        <v>0.22627777777777769</v>
      </c>
      <c r="E334" s="74">
        <v>0.21786111111111109</v>
      </c>
      <c r="F334" s="74">
        <v>0.22428205128205131</v>
      </c>
      <c r="G334" s="74">
        <v>0.22765789473684209</v>
      </c>
      <c r="H334" s="74">
        <v>0.2449047619047619</v>
      </c>
      <c r="I334" s="74">
        <v>0.26447619047619042</v>
      </c>
      <c r="J334" s="74">
        <v>0.252</v>
      </c>
      <c r="K334" s="74">
        <v>0.25090909090909103</v>
      </c>
      <c r="L334" s="74">
        <v>0.25774999999999992</v>
      </c>
      <c r="M334" s="74">
        <v>0.25106976744186038</v>
      </c>
      <c r="N334" s="74">
        <v>0.26351063829787241</v>
      </c>
      <c r="O334" s="74">
        <v>0.2591063829787234</v>
      </c>
      <c r="P334" s="74">
        <v>0.25536170212765957</v>
      </c>
      <c r="Q334" s="74">
        <v>0.25112765957446809</v>
      </c>
      <c r="R334" s="74">
        <v>0.23238</v>
      </c>
      <c r="S334" s="74">
        <v>0.22292000000000001</v>
      </c>
      <c r="T334" s="74">
        <v>0.21288235294117641</v>
      </c>
      <c r="U334" s="74">
        <v>0.20905882352941171</v>
      </c>
      <c r="V334" s="74">
        <v>0.20427450980392159</v>
      </c>
      <c r="W334" s="74">
        <v>0.19956862745098031</v>
      </c>
      <c r="X334" s="74">
        <v>0.19547058823529409</v>
      </c>
      <c r="Y334" s="74">
        <v>0.1859019607843137</v>
      </c>
      <c r="Z334" s="74">
        <v>0.17980769230769231</v>
      </c>
      <c r="AA334" s="74">
        <v>0.17882692307692311</v>
      </c>
      <c r="AB334" s="74">
        <v>0.1637142857142857</v>
      </c>
      <c r="AC334" s="74">
        <v>0.1630612244897959</v>
      </c>
      <c r="AD334" s="74">
        <v>0.16244897959183671</v>
      </c>
      <c r="AE334" s="74">
        <v>0.1620612244897959</v>
      </c>
      <c r="AF334" s="74">
        <v>0.16167346938775509</v>
      </c>
      <c r="AG334" s="74">
        <v>0.16464583333333341</v>
      </c>
      <c r="AH334" s="74">
        <v>0.16497916666666659</v>
      </c>
      <c r="AI334" s="74">
        <v>0.1650416666666667</v>
      </c>
      <c r="AJ334" s="74">
        <v>0.16502083333333331</v>
      </c>
      <c r="AK334" s="74">
        <v>0.16495833333333329</v>
      </c>
      <c r="AL334" s="74">
        <v>0.1492340425531915</v>
      </c>
      <c r="AM334" s="74">
        <v>0.1484255319148936</v>
      </c>
      <c r="AN334" s="74">
        <v>0.1478936170212766</v>
      </c>
      <c r="AO334" s="74">
        <v>0.1474255319148936</v>
      </c>
      <c r="AP334" s="74">
        <v>0.14691489361702131</v>
      </c>
      <c r="AQ334" s="74">
        <v>0.14943478260869561</v>
      </c>
      <c r="AR334" s="74">
        <v>0.19911134453781509</v>
      </c>
    </row>
    <row r="335" spans="1:44" x14ac:dyDescent="0.15">
      <c r="A335" s="74" t="s">
        <v>75</v>
      </c>
      <c r="B335" s="74" t="s">
        <v>307</v>
      </c>
      <c r="C335" s="74"/>
      <c r="D335" s="74">
        <v>-4.3999999999999997E-2</v>
      </c>
      <c r="E335" s="74">
        <v>-4.3999999999999997E-2</v>
      </c>
      <c r="F335" s="74">
        <v>-0.04</v>
      </c>
      <c r="G335" s="74">
        <v>-3.5000000000000003E-2</v>
      </c>
      <c r="H335" s="74">
        <v>-4.3999999999999997E-2</v>
      </c>
      <c r="I335" s="74">
        <v>-5.1999999999999998E-2</v>
      </c>
      <c r="J335" s="74">
        <v>-3.5499999999999997E-2</v>
      </c>
      <c r="K335" s="74">
        <v>-4.1000000000000002E-2</v>
      </c>
      <c r="L335" s="74">
        <v>-4.0500000000000001E-2</v>
      </c>
      <c r="M335" s="74">
        <v>-3.95E-2</v>
      </c>
      <c r="N335" s="74">
        <v>-3.7999999999999999E-2</v>
      </c>
      <c r="O335" s="74">
        <v>-3.6499999999999998E-2</v>
      </c>
      <c r="P335" s="74">
        <v>-3.7499999999999999E-2</v>
      </c>
      <c r="Q335" s="74">
        <v>-3.85E-2</v>
      </c>
      <c r="R335" s="74">
        <v>-4.5249999999999999E-2</v>
      </c>
      <c r="S335" s="74">
        <v>-4.6249999999999999E-2</v>
      </c>
      <c r="T335" s="74">
        <v>-5.6800000000000003E-2</v>
      </c>
      <c r="U335" s="74">
        <v>-6.2799999999999995E-2</v>
      </c>
      <c r="V335" s="74">
        <v>-6.4600000000000005E-2</v>
      </c>
      <c r="W335" s="74">
        <v>-6.4799999999999996E-2</v>
      </c>
      <c r="X335" s="74">
        <v>-6.4200000000000007E-2</v>
      </c>
      <c r="Y335" s="74">
        <v>-6.3600000000000004E-2</v>
      </c>
      <c r="Z335" s="74">
        <v>-6.4666666666666664E-2</v>
      </c>
      <c r="AA335" s="74">
        <v>-6.3666666666666663E-2</v>
      </c>
      <c r="AB335" s="74">
        <v>-6.2333333333333331E-2</v>
      </c>
      <c r="AC335" s="74">
        <v>-6.6333333333333341E-2</v>
      </c>
      <c r="AD335" s="74">
        <v>-6.9000000000000006E-2</v>
      </c>
      <c r="AE335" s="74">
        <v>-7.0500000000000007E-2</v>
      </c>
      <c r="AF335" s="74">
        <v>-7.1833333333333346E-2</v>
      </c>
      <c r="AG335" s="74">
        <v>-7.3000000000000009E-2</v>
      </c>
      <c r="AH335" s="74">
        <v>-7.0833333333333345E-2</v>
      </c>
      <c r="AI335" s="74">
        <v>-6.8666666666666668E-2</v>
      </c>
      <c r="AJ335" s="74">
        <v>-6.6666666666666666E-2</v>
      </c>
      <c r="AK335" s="74">
        <v>-6.4500000000000002E-2</v>
      </c>
      <c r="AL335" s="74">
        <v>-6.2E-2</v>
      </c>
      <c r="AM335" s="74">
        <v>-6.3666666666666663E-2</v>
      </c>
      <c r="AN335" s="74">
        <v>-6.2833333333333338E-2</v>
      </c>
      <c r="AO335" s="74">
        <v>-6.1499999999999999E-2</v>
      </c>
      <c r="AP335" s="74">
        <v>-6.0666666666666667E-2</v>
      </c>
      <c r="AQ335" s="74">
        <v>-5.9666666666666673E-2</v>
      </c>
      <c r="AR335" s="74">
        <v>-6.0815476190476211E-2</v>
      </c>
    </row>
    <row r="336" spans="1:44" x14ac:dyDescent="0.15">
      <c r="A336" s="74" t="s">
        <v>75</v>
      </c>
      <c r="B336" s="74" t="s">
        <v>308</v>
      </c>
      <c r="C336" s="74">
        <v>0.52200000000000002</v>
      </c>
      <c r="D336" s="74">
        <v>0.52200000000000002</v>
      </c>
      <c r="E336" s="74">
        <v>0.52200000000000002</v>
      </c>
      <c r="F336" s="74">
        <v>0.52200000000000002</v>
      </c>
      <c r="G336" s="74">
        <v>0.52200000000000002</v>
      </c>
      <c r="H336" s="74">
        <v>0.52200000000000002</v>
      </c>
      <c r="I336" s="74">
        <v>0.52200000000000002</v>
      </c>
      <c r="J336" s="74">
        <v>0.52200000000000002</v>
      </c>
      <c r="K336" s="74">
        <v>0.52200000000000002</v>
      </c>
      <c r="L336" s="74">
        <v>0.52200000000000002</v>
      </c>
      <c r="M336" s="74">
        <v>0.52200000000000002</v>
      </c>
      <c r="N336" s="74">
        <v>0.52200000000000002</v>
      </c>
      <c r="O336" s="74">
        <v>0.52200000000000002</v>
      </c>
      <c r="P336" s="74">
        <v>0.52200000000000002</v>
      </c>
      <c r="Q336" s="74">
        <v>0.52200000000000002</v>
      </c>
      <c r="R336" s="74">
        <v>0.52200000000000002</v>
      </c>
      <c r="S336" s="74">
        <v>0.52200000000000002</v>
      </c>
      <c r="T336" s="74">
        <v>0.52200000000000002</v>
      </c>
      <c r="U336" s="74">
        <v>0.52200000000000002</v>
      </c>
      <c r="V336" s="74">
        <v>0.52200000000000002</v>
      </c>
      <c r="W336" s="74">
        <v>0.52200000000000002</v>
      </c>
      <c r="X336" s="74">
        <v>0.52200000000000002</v>
      </c>
      <c r="Y336" s="74">
        <v>0.52200000000000002</v>
      </c>
      <c r="Z336" s="74">
        <v>0.50924999999999998</v>
      </c>
      <c r="AA336" s="74">
        <v>0.49625000000000002</v>
      </c>
      <c r="AB336" s="74">
        <v>0.48349999999999999</v>
      </c>
      <c r="AC336" s="74">
        <v>0.49125000000000002</v>
      </c>
      <c r="AD336" s="74">
        <v>0.499</v>
      </c>
      <c r="AE336" s="74">
        <v>0.50675000000000003</v>
      </c>
      <c r="AF336" s="74">
        <v>0.51449999999999996</v>
      </c>
      <c r="AG336" s="74">
        <v>0.52200000000000002</v>
      </c>
      <c r="AH336" s="74">
        <v>0.51449999999999996</v>
      </c>
      <c r="AI336" s="74">
        <v>0.50675000000000003</v>
      </c>
      <c r="AJ336" s="74">
        <v>0.499</v>
      </c>
      <c r="AK336" s="74">
        <v>0.49125000000000002</v>
      </c>
      <c r="AL336" s="74">
        <v>0.48349999999999999</v>
      </c>
      <c r="AM336" s="74">
        <v>0.46750000000000003</v>
      </c>
      <c r="AN336" s="74">
        <v>0.45100000000000001</v>
      </c>
      <c r="AO336" s="74">
        <v>0.43475000000000003</v>
      </c>
      <c r="AP336" s="74">
        <v>0.41849999999999998</v>
      </c>
      <c r="AQ336" s="74">
        <v>0.40200000000000002</v>
      </c>
      <c r="AR336" s="74">
        <v>0.50438124999999967</v>
      </c>
    </row>
    <row r="337" spans="1:44" x14ac:dyDescent="0.15">
      <c r="A337" s="74" t="s">
        <v>75</v>
      </c>
      <c r="B337" s="74" t="s">
        <v>309</v>
      </c>
      <c r="C337" s="74">
        <v>0.76780000000000004</v>
      </c>
      <c r="D337" s="74">
        <v>0.67859999999999998</v>
      </c>
      <c r="E337" s="74">
        <v>0.59319999999999984</v>
      </c>
      <c r="F337" s="74">
        <v>0.624</v>
      </c>
      <c r="G337" s="74">
        <v>0.8234999999999999</v>
      </c>
      <c r="H337" s="74">
        <v>0.77200000000000002</v>
      </c>
      <c r="I337" s="74">
        <v>0.71499999999999997</v>
      </c>
      <c r="J337" s="74">
        <v>0.748</v>
      </c>
      <c r="K337" s="74">
        <v>0.83325000000000005</v>
      </c>
      <c r="L337" s="74">
        <v>0.82750000000000001</v>
      </c>
      <c r="M337" s="74">
        <v>0.81133333333333335</v>
      </c>
      <c r="N337" s="74">
        <v>0.81400000000000006</v>
      </c>
      <c r="O337" s="74">
        <v>0.81666666666666676</v>
      </c>
      <c r="P337" s="74">
        <v>0.80766666666666664</v>
      </c>
      <c r="Q337" s="74">
        <v>0.79333333333333333</v>
      </c>
      <c r="R337" s="74">
        <v>0.79199999999999993</v>
      </c>
      <c r="S337" s="74">
        <v>0.79033333333333333</v>
      </c>
      <c r="T337" s="74">
        <v>0.76200000000000001</v>
      </c>
      <c r="U337" s="74">
        <v>0.73333333333333339</v>
      </c>
      <c r="V337" s="74">
        <v>0.68266666666666664</v>
      </c>
      <c r="W337" s="74">
        <v>0.6313333333333333</v>
      </c>
      <c r="X337" s="74">
        <v>0.56700000000000006</v>
      </c>
      <c r="Y337" s="74">
        <v>0.40899999999999997</v>
      </c>
      <c r="Z337" s="74">
        <v>0.40899999999999997</v>
      </c>
      <c r="AA337" s="74">
        <v>0.40899999999999997</v>
      </c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  <c r="AR337" s="74">
        <v>0.70652808988764038</v>
      </c>
    </row>
    <row r="338" spans="1:44" x14ac:dyDescent="0.15">
      <c r="A338" s="74" t="s">
        <v>75</v>
      </c>
      <c r="B338" s="74" t="s">
        <v>310</v>
      </c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</row>
    <row r="339" spans="1:44" x14ac:dyDescent="0.15">
      <c r="A339" s="74" t="s">
        <v>75</v>
      </c>
      <c r="B339" s="74" t="s">
        <v>311</v>
      </c>
      <c r="C339" s="74">
        <v>0.16850000000000001</v>
      </c>
      <c r="D339" s="74">
        <v>0.16933333333333331</v>
      </c>
      <c r="E339" s="74">
        <v>0.16933333333333331</v>
      </c>
      <c r="F339" s="74">
        <v>0.16933333333333331</v>
      </c>
      <c r="G339" s="74">
        <v>0.16933333333333331</v>
      </c>
      <c r="H339" s="74">
        <v>0.16933333333333331</v>
      </c>
      <c r="I339" s="74">
        <v>0.16933333333333331</v>
      </c>
      <c r="J339" s="74">
        <v>0.16933333333333331</v>
      </c>
      <c r="K339" s="74">
        <v>0.16933333333333331</v>
      </c>
      <c r="L339" s="74">
        <v>0.16933333333333331</v>
      </c>
      <c r="M339" s="74">
        <v>0.16933333333333331</v>
      </c>
      <c r="N339" s="74">
        <v>0.16933333333333331</v>
      </c>
      <c r="O339" s="74">
        <v>0.16933333333333331</v>
      </c>
      <c r="P339" s="74">
        <v>0.16933333333333331</v>
      </c>
      <c r="Q339" s="74">
        <v>0.16933333333333331</v>
      </c>
      <c r="R339" s="74">
        <v>0.16933333333333331</v>
      </c>
      <c r="S339" s="74">
        <v>0.16933333333333331</v>
      </c>
      <c r="T339" s="74">
        <v>0.16933333333333331</v>
      </c>
      <c r="U339" s="74">
        <v>0.16933333333333331</v>
      </c>
      <c r="V339" s="74">
        <v>0.16933333333333331</v>
      </c>
      <c r="W339" s="74">
        <v>0.16933333333333331</v>
      </c>
      <c r="X339" s="74">
        <v>0.16933333333333331</v>
      </c>
      <c r="Y339" s="74">
        <v>0.16933333333333331</v>
      </c>
      <c r="Z339" s="74">
        <v>0.16816666666666669</v>
      </c>
      <c r="AA339" s="74">
        <v>0.16716666666666671</v>
      </c>
      <c r="AB339" s="74">
        <v>0.16633333333333331</v>
      </c>
      <c r="AC339" s="74">
        <v>0.16633333333333331</v>
      </c>
      <c r="AD339" s="74">
        <v>0.16633333333333331</v>
      </c>
      <c r="AE339" s="74">
        <v>0.16633333333333331</v>
      </c>
      <c r="AF339" s="74">
        <v>0.16633333333333331</v>
      </c>
      <c r="AG339" s="74">
        <v>0.16633333333333331</v>
      </c>
      <c r="AH339" s="74">
        <v>0.16716666666666671</v>
      </c>
      <c r="AI339" s="74">
        <v>0.16783333333333339</v>
      </c>
      <c r="AJ339" s="74">
        <v>0.16833333333333331</v>
      </c>
      <c r="AK339" s="74">
        <v>0.16883333333333339</v>
      </c>
      <c r="AL339" s="74">
        <v>0.16933333333333331</v>
      </c>
      <c r="AM339" s="74">
        <v>0.16933333333333331</v>
      </c>
      <c r="AN339" s="74">
        <v>0.16933333333333331</v>
      </c>
      <c r="AO339" s="74">
        <v>0.16933333333333331</v>
      </c>
      <c r="AP339" s="74">
        <v>0.16933333333333331</v>
      </c>
      <c r="AQ339" s="74">
        <v>0.16933333333333331</v>
      </c>
      <c r="AR339" s="74">
        <v>0.16866803278688519</v>
      </c>
    </row>
    <row r="340" spans="1:44" x14ac:dyDescent="0.15">
      <c r="A340" s="74" t="s">
        <v>75</v>
      </c>
      <c r="B340" s="74" t="s">
        <v>312</v>
      </c>
      <c r="C340" s="74">
        <v>1.6E-2</v>
      </c>
      <c r="D340" s="74">
        <v>9.425E-2</v>
      </c>
      <c r="E340" s="74">
        <v>0.17274999999999999</v>
      </c>
      <c r="F340" s="74">
        <v>0.11125</v>
      </c>
      <c r="G340" s="74">
        <v>4.9500000000000002E-2</v>
      </c>
      <c r="H340" s="74">
        <v>0.27675</v>
      </c>
      <c r="I340" s="74">
        <v>0.50350000000000006</v>
      </c>
      <c r="J340" s="74">
        <v>0.41599999999999998</v>
      </c>
      <c r="K340" s="74">
        <v>0.32850000000000001</v>
      </c>
      <c r="L340" s="74">
        <v>0.40699999999999997</v>
      </c>
      <c r="M340" s="74">
        <v>0.48549999999999999</v>
      </c>
      <c r="N340" s="74">
        <v>0.43675000000000003</v>
      </c>
      <c r="O340" s="74">
        <v>0.38800000000000001</v>
      </c>
      <c r="P340" s="74">
        <v>0.35225000000000001</v>
      </c>
      <c r="Q340" s="74">
        <v>0.31624999999999998</v>
      </c>
      <c r="R340" s="74">
        <v>0.20724999999999999</v>
      </c>
      <c r="S340" s="74">
        <v>9.8000000000000004E-2</v>
      </c>
      <c r="T340" s="74">
        <v>9.1249999999999998E-2</v>
      </c>
      <c r="U340" s="74">
        <v>8.4749999999999992E-2</v>
      </c>
      <c r="V340" s="74">
        <v>6.6750000000000004E-2</v>
      </c>
      <c r="W340" s="74">
        <v>4.9000000000000002E-2</v>
      </c>
      <c r="X340" s="74">
        <v>5.4250000000000007E-2</v>
      </c>
      <c r="Y340" s="74">
        <v>5.9499999999999997E-2</v>
      </c>
      <c r="Z340" s="74">
        <v>6.1499999999999999E-2</v>
      </c>
      <c r="AA340" s="74">
        <v>6.3500000000000001E-2</v>
      </c>
      <c r="AB340" s="74">
        <v>6.5500000000000003E-2</v>
      </c>
      <c r="AC340" s="74">
        <v>5.7750000000000003E-2</v>
      </c>
      <c r="AD340" s="74">
        <v>4.9500000000000002E-2</v>
      </c>
      <c r="AE340" s="74">
        <v>4.2000000000000003E-2</v>
      </c>
      <c r="AF340" s="74">
        <v>3.3750000000000002E-2</v>
      </c>
      <c r="AG340" s="74">
        <v>2.5749999999999999E-2</v>
      </c>
      <c r="AH340" s="74">
        <v>2.5999999999999999E-2</v>
      </c>
      <c r="AI340" s="74">
        <v>2.6249999999999999E-2</v>
      </c>
      <c r="AJ340" s="74">
        <v>2.6249999999999999E-2</v>
      </c>
      <c r="AK340" s="74">
        <v>2.6249999999999999E-2</v>
      </c>
      <c r="AL340" s="74">
        <v>2.6499999999999999E-2</v>
      </c>
      <c r="AM340" s="74">
        <v>2.6749999999999999E-2</v>
      </c>
      <c r="AN340" s="74">
        <v>2.725E-2</v>
      </c>
      <c r="AO340" s="74">
        <v>2.775E-2</v>
      </c>
      <c r="AP340" s="74">
        <v>2.8250000000000001E-2</v>
      </c>
      <c r="AQ340" s="74">
        <v>2.8500000000000001E-2</v>
      </c>
      <c r="AR340" s="74">
        <v>0.13985365853658541</v>
      </c>
    </row>
    <row r="341" spans="1:44" x14ac:dyDescent="0.15">
      <c r="A341" s="74" t="s">
        <v>75</v>
      </c>
      <c r="B341" s="74" t="s">
        <v>313</v>
      </c>
      <c r="C341" s="74">
        <v>2.5999999999999999E-3</v>
      </c>
      <c r="D341" s="74">
        <v>3.2000000000000002E-3</v>
      </c>
      <c r="E341" s="74">
        <v>3.8E-3</v>
      </c>
      <c r="F341" s="74">
        <v>5.5999999999999999E-3</v>
      </c>
      <c r="G341" s="74">
        <v>6.1999999999999998E-3</v>
      </c>
      <c r="H341" s="74">
        <v>1.7500000000000002E-2</v>
      </c>
      <c r="I341" s="74">
        <v>2.066666666666667E-2</v>
      </c>
      <c r="J341" s="74">
        <v>1.5666666666666669E-2</v>
      </c>
      <c r="K341" s="74">
        <v>1.2E-2</v>
      </c>
      <c r="L341" s="74">
        <v>1.35E-2</v>
      </c>
      <c r="M341" s="74">
        <v>1.55E-2</v>
      </c>
      <c r="N341" s="74">
        <v>1.1833333333333329E-2</v>
      </c>
      <c r="O341" s="74">
        <v>8.4999999999999989E-3</v>
      </c>
      <c r="P341" s="74">
        <v>9.3333333333333341E-3</v>
      </c>
      <c r="Q341" s="74">
        <v>1.033333333333333E-2</v>
      </c>
      <c r="R341" s="74">
        <v>8.1666666666666676E-3</v>
      </c>
      <c r="S341" s="74">
        <v>5.9999999999999993E-3</v>
      </c>
      <c r="T341" s="74">
        <v>4.6666666666666671E-3</v>
      </c>
      <c r="U341" s="74">
        <v>3.666666666666667E-3</v>
      </c>
      <c r="V341" s="74">
        <v>2E-3</v>
      </c>
      <c r="W341" s="74">
        <v>6.6666666666666664E-4</v>
      </c>
      <c r="X341" s="74">
        <v>5.0000000000000001E-4</v>
      </c>
      <c r="Y341" s="74">
        <v>1.6666666666666669E-4</v>
      </c>
      <c r="Z341" s="74">
        <v>1.6666666666666669E-4</v>
      </c>
      <c r="AA341" s="74">
        <v>1.6666666666666669E-4</v>
      </c>
      <c r="AB341" s="74">
        <v>3.3333333333333332E-4</v>
      </c>
      <c r="AC341" s="74">
        <v>3.3333333333333332E-4</v>
      </c>
      <c r="AD341" s="74">
        <v>3.3333333333333332E-4</v>
      </c>
      <c r="AE341" s="74">
        <v>3.3333333333333332E-4</v>
      </c>
      <c r="AF341" s="74">
        <v>3.3333333333333332E-4</v>
      </c>
      <c r="AG341" s="74">
        <v>3.3333333333333332E-4</v>
      </c>
      <c r="AH341" s="74">
        <v>3.3333333333333332E-4</v>
      </c>
      <c r="AI341" s="74">
        <v>1.6666666666666669E-4</v>
      </c>
      <c r="AJ341" s="74">
        <v>1.6666666666666669E-4</v>
      </c>
      <c r="AK341" s="74">
        <v>0</v>
      </c>
      <c r="AL341" s="74">
        <v>0</v>
      </c>
      <c r="AM341" s="74">
        <v>0</v>
      </c>
      <c r="AN341" s="74">
        <v>0</v>
      </c>
      <c r="AO341" s="74">
        <v>0</v>
      </c>
      <c r="AP341" s="74">
        <v>0</v>
      </c>
      <c r="AQ341" s="74">
        <v>0</v>
      </c>
      <c r="AR341" s="74">
        <v>4.518672199170121E-3</v>
      </c>
    </row>
    <row r="342" spans="1:44" x14ac:dyDescent="0.15">
      <c r="A342" s="74" t="s">
        <v>75</v>
      </c>
      <c r="B342" s="74" t="s">
        <v>266</v>
      </c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</row>
    <row r="343" spans="1:44" x14ac:dyDescent="0.15">
      <c r="A343" s="74" t="s">
        <v>75</v>
      </c>
      <c r="B343" s="74" t="s">
        <v>314</v>
      </c>
      <c r="C343" s="74">
        <v>0.15659999999999999</v>
      </c>
      <c r="D343" s="74">
        <v>0.1182</v>
      </c>
      <c r="E343" s="74">
        <v>7.959999999999999E-2</v>
      </c>
      <c r="F343" s="74">
        <v>7.3599999999999999E-2</v>
      </c>
      <c r="G343" s="74">
        <v>6.7399999999999988E-2</v>
      </c>
      <c r="H343" s="74">
        <v>9.1799999999999993E-2</v>
      </c>
      <c r="I343" s="74">
        <v>0.1162</v>
      </c>
      <c r="J343" s="74">
        <v>0.1162</v>
      </c>
      <c r="K343" s="74">
        <v>0.1162</v>
      </c>
      <c r="L343" s="74">
        <v>0.1178</v>
      </c>
      <c r="M343" s="74">
        <v>0.1196</v>
      </c>
      <c r="N343" s="74">
        <v>0.1196</v>
      </c>
      <c r="O343" s="74">
        <v>0.1196</v>
      </c>
      <c r="P343" s="74">
        <v>0.11799999999999999</v>
      </c>
      <c r="Q343" s="74">
        <v>0.1162</v>
      </c>
      <c r="R343" s="74">
        <v>0.11459999999999999</v>
      </c>
      <c r="S343" s="74">
        <v>0.113</v>
      </c>
      <c r="T343" s="74">
        <v>0.10780000000000001</v>
      </c>
      <c r="U343" s="74">
        <v>0.1026</v>
      </c>
      <c r="V343" s="74">
        <v>9.920000000000001E-2</v>
      </c>
      <c r="W343" s="74">
        <v>9.6000000000000002E-2</v>
      </c>
      <c r="X343" s="74">
        <v>9.5000000000000001E-2</v>
      </c>
      <c r="Y343" s="74">
        <v>9.4E-2</v>
      </c>
      <c r="Z343" s="74">
        <v>9.6599999999999991E-2</v>
      </c>
      <c r="AA343" s="74">
        <v>9.9400000000000002E-2</v>
      </c>
      <c r="AB343" s="74">
        <v>0.1016</v>
      </c>
      <c r="AC343" s="74">
        <v>0.1014</v>
      </c>
      <c r="AD343" s="74">
        <v>0.1008</v>
      </c>
      <c r="AE343" s="74">
        <v>0.1004</v>
      </c>
      <c r="AF343" s="74">
        <v>0.1</v>
      </c>
      <c r="AG343" s="74">
        <v>9.9400000000000002E-2</v>
      </c>
      <c r="AH343" s="74">
        <v>0.1</v>
      </c>
      <c r="AI343" s="74">
        <v>0.1002</v>
      </c>
      <c r="AJ343" s="74">
        <v>0.10059999999999999</v>
      </c>
      <c r="AK343" s="74">
        <v>0.1008</v>
      </c>
      <c r="AL343" s="74">
        <v>0.10100000000000001</v>
      </c>
      <c r="AM343" s="74">
        <v>0.10340000000000001</v>
      </c>
      <c r="AN343" s="74">
        <v>0.1056</v>
      </c>
      <c r="AO343" s="74">
        <v>0.1082</v>
      </c>
      <c r="AP343" s="74">
        <v>0.1104</v>
      </c>
      <c r="AQ343" s="74">
        <v>0.1128</v>
      </c>
      <c r="AR343" s="74">
        <v>0.1051560975609757</v>
      </c>
    </row>
    <row r="344" spans="1:44" x14ac:dyDescent="0.15">
      <c r="A344" s="74" t="s">
        <v>75</v>
      </c>
      <c r="B344" s="74" t="s">
        <v>268</v>
      </c>
      <c r="C344" s="74">
        <v>0.90200000000000002</v>
      </c>
      <c r="D344" s="74">
        <v>0.90200000000000002</v>
      </c>
      <c r="E344" s="74">
        <v>0.90200000000000002</v>
      </c>
      <c r="F344" s="74">
        <v>0.90200000000000002</v>
      </c>
      <c r="G344" s="74">
        <v>0.90200000000000002</v>
      </c>
      <c r="H344" s="74">
        <v>0.90200000000000002</v>
      </c>
      <c r="I344" s="74">
        <v>0.90200000000000002</v>
      </c>
      <c r="J344" s="74">
        <v>0.90200000000000002</v>
      </c>
      <c r="K344" s="74">
        <v>0.90200000000000002</v>
      </c>
      <c r="L344" s="74">
        <v>0.90200000000000002</v>
      </c>
      <c r="M344" s="74">
        <v>0.90200000000000002</v>
      </c>
      <c r="N344" s="74">
        <v>0.90200000000000002</v>
      </c>
      <c r="O344" s="74">
        <v>0.90200000000000002</v>
      </c>
      <c r="P344" s="74">
        <v>0.90200000000000002</v>
      </c>
      <c r="Q344" s="74">
        <v>0.90200000000000002</v>
      </c>
      <c r="R344" s="74">
        <v>0.90200000000000002</v>
      </c>
      <c r="S344" s="74">
        <v>0.90200000000000002</v>
      </c>
      <c r="T344" s="74">
        <v>0.90200000000000002</v>
      </c>
      <c r="U344" s="74">
        <v>0.90200000000000002</v>
      </c>
      <c r="V344" s="74">
        <v>0.90200000000000002</v>
      </c>
      <c r="W344" s="74">
        <v>0.90200000000000002</v>
      </c>
      <c r="X344" s="74">
        <v>0.90200000000000002</v>
      </c>
      <c r="Y344" s="74">
        <v>0.90200000000000002</v>
      </c>
      <c r="Z344" s="74">
        <v>0.90200000000000002</v>
      </c>
      <c r="AA344" s="74">
        <v>0.90200000000000002</v>
      </c>
      <c r="AB344" s="74">
        <v>0.90200000000000002</v>
      </c>
      <c r="AC344" s="74">
        <v>0.90200000000000002</v>
      </c>
      <c r="AD344" s="74">
        <v>0.90200000000000002</v>
      </c>
      <c r="AE344" s="74">
        <v>0.90200000000000002</v>
      </c>
      <c r="AF344" s="74">
        <v>0.90200000000000002</v>
      </c>
      <c r="AG344" s="74">
        <v>0.90200000000000002</v>
      </c>
      <c r="AH344" s="74">
        <v>0.90200000000000002</v>
      </c>
      <c r="AI344" s="74">
        <v>0.90200000000000002</v>
      </c>
      <c r="AJ344" s="74">
        <v>0.90200000000000002</v>
      </c>
      <c r="AK344" s="74">
        <v>0.90200000000000002</v>
      </c>
      <c r="AL344" s="74"/>
      <c r="AM344" s="74"/>
      <c r="AN344" s="74"/>
      <c r="AO344" s="74"/>
      <c r="AP344" s="74"/>
      <c r="AQ344" s="74"/>
      <c r="AR344" s="74">
        <v>0.90200000000000036</v>
      </c>
    </row>
    <row r="345" spans="1:44" x14ac:dyDescent="0.15">
      <c r="A345" s="74" t="s">
        <v>75</v>
      </c>
      <c r="B345" s="74" t="s">
        <v>315</v>
      </c>
      <c r="C345" s="74">
        <v>0</v>
      </c>
      <c r="D345" s="74">
        <v>0</v>
      </c>
      <c r="E345" s="74">
        <v>0</v>
      </c>
      <c r="F345" s="74">
        <v>0</v>
      </c>
      <c r="G345" s="74">
        <v>0</v>
      </c>
      <c r="H345" s="74">
        <v>1E-3</v>
      </c>
      <c r="I345" s="74">
        <v>2E-3</v>
      </c>
      <c r="J345" s="74">
        <v>1E-3</v>
      </c>
      <c r="K345" s="74">
        <v>0</v>
      </c>
      <c r="L345" s="74">
        <v>0</v>
      </c>
      <c r="M345" s="74">
        <v>0</v>
      </c>
      <c r="N345" s="74">
        <v>0</v>
      </c>
      <c r="O345" s="74">
        <v>0</v>
      </c>
      <c r="P345" s="74">
        <v>0</v>
      </c>
      <c r="Q345" s="74">
        <v>0</v>
      </c>
      <c r="R345" s="74">
        <v>0</v>
      </c>
      <c r="S345" s="74">
        <v>0</v>
      </c>
      <c r="T345" s="74">
        <v>0</v>
      </c>
      <c r="U345" s="74">
        <v>0</v>
      </c>
      <c r="V345" s="74">
        <v>0</v>
      </c>
      <c r="W345" s="74">
        <v>0</v>
      </c>
      <c r="X345" s="74">
        <v>0</v>
      </c>
      <c r="Y345" s="74">
        <v>0</v>
      </c>
      <c r="Z345" s="74">
        <v>0</v>
      </c>
      <c r="AA345" s="74">
        <v>0</v>
      </c>
      <c r="AB345" s="74">
        <v>0</v>
      </c>
      <c r="AC345" s="74">
        <v>0</v>
      </c>
      <c r="AD345" s="74">
        <v>0</v>
      </c>
      <c r="AE345" s="74">
        <v>0</v>
      </c>
      <c r="AF345" s="74">
        <v>0</v>
      </c>
      <c r="AG345" s="74">
        <v>0</v>
      </c>
      <c r="AH345" s="74">
        <v>0</v>
      </c>
      <c r="AI345" s="74">
        <v>0</v>
      </c>
      <c r="AJ345" s="74">
        <v>0</v>
      </c>
      <c r="AK345" s="74">
        <v>0</v>
      </c>
      <c r="AL345" s="74">
        <v>0</v>
      </c>
      <c r="AM345" s="74">
        <v>0</v>
      </c>
      <c r="AN345" s="74">
        <v>0</v>
      </c>
      <c r="AO345" s="74">
        <v>0</v>
      </c>
      <c r="AP345" s="74">
        <v>0</v>
      </c>
      <c r="AQ345" s="74">
        <v>0</v>
      </c>
      <c r="AR345" s="74">
        <v>1.0362694300518129E-4</v>
      </c>
    </row>
    <row r="346" spans="1:44" x14ac:dyDescent="0.15">
      <c r="A346" s="74" t="s">
        <v>75</v>
      </c>
      <c r="B346" s="74" t="s">
        <v>297</v>
      </c>
      <c r="C346" s="74"/>
      <c r="D346" s="74"/>
      <c r="E346" s="74"/>
      <c r="F346" s="74">
        <v>0.2455</v>
      </c>
      <c r="G346" s="74">
        <v>0.2455</v>
      </c>
      <c r="H346" s="74">
        <v>0.2442</v>
      </c>
      <c r="I346" s="74">
        <v>0.24379999999999999</v>
      </c>
      <c r="J346" s="74">
        <v>0.2446666666666667</v>
      </c>
      <c r="K346" s="74">
        <v>0.2441666666666667</v>
      </c>
      <c r="L346" s="74">
        <v>0.24283333333333329</v>
      </c>
      <c r="M346" s="74">
        <v>0.24183333333333329</v>
      </c>
      <c r="N346" s="74">
        <v>0.2466666666666667</v>
      </c>
      <c r="O346" s="74">
        <v>0.2465</v>
      </c>
      <c r="P346" s="74">
        <v>0.24683333333333329</v>
      </c>
      <c r="Q346" s="74">
        <v>0.24616666666666659</v>
      </c>
      <c r="R346" s="74">
        <v>0.2451666666666667</v>
      </c>
      <c r="S346" s="74">
        <v>0.24399999999999999</v>
      </c>
      <c r="T346" s="74">
        <v>0.24283333333333329</v>
      </c>
      <c r="U346" s="74">
        <v>0.24149999999999999</v>
      </c>
      <c r="V346" s="74">
        <v>0.2403333333333334</v>
      </c>
      <c r="W346" s="74">
        <v>0.23899999999999999</v>
      </c>
      <c r="X346" s="74">
        <v>0.23783333333333331</v>
      </c>
      <c r="Y346" s="74">
        <v>0.23666666666666669</v>
      </c>
      <c r="Z346" s="74">
        <v>0.23616666666666669</v>
      </c>
      <c r="AA346" s="74">
        <v>0.23549999999999999</v>
      </c>
      <c r="AB346" s="74">
        <v>0.23466666666666669</v>
      </c>
      <c r="AC346" s="74">
        <v>0.23466666666666669</v>
      </c>
      <c r="AD346" s="74">
        <v>0.23400000000000001</v>
      </c>
      <c r="AE346" s="74">
        <v>0.23333333333333331</v>
      </c>
      <c r="AF346" s="74">
        <v>0.23266666666666669</v>
      </c>
      <c r="AG346" s="74">
        <v>0.23200000000000001</v>
      </c>
      <c r="AH346" s="74">
        <v>0.23116666666666669</v>
      </c>
      <c r="AI346" s="74">
        <v>0.23033333333333339</v>
      </c>
      <c r="AJ346" s="74">
        <v>0.22950000000000001</v>
      </c>
      <c r="AK346" s="74">
        <v>0.22850000000000001</v>
      </c>
      <c r="AL346" s="74">
        <v>0.22750000000000001</v>
      </c>
      <c r="AM346" s="74">
        <v>0.22650000000000001</v>
      </c>
      <c r="AN346" s="74">
        <v>0.2258333333333333</v>
      </c>
      <c r="AO346" s="74">
        <v>0.22500000000000001</v>
      </c>
      <c r="AP346" s="74">
        <v>0.22433333333333341</v>
      </c>
      <c r="AQ346" s="74">
        <v>0.22333333333333341</v>
      </c>
      <c r="AR346" s="74">
        <v>0.23676146788990809</v>
      </c>
    </row>
    <row r="347" spans="1:44" x14ac:dyDescent="0.15">
      <c r="A347" s="74" t="s">
        <v>75</v>
      </c>
      <c r="B347" s="74" t="s">
        <v>299</v>
      </c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</row>
    <row r="348" spans="1:44" x14ac:dyDescent="0.15">
      <c r="A348" s="74" t="s">
        <v>75</v>
      </c>
      <c r="B348" s="74" t="s">
        <v>301</v>
      </c>
      <c r="C348" s="74">
        <v>0.32900000000000001</v>
      </c>
      <c r="D348" s="74">
        <v>0.32900000000000001</v>
      </c>
      <c r="E348" s="74">
        <v>0.32900000000000001</v>
      </c>
      <c r="F348" s="74">
        <v>0.32900000000000001</v>
      </c>
      <c r="G348" s="74">
        <v>0.32900000000000001</v>
      </c>
      <c r="H348" s="74">
        <v>0.33900000000000002</v>
      </c>
      <c r="I348" s="74">
        <v>0.34599999999999997</v>
      </c>
      <c r="J348" s="74">
        <v>0.34899999999999998</v>
      </c>
      <c r="K348" s="74">
        <v>0.35099999999999998</v>
      </c>
      <c r="L348" s="74">
        <v>0.35099999999999998</v>
      </c>
      <c r="M348" s="74">
        <v>0.35099999999999998</v>
      </c>
      <c r="N348" s="74">
        <v>0.4234</v>
      </c>
      <c r="O348" s="74">
        <v>0.42299999999999999</v>
      </c>
      <c r="P348" s="74">
        <v>0.4224</v>
      </c>
      <c r="Q348" s="74">
        <v>0.42180000000000001</v>
      </c>
      <c r="R348" s="74">
        <v>0.41599999999999998</v>
      </c>
      <c r="S348" s="74">
        <v>0.41616666666666657</v>
      </c>
      <c r="T348" s="74">
        <v>0.41</v>
      </c>
      <c r="U348" s="74">
        <v>0.40783333333333333</v>
      </c>
      <c r="V348" s="74">
        <v>0.41166666666666668</v>
      </c>
      <c r="W348" s="74">
        <v>0.41466666666666668</v>
      </c>
      <c r="X348" s="74">
        <v>0.41016666666666668</v>
      </c>
      <c r="Y348" s="74">
        <v>0.40616666666666662</v>
      </c>
      <c r="Z348" s="74">
        <v>0.40266666666666667</v>
      </c>
      <c r="AA348" s="74">
        <v>0.39983333333333332</v>
      </c>
      <c r="AB348" s="74">
        <v>0.39700000000000008</v>
      </c>
      <c r="AC348" s="74">
        <v>0.39583333333333331</v>
      </c>
      <c r="AD348" s="74">
        <v>0.39500000000000002</v>
      </c>
      <c r="AE348" s="74">
        <v>0.39416666666666661</v>
      </c>
      <c r="AF348" s="74">
        <v>0.39366666666666672</v>
      </c>
      <c r="AG348" s="74">
        <v>0.39316666666666672</v>
      </c>
      <c r="AH348" s="74">
        <v>0.39800000000000002</v>
      </c>
      <c r="AI348" s="74">
        <v>0.40150000000000002</v>
      </c>
      <c r="AJ348" s="74">
        <v>0.40450000000000003</v>
      </c>
      <c r="AK348" s="74">
        <v>0.40749999999999997</v>
      </c>
      <c r="AL348" s="74">
        <v>0.41</v>
      </c>
      <c r="AM348" s="74">
        <v>0.41483333333333328</v>
      </c>
      <c r="AN348" s="74">
        <v>0.41933333333333328</v>
      </c>
      <c r="AO348" s="74">
        <v>0.42349999999999999</v>
      </c>
      <c r="AP348" s="74">
        <v>0.42799999999999999</v>
      </c>
      <c r="AQ348" s="74">
        <v>0.43166666666666659</v>
      </c>
      <c r="AR348" s="74">
        <v>0.40535828877005342</v>
      </c>
    </row>
    <row r="349" spans="1:44" x14ac:dyDescent="0.15">
      <c r="A349" s="74" t="s">
        <v>72</v>
      </c>
      <c r="B349" s="74" t="s">
        <v>72</v>
      </c>
      <c r="C349" s="74">
        <v>0.35137499999999999</v>
      </c>
      <c r="D349" s="74">
        <v>0.38600000000000001</v>
      </c>
      <c r="E349" s="74">
        <v>0.39555555555555549</v>
      </c>
      <c r="F349" s="74">
        <v>0.36036363636363639</v>
      </c>
      <c r="G349" s="74">
        <v>0.36945454545454542</v>
      </c>
      <c r="H349" s="74">
        <v>0.37799999999999989</v>
      </c>
      <c r="I349" s="74">
        <v>0.38883333333333331</v>
      </c>
      <c r="J349" s="74">
        <v>0.37053846153846148</v>
      </c>
      <c r="K349" s="74">
        <v>0.36199999999999999</v>
      </c>
      <c r="L349" s="74">
        <v>0.3606153846153845</v>
      </c>
      <c r="M349" s="74">
        <v>0.35661538461538461</v>
      </c>
      <c r="N349" s="74">
        <v>0.34938461538461552</v>
      </c>
      <c r="O349" s="74">
        <v>0.34192307692307689</v>
      </c>
      <c r="P349" s="74">
        <v>0.33676923076923082</v>
      </c>
      <c r="Q349" s="74">
        <v>0.33153846153846162</v>
      </c>
      <c r="R349" s="74">
        <v>0.33214285714285718</v>
      </c>
      <c r="S349" s="74">
        <v>0.30399999999999999</v>
      </c>
      <c r="T349" s="74">
        <v>0.27042857142857141</v>
      </c>
      <c r="U349" s="74">
        <v>0.26121428571428568</v>
      </c>
      <c r="V349" s="74">
        <v>0.23353333333333329</v>
      </c>
      <c r="W349" s="74">
        <v>0.2286</v>
      </c>
      <c r="X349" s="74">
        <v>0.22813333333333341</v>
      </c>
      <c r="Y349" s="74">
        <v>0.19378571428571431</v>
      </c>
      <c r="Z349" s="74">
        <v>0.1976</v>
      </c>
      <c r="AA349" s="74">
        <v>0.19500000000000001</v>
      </c>
      <c r="AB349" s="74">
        <v>0.19193333333333329</v>
      </c>
      <c r="AC349" s="74">
        <v>0.1888</v>
      </c>
      <c r="AD349" s="74">
        <v>0.18679999999999999</v>
      </c>
      <c r="AE349" s="74">
        <v>0.185</v>
      </c>
      <c r="AF349" s="74">
        <v>0.1833333333333334</v>
      </c>
      <c r="AG349" s="74">
        <v>0.18160000000000001</v>
      </c>
      <c r="AH349" s="74">
        <v>0.18293333333333331</v>
      </c>
      <c r="AI349" s="74">
        <v>0.18406666666666671</v>
      </c>
      <c r="AJ349" s="74">
        <v>0.18513333333333329</v>
      </c>
      <c r="AK349" s="74">
        <v>0.1862</v>
      </c>
      <c r="AL349" s="74">
        <v>0.1359285714285714</v>
      </c>
      <c r="AM349" s="74">
        <v>0.13678571428571429</v>
      </c>
      <c r="AN349" s="74">
        <v>0.13750000000000001</v>
      </c>
      <c r="AO349" s="74">
        <v>0.13821428571428571</v>
      </c>
      <c r="AP349" s="74">
        <v>0.13900000000000001</v>
      </c>
      <c r="AQ349" s="74">
        <v>0.15030769230769231</v>
      </c>
      <c r="AR349" s="74">
        <v>0.24957142857142861</v>
      </c>
    </row>
    <row r="350" spans="1:44" x14ac:dyDescent="0.15">
      <c r="A350" s="74" t="s">
        <v>72</v>
      </c>
      <c r="B350" s="74" t="s">
        <v>307</v>
      </c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>
        <v>-4.2999999999999997E-2</v>
      </c>
      <c r="U350" s="74">
        <v>-4.2999999999999997E-2</v>
      </c>
      <c r="V350" s="74">
        <v>-4.5999999999999999E-2</v>
      </c>
      <c r="W350" s="74">
        <v>-4.5999999999999999E-2</v>
      </c>
      <c r="X350" s="74">
        <v>-5.1499999999999997E-2</v>
      </c>
      <c r="Y350" s="74">
        <v>-5.1499999999999997E-2</v>
      </c>
      <c r="Z350" s="74">
        <v>-5.6000000000000001E-2</v>
      </c>
      <c r="AA350" s="74">
        <v>-6.0499999999999998E-2</v>
      </c>
      <c r="AB350" s="74">
        <v>-6.4000000000000001E-2</v>
      </c>
      <c r="AC350" s="74">
        <v>-6.7000000000000004E-2</v>
      </c>
      <c r="AD350" s="74">
        <v>-6.8000000000000005E-2</v>
      </c>
      <c r="AE350" s="74">
        <v>-6.9000000000000006E-2</v>
      </c>
      <c r="AF350" s="74">
        <v>-6.9000000000000006E-2</v>
      </c>
      <c r="AG350" s="74">
        <v>-6.9500000000000006E-2</v>
      </c>
      <c r="AH350" s="74">
        <v>-6.6500000000000004E-2</v>
      </c>
      <c r="AI350" s="74">
        <v>-6.4000000000000001E-2</v>
      </c>
      <c r="AJ350" s="74">
        <v>-6.0999999999999999E-2</v>
      </c>
      <c r="AK350" s="74">
        <v>-5.8500000000000003E-2</v>
      </c>
      <c r="AL350" s="74">
        <v>-5.6000000000000001E-2</v>
      </c>
      <c r="AM350" s="74">
        <v>-5.45E-2</v>
      </c>
      <c r="AN350" s="74">
        <v>-5.3000000000000012E-2</v>
      </c>
      <c r="AO350" s="74">
        <v>-5.1999999999999998E-2</v>
      </c>
      <c r="AP350" s="74">
        <v>-5.0500000000000003E-2</v>
      </c>
      <c r="AQ350" s="74">
        <v>-0.05</v>
      </c>
      <c r="AR350" s="74">
        <v>-5.7695652173913037E-2</v>
      </c>
    </row>
    <row r="351" spans="1:44" x14ac:dyDescent="0.15">
      <c r="A351" s="74" t="s">
        <v>72</v>
      </c>
      <c r="B351" s="74" t="s">
        <v>308</v>
      </c>
      <c r="C351" s="74"/>
      <c r="D351" s="74">
        <v>0.52200000000000002</v>
      </c>
      <c r="E351" s="74">
        <v>0.52200000000000002</v>
      </c>
      <c r="F351" s="74">
        <v>0.52200000000000002</v>
      </c>
      <c r="G351" s="74">
        <v>0.52200000000000002</v>
      </c>
      <c r="H351" s="74">
        <v>0.52200000000000002</v>
      </c>
      <c r="I351" s="74">
        <v>0.52200000000000002</v>
      </c>
      <c r="J351" s="74">
        <v>0.52200000000000002</v>
      </c>
      <c r="K351" s="74">
        <v>0.52200000000000002</v>
      </c>
      <c r="L351" s="74">
        <v>0.52200000000000002</v>
      </c>
      <c r="M351" s="74">
        <v>0.52200000000000002</v>
      </c>
      <c r="N351" s="74">
        <v>0.52200000000000002</v>
      </c>
      <c r="O351" s="74">
        <v>0.52200000000000002</v>
      </c>
      <c r="P351" s="74">
        <v>0.52200000000000002</v>
      </c>
      <c r="Q351" s="74">
        <v>0.52200000000000002</v>
      </c>
      <c r="R351" s="74">
        <v>0.52200000000000002</v>
      </c>
      <c r="S351" s="74">
        <v>0.52200000000000002</v>
      </c>
      <c r="T351" s="74">
        <v>0.52200000000000002</v>
      </c>
      <c r="U351" s="74">
        <v>0.52200000000000002</v>
      </c>
      <c r="V351" s="74">
        <v>0.52200000000000002</v>
      </c>
      <c r="W351" s="74">
        <v>0.52200000000000002</v>
      </c>
      <c r="X351" s="74">
        <v>0.52200000000000002</v>
      </c>
      <c r="Y351" s="74">
        <v>0.52200000000000002</v>
      </c>
      <c r="Z351" s="74">
        <v>0.52200000000000002</v>
      </c>
      <c r="AA351" s="74">
        <v>0.52200000000000002</v>
      </c>
      <c r="AB351" s="74">
        <v>0.52200000000000002</v>
      </c>
      <c r="AC351" s="74">
        <v>0.52200000000000002</v>
      </c>
      <c r="AD351" s="74">
        <v>0.52200000000000002</v>
      </c>
      <c r="AE351" s="74">
        <v>0.52200000000000002</v>
      </c>
      <c r="AF351" s="74">
        <v>0.52200000000000002</v>
      </c>
      <c r="AG351" s="74">
        <v>0.52200000000000002</v>
      </c>
      <c r="AH351" s="74">
        <v>0.52200000000000002</v>
      </c>
      <c r="AI351" s="74">
        <v>0.52200000000000002</v>
      </c>
      <c r="AJ351" s="74">
        <v>0.52200000000000002</v>
      </c>
      <c r="AK351" s="74">
        <v>0.52200000000000002</v>
      </c>
      <c r="AL351" s="74">
        <v>0.52200000000000002</v>
      </c>
      <c r="AM351" s="74">
        <v>0.52200000000000002</v>
      </c>
      <c r="AN351" s="74">
        <v>0.52200000000000002</v>
      </c>
      <c r="AO351" s="74">
        <v>0.52200000000000002</v>
      </c>
      <c r="AP351" s="74">
        <v>0.52200000000000002</v>
      </c>
      <c r="AQ351" s="74">
        <v>0.52200000000000002</v>
      </c>
      <c r="AR351" s="74">
        <v>0.5219999999999998</v>
      </c>
    </row>
    <row r="352" spans="1:44" x14ac:dyDescent="0.15">
      <c r="A352" s="74" t="s">
        <v>72</v>
      </c>
      <c r="B352" s="74" t="s">
        <v>309</v>
      </c>
      <c r="C352" s="74">
        <v>0.78800000000000003</v>
      </c>
      <c r="D352" s="74">
        <v>0.53300000000000003</v>
      </c>
      <c r="E352" s="74">
        <v>0.25700000000000001</v>
      </c>
      <c r="F352" s="74">
        <v>0.53500000000000003</v>
      </c>
      <c r="G352" s="74">
        <v>0.81400000000000006</v>
      </c>
      <c r="H352" s="74">
        <v>0.68900000000000006</v>
      </c>
      <c r="I352" s="74">
        <v>0.51400000000000001</v>
      </c>
      <c r="J352" s="74">
        <v>0.59199999999999997</v>
      </c>
      <c r="K352" s="74">
        <v>0.67049999999999998</v>
      </c>
      <c r="L352" s="74">
        <v>0.59899999999999998</v>
      </c>
      <c r="M352" s="74">
        <v>0.51150000000000007</v>
      </c>
      <c r="N352" s="74">
        <v>0.54200000000000004</v>
      </c>
      <c r="O352" s="74">
        <v>0.57250000000000001</v>
      </c>
      <c r="P352" s="74">
        <v>0.624</v>
      </c>
      <c r="Q352" s="74">
        <v>0.67549999999999999</v>
      </c>
      <c r="R352" s="74">
        <v>0.71550000000000002</v>
      </c>
      <c r="S352" s="74">
        <v>0.82499999999999996</v>
      </c>
      <c r="T352" s="74">
        <v>0.78600000000000003</v>
      </c>
      <c r="U352" s="74">
        <v>0.746</v>
      </c>
      <c r="V352" s="74">
        <v>0.71899999999999997</v>
      </c>
      <c r="W352" s="74">
        <v>0.69199999999999995</v>
      </c>
      <c r="X352" s="74">
        <v>0.69199999999999995</v>
      </c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>
        <v>0.62434210526315803</v>
      </c>
    </row>
    <row r="353" spans="1:44" x14ac:dyDescent="0.15">
      <c r="A353" s="74" t="s">
        <v>72</v>
      </c>
      <c r="B353" s="74" t="s">
        <v>310</v>
      </c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</row>
    <row r="354" spans="1:44" x14ac:dyDescent="0.15">
      <c r="A354" s="74" t="s">
        <v>72</v>
      </c>
      <c r="B354" s="74" t="s">
        <v>311</v>
      </c>
      <c r="C354" s="74"/>
      <c r="D354" s="74"/>
      <c r="E354" s="74"/>
      <c r="F354" s="74">
        <v>0.17299999999999999</v>
      </c>
      <c r="G354" s="74">
        <v>0.17299999999999999</v>
      </c>
      <c r="H354" s="74">
        <v>0.17299999999999999</v>
      </c>
      <c r="I354" s="74">
        <v>0.17299999999999999</v>
      </c>
      <c r="J354" s="74">
        <v>0.17299999999999999</v>
      </c>
      <c r="K354" s="74">
        <v>0.17299999999999999</v>
      </c>
      <c r="L354" s="74">
        <v>0.17299999999999999</v>
      </c>
      <c r="M354" s="74">
        <v>0.17299999999999999</v>
      </c>
      <c r="N354" s="74">
        <v>0.17299999999999999</v>
      </c>
      <c r="O354" s="74">
        <v>0.17299999999999999</v>
      </c>
      <c r="P354" s="74">
        <v>0.17299999999999999</v>
      </c>
      <c r="Q354" s="74">
        <v>0.17299999999999999</v>
      </c>
      <c r="R354" s="74">
        <v>0.17299999999999999</v>
      </c>
      <c r="S354" s="74">
        <v>0.17299999999999999</v>
      </c>
      <c r="T354" s="74">
        <v>0.17299999999999999</v>
      </c>
      <c r="U354" s="74">
        <v>0.17299999999999999</v>
      </c>
      <c r="V354" s="74">
        <v>0.13900000000000001</v>
      </c>
      <c r="W354" s="74">
        <v>0.121</v>
      </c>
      <c r="X354" s="74">
        <v>0.123</v>
      </c>
      <c r="Y354" s="74">
        <v>0.124</v>
      </c>
      <c r="Z354" s="74">
        <v>0.14649999999999999</v>
      </c>
      <c r="AA354" s="74">
        <v>0.16200000000000001</v>
      </c>
      <c r="AB354" s="74">
        <v>0.17299999999999999</v>
      </c>
      <c r="AC354" s="74">
        <v>0.17299999999999999</v>
      </c>
      <c r="AD354" s="74">
        <v>0.17299999999999999</v>
      </c>
      <c r="AE354" s="74">
        <v>0.17299999999999999</v>
      </c>
      <c r="AF354" s="74">
        <v>0.17299999999999999</v>
      </c>
      <c r="AG354" s="74">
        <v>0.17299999999999999</v>
      </c>
      <c r="AH354" s="74">
        <v>0.16700000000000001</v>
      </c>
      <c r="AI354" s="74">
        <v>0.1615</v>
      </c>
      <c r="AJ354" s="74">
        <v>0.1565</v>
      </c>
      <c r="AK354" s="74">
        <v>0.1525</v>
      </c>
      <c r="AL354" s="74">
        <v>0.14849999999999999</v>
      </c>
      <c r="AM354" s="74">
        <v>0.15049999999999999</v>
      </c>
      <c r="AN354" s="74">
        <v>0.1525</v>
      </c>
      <c r="AO354" s="74">
        <v>0.154</v>
      </c>
      <c r="AP354" s="74">
        <v>0.156</v>
      </c>
      <c r="AQ354" s="74">
        <v>0.1575</v>
      </c>
      <c r="AR354" s="74">
        <v>0.16257894736842099</v>
      </c>
    </row>
    <row r="355" spans="1:44" x14ac:dyDescent="0.15">
      <c r="A355" s="74" t="s">
        <v>72</v>
      </c>
      <c r="B355" s="74" t="s">
        <v>312</v>
      </c>
      <c r="C355" s="74">
        <v>0.16350000000000001</v>
      </c>
      <c r="D355" s="74">
        <v>0.48799999999999999</v>
      </c>
      <c r="E355" s="74">
        <v>0.80600000000000005</v>
      </c>
      <c r="F355" s="74">
        <v>0.55699999999999994</v>
      </c>
      <c r="G355" s="74">
        <v>0.32800000000000001</v>
      </c>
      <c r="H355" s="74">
        <v>0.56899999999999995</v>
      </c>
      <c r="I355" s="74">
        <v>0.8095</v>
      </c>
      <c r="J355" s="74">
        <v>0.67599999999999993</v>
      </c>
      <c r="K355" s="74">
        <v>0.54249999999999998</v>
      </c>
      <c r="L355" s="74">
        <v>0.60600000000000009</v>
      </c>
      <c r="M355" s="74">
        <v>0.66900000000000004</v>
      </c>
      <c r="N355" s="74">
        <v>0.59200000000000008</v>
      </c>
      <c r="O355" s="74">
        <v>0.51350000000000007</v>
      </c>
      <c r="P355" s="74">
        <v>0.43099999999999999</v>
      </c>
      <c r="Q355" s="74">
        <v>0.34799999999999998</v>
      </c>
      <c r="R355" s="74">
        <v>0.30349999999999999</v>
      </c>
      <c r="S355" s="74">
        <v>0.25900000000000001</v>
      </c>
      <c r="T355" s="74">
        <v>0.2165</v>
      </c>
      <c r="U355" s="74">
        <v>0.17399999999999999</v>
      </c>
      <c r="V355" s="74">
        <v>0.1845</v>
      </c>
      <c r="W355" s="74">
        <v>0.19500000000000001</v>
      </c>
      <c r="X355" s="74">
        <v>0.187</v>
      </c>
      <c r="Y355" s="74">
        <v>0.17849999999999999</v>
      </c>
      <c r="Z355" s="74">
        <v>0.14799999999999999</v>
      </c>
      <c r="AA355" s="74">
        <v>0.11799999999999999</v>
      </c>
      <c r="AB355" s="74">
        <v>8.7499999999999994E-2</v>
      </c>
      <c r="AC355" s="74">
        <v>8.199999999999999E-2</v>
      </c>
      <c r="AD355" s="74">
        <v>7.6500000000000012E-2</v>
      </c>
      <c r="AE355" s="74">
        <v>7.1500000000000008E-2</v>
      </c>
      <c r="AF355" s="74">
        <v>6.6500000000000004E-2</v>
      </c>
      <c r="AG355" s="74">
        <v>6.0999999999999999E-2</v>
      </c>
      <c r="AH355" s="74">
        <v>6.4500000000000002E-2</v>
      </c>
      <c r="AI355" s="74">
        <v>6.8000000000000005E-2</v>
      </c>
      <c r="AJ355" s="74">
        <v>7.1500000000000008E-2</v>
      </c>
      <c r="AK355" s="74">
        <v>7.5499999999999998E-2</v>
      </c>
      <c r="AL355" s="74">
        <v>7.9000000000000001E-2</v>
      </c>
      <c r="AM355" s="74">
        <v>8.0999999999999989E-2</v>
      </c>
      <c r="AN355" s="74">
        <v>8.249999999999999E-2</v>
      </c>
      <c r="AO355" s="74">
        <v>8.4999999999999992E-2</v>
      </c>
      <c r="AP355" s="74">
        <v>8.6999999999999994E-2</v>
      </c>
      <c r="AQ355" s="74">
        <v>8.9499999999999996E-2</v>
      </c>
      <c r="AR355" s="74">
        <v>0.27540243902439032</v>
      </c>
    </row>
    <row r="356" spans="1:44" x14ac:dyDescent="0.15">
      <c r="A356" s="74" t="s">
        <v>72</v>
      </c>
      <c r="B356" s="74" t="s">
        <v>313</v>
      </c>
      <c r="C356" s="74">
        <v>3.0000000000000001E-3</v>
      </c>
      <c r="D356" s="74">
        <v>4.0000000000000001E-3</v>
      </c>
      <c r="E356" s="74">
        <v>5.0000000000000001E-3</v>
      </c>
      <c r="F356" s="74">
        <v>5.0000000000000001E-3</v>
      </c>
      <c r="G356" s="74">
        <v>5.0000000000000001E-3</v>
      </c>
      <c r="H356" s="74">
        <v>4.5000000000000014E-3</v>
      </c>
      <c r="I356" s="74">
        <v>4.0000000000000001E-3</v>
      </c>
      <c r="J356" s="74">
        <v>4.0000000000000001E-3</v>
      </c>
      <c r="K356" s="74">
        <v>4.0000000000000001E-3</v>
      </c>
      <c r="L356" s="74">
        <v>4.0000000000000001E-3</v>
      </c>
      <c r="M356" s="74">
        <v>4.0000000000000001E-3</v>
      </c>
      <c r="N356" s="74">
        <v>4.0000000000000001E-3</v>
      </c>
      <c r="O356" s="74">
        <v>4.0000000000000001E-3</v>
      </c>
      <c r="P356" s="74">
        <v>2.5000000000000001E-3</v>
      </c>
      <c r="Q356" s="74">
        <v>5.0000000000000001E-4</v>
      </c>
      <c r="R356" s="74">
        <v>5.0000000000000001E-4</v>
      </c>
      <c r="S356" s="74">
        <v>5.0000000000000001E-4</v>
      </c>
      <c r="T356" s="74">
        <v>0</v>
      </c>
      <c r="U356" s="74">
        <v>0</v>
      </c>
      <c r="V356" s="74">
        <v>0</v>
      </c>
      <c r="W356" s="74">
        <v>0</v>
      </c>
      <c r="X356" s="74">
        <v>0</v>
      </c>
      <c r="Y356" s="74">
        <v>0</v>
      </c>
      <c r="Z356" s="74">
        <v>0</v>
      </c>
      <c r="AA356" s="74">
        <v>0</v>
      </c>
      <c r="AB356" s="74">
        <v>0</v>
      </c>
      <c r="AC356" s="74">
        <v>0</v>
      </c>
      <c r="AD356" s="74">
        <v>0</v>
      </c>
      <c r="AE356" s="74">
        <v>0</v>
      </c>
      <c r="AF356" s="74">
        <v>0</v>
      </c>
      <c r="AG356" s="74">
        <v>0</v>
      </c>
      <c r="AH356" s="74">
        <v>0</v>
      </c>
      <c r="AI356" s="74">
        <v>0</v>
      </c>
      <c r="AJ356" s="74">
        <v>0</v>
      </c>
      <c r="AK356" s="74">
        <v>0</v>
      </c>
      <c r="AL356" s="74">
        <v>0</v>
      </c>
      <c r="AM356" s="74">
        <v>0</v>
      </c>
      <c r="AN356" s="74">
        <v>0</v>
      </c>
      <c r="AO356" s="74">
        <v>0</v>
      </c>
      <c r="AP356" s="74">
        <v>0</v>
      </c>
      <c r="AQ356" s="74">
        <v>0</v>
      </c>
      <c r="AR356" s="74">
        <v>1.426829268292684E-3</v>
      </c>
    </row>
    <row r="357" spans="1:44" x14ac:dyDescent="0.15">
      <c r="A357" s="74" t="s">
        <v>72</v>
      </c>
      <c r="B357" s="74" t="s">
        <v>266</v>
      </c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</row>
    <row r="358" spans="1:44" x14ac:dyDescent="0.15">
      <c r="A358" s="74" t="s">
        <v>72</v>
      </c>
      <c r="B358" s="74" t="s">
        <v>314</v>
      </c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  <c r="AR358" s="74"/>
    </row>
    <row r="359" spans="1:44" x14ac:dyDescent="0.15">
      <c r="A359" s="74" t="s">
        <v>72</v>
      </c>
      <c r="B359" s="74" t="s">
        <v>268</v>
      </c>
      <c r="C359" s="74">
        <v>0.90200000000000002</v>
      </c>
      <c r="D359" s="74">
        <v>0.90200000000000002</v>
      </c>
      <c r="E359" s="74">
        <v>0.90200000000000002</v>
      </c>
      <c r="F359" s="74">
        <v>0.90200000000000002</v>
      </c>
      <c r="G359" s="74">
        <v>0.90200000000000002</v>
      </c>
      <c r="H359" s="74">
        <v>0.90200000000000002</v>
      </c>
      <c r="I359" s="74">
        <v>0.90200000000000002</v>
      </c>
      <c r="J359" s="74">
        <v>0.90200000000000002</v>
      </c>
      <c r="K359" s="74">
        <v>0.90200000000000002</v>
      </c>
      <c r="L359" s="74">
        <v>0.90200000000000002</v>
      </c>
      <c r="M359" s="74">
        <v>0.90200000000000002</v>
      </c>
      <c r="N359" s="74">
        <v>0.90200000000000002</v>
      </c>
      <c r="O359" s="74">
        <v>0.90200000000000002</v>
      </c>
      <c r="P359" s="74">
        <v>0.90200000000000002</v>
      </c>
      <c r="Q359" s="74">
        <v>0.90200000000000002</v>
      </c>
      <c r="R359" s="74">
        <v>0.90200000000000002</v>
      </c>
      <c r="S359" s="74">
        <v>0.90200000000000002</v>
      </c>
      <c r="T359" s="74">
        <v>0.90200000000000002</v>
      </c>
      <c r="U359" s="74">
        <v>0.90200000000000002</v>
      </c>
      <c r="V359" s="74">
        <v>0.90200000000000002</v>
      </c>
      <c r="W359" s="74">
        <v>0.90200000000000002</v>
      </c>
      <c r="X359" s="74">
        <v>0.90200000000000002</v>
      </c>
      <c r="Y359" s="74">
        <v>0.90200000000000002</v>
      </c>
      <c r="Z359" s="74">
        <v>0.90200000000000002</v>
      </c>
      <c r="AA359" s="74">
        <v>0.90200000000000002</v>
      </c>
      <c r="AB359" s="74">
        <v>0.90200000000000002</v>
      </c>
      <c r="AC359" s="74">
        <v>0.90200000000000002</v>
      </c>
      <c r="AD359" s="74">
        <v>0.90200000000000002</v>
      </c>
      <c r="AE359" s="74">
        <v>0.90200000000000002</v>
      </c>
      <c r="AF359" s="74">
        <v>0.90200000000000002</v>
      </c>
      <c r="AG359" s="74">
        <v>0.90200000000000002</v>
      </c>
      <c r="AH359" s="74">
        <v>0.90200000000000002</v>
      </c>
      <c r="AI359" s="74">
        <v>0.90200000000000002</v>
      </c>
      <c r="AJ359" s="74">
        <v>0.90200000000000002</v>
      </c>
      <c r="AK359" s="74">
        <v>0.90200000000000002</v>
      </c>
      <c r="AL359" s="74"/>
      <c r="AM359" s="74"/>
      <c r="AN359" s="74"/>
      <c r="AO359" s="74"/>
      <c r="AP359" s="74"/>
      <c r="AQ359" s="74"/>
      <c r="AR359" s="74">
        <v>0.90200000000000036</v>
      </c>
    </row>
    <row r="360" spans="1:44" x14ac:dyDescent="0.15">
      <c r="A360" s="74" t="s">
        <v>72</v>
      </c>
      <c r="B360" s="74" t="s">
        <v>315</v>
      </c>
      <c r="C360" s="74">
        <v>0</v>
      </c>
      <c r="D360" s="74">
        <v>0</v>
      </c>
      <c r="E360" s="74">
        <v>0</v>
      </c>
      <c r="F360" s="74">
        <v>0</v>
      </c>
      <c r="G360" s="74">
        <v>0</v>
      </c>
      <c r="H360" s="74">
        <v>0</v>
      </c>
      <c r="I360" s="74">
        <v>0</v>
      </c>
      <c r="J360" s="74">
        <v>0</v>
      </c>
      <c r="K360" s="74">
        <v>0</v>
      </c>
      <c r="L360" s="74">
        <v>0</v>
      </c>
      <c r="M360" s="74">
        <v>0</v>
      </c>
      <c r="N360" s="74">
        <v>0</v>
      </c>
      <c r="O360" s="74">
        <v>0</v>
      </c>
      <c r="P360" s="74">
        <v>0</v>
      </c>
      <c r="Q360" s="74">
        <v>0</v>
      </c>
      <c r="R360" s="74">
        <v>0</v>
      </c>
      <c r="S360" s="74">
        <v>0</v>
      </c>
      <c r="T360" s="74">
        <v>0</v>
      </c>
      <c r="U360" s="74">
        <v>0</v>
      </c>
      <c r="V360" s="74">
        <v>0</v>
      </c>
      <c r="W360" s="74">
        <v>0</v>
      </c>
      <c r="X360" s="74">
        <v>0</v>
      </c>
      <c r="Y360" s="74">
        <v>0</v>
      </c>
      <c r="Z360" s="74">
        <v>0</v>
      </c>
      <c r="AA360" s="74">
        <v>0</v>
      </c>
      <c r="AB360" s="74">
        <v>0</v>
      </c>
      <c r="AC360" s="74">
        <v>0</v>
      </c>
      <c r="AD360" s="74">
        <v>0</v>
      </c>
      <c r="AE360" s="74">
        <v>0</v>
      </c>
      <c r="AF360" s="74">
        <v>0</v>
      </c>
      <c r="AG360" s="74">
        <v>0</v>
      </c>
      <c r="AH360" s="74">
        <v>0</v>
      </c>
      <c r="AI360" s="74">
        <v>0</v>
      </c>
      <c r="AJ360" s="74">
        <v>0</v>
      </c>
      <c r="AK360" s="74">
        <v>0</v>
      </c>
      <c r="AL360" s="74">
        <v>0</v>
      </c>
      <c r="AM360" s="74">
        <v>0</v>
      </c>
      <c r="AN360" s="74">
        <v>0</v>
      </c>
      <c r="AO360" s="74">
        <v>0</v>
      </c>
      <c r="AP360" s="74">
        <v>0</v>
      </c>
      <c r="AQ360" s="74"/>
      <c r="AR360" s="74">
        <v>0</v>
      </c>
    </row>
    <row r="361" spans="1:44" x14ac:dyDescent="0.15">
      <c r="A361" s="74" t="s">
        <v>72</v>
      </c>
      <c r="B361" s="74" t="s">
        <v>297</v>
      </c>
      <c r="C361" s="74"/>
      <c r="D361" s="74"/>
      <c r="E361" s="74"/>
      <c r="F361" s="74"/>
      <c r="G361" s="74"/>
      <c r="H361" s="74">
        <v>0.24099999999999999</v>
      </c>
      <c r="I361" s="74">
        <v>0.24099999999999999</v>
      </c>
      <c r="J361" s="74">
        <v>0.2515</v>
      </c>
      <c r="K361" s="74">
        <v>0.251</v>
      </c>
      <c r="L361" s="74">
        <v>0.25</v>
      </c>
      <c r="M361" s="74">
        <v>0.2485</v>
      </c>
      <c r="N361" s="74">
        <v>0.248</v>
      </c>
      <c r="O361" s="74">
        <v>0.2475</v>
      </c>
      <c r="P361" s="74">
        <v>0.2465</v>
      </c>
      <c r="Q361" s="74">
        <v>0.246</v>
      </c>
      <c r="R361" s="74">
        <v>0.245</v>
      </c>
      <c r="S361" s="74">
        <v>0.24349999999999999</v>
      </c>
      <c r="T361" s="74">
        <v>0.2455</v>
      </c>
      <c r="U361" s="74">
        <v>0.2445</v>
      </c>
      <c r="V361" s="74">
        <v>0.24299999999999999</v>
      </c>
      <c r="W361" s="74">
        <v>0.24099999999999999</v>
      </c>
      <c r="X361" s="74">
        <v>0.23949999999999999</v>
      </c>
      <c r="Y361" s="74">
        <v>0.23849999999999999</v>
      </c>
      <c r="Z361" s="74">
        <v>0.23799999999999999</v>
      </c>
      <c r="AA361" s="74">
        <v>0.23799999999999999</v>
      </c>
      <c r="AB361" s="74">
        <v>0.23799999999999999</v>
      </c>
      <c r="AC361" s="74">
        <v>0.23100000000000001</v>
      </c>
      <c r="AD361" s="74">
        <v>0.22950000000000001</v>
      </c>
      <c r="AE361" s="74">
        <v>0.22850000000000001</v>
      </c>
      <c r="AF361" s="74">
        <v>0.22700000000000001</v>
      </c>
      <c r="AG361" s="74">
        <v>0.22600000000000001</v>
      </c>
      <c r="AH361" s="74">
        <v>0.22600000000000001</v>
      </c>
      <c r="AI361" s="74">
        <v>0.22600000000000001</v>
      </c>
      <c r="AJ361" s="74">
        <v>0.22600000000000001</v>
      </c>
      <c r="AK361" s="74">
        <v>0.22600000000000001</v>
      </c>
      <c r="AL361" s="74">
        <v>0.22550000000000001</v>
      </c>
      <c r="AM361" s="74">
        <v>0.22500000000000001</v>
      </c>
      <c r="AN361" s="74">
        <v>0.22450000000000001</v>
      </c>
      <c r="AO361" s="74">
        <v>0.2235</v>
      </c>
      <c r="AP361" s="74">
        <v>0.223</v>
      </c>
      <c r="AQ361" s="74">
        <v>0.222</v>
      </c>
      <c r="AR361" s="74">
        <v>0.2364</v>
      </c>
    </row>
    <row r="362" spans="1:44" x14ac:dyDescent="0.15">
      <c r="A362" s="74" t="s">
        <v>72</v>
      </c>
      <c r="B362" s="74" t="s">
        <v>299</v>
      </c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  <c r="AR362" s="74"/>
    </row>
    <row r="363" spans="1:44" x14ac:dyDescent="0.15">
      <c r="A363" s="74" t="s">
        <v>72</v>
      </c>
      <c r="B363" s="74" t="s">
        <v>301</v>
      </c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>
        <v>0.35099999999999998</v>
      </c>
      <c r="S363" s="74">
        <v>0.35099999999999998</v>
      </c>
      <c r="T363" s="74">
        <v>0.34899999999999998</v>
      </c>
      <c r="U363" s="74">
        <v>0.34699999999999998</v>
      </c>
      <c r="V363" s="74">
        <v>0.31900000000000001</v>
      </c>
      <c r="W363" s="74">
        <v>0.29099999999999998</v>
      </c>
      <c r="X363" s="74">
        <v>0.31</v>
      </c>
      <c r="Y363" s="74">
        <v>0.31</v>
      </c>
      <c r="Z363" s="74">
        <v>0.29349999999999998</v>
      </c>
      <c r="AA363" s="74">
        <v>0.29299999999999998</v>
      </c>
      <c r="AB363" s="74">
        <v>0.29299999999999998</v>
      </c>
      <c r="AC363" s="74">
        <v>0.28499999999999998</v>
      </c>
      <c r="AD363" s="74">
        <v>0.27800000000000002</v>
      </c>
      <c r="AE363" s="74">
        <v>0.27150000000000002</v>
      </c>
      <c r="AF363" s="74">
        <v>0.26550000000000001</v>
      </c>
      <c r="AG363" s="74">
        <v>0.25950000000000001</v>
      </c>
      <c r="AH363" s="74">
        <v>0.26900000000000002</v>
      </c>
      <c r="AI363" s="74">
        <v>0.27700000000000002</v>
      </c>
      <c r="AJ363" s="74">
        <v>0.28349999999999997</v>
      </c>
      <c r="AK363" s="74">
        <v>0.28899999999999998</v>
      </c>
      <c r="AL363" s="74">
        <v>0.29349999999999998</v>
      </c>
      <c r="AM363" s="74">
        <v>0.29449999999999998</v>
      </c>
      <c r="AN363" s="74">
        <v>0.29499999999999998</v>
      </c>
      <c r="AO363" s="74">
        <v>0.29599999999999999</v>
      </c>
      <c r="AP363" s="74">
        <v>0.29649999999999999</v>
      </c>
      <c r="AQ363" s="74">
        <v>0.29699999999999999</v>
      </c>
      <c r="AR363" s="74">
        <v>0.29290909090909101</v>
      </c>
    </row>
    <row r="364" spans="1:44" x14ac:dyDescent="0.15">
      <c r="A364" s="74" t="s">
        <v>78</v>
      </c>
      <c r="B364" s="74" t="s">
        <v>78</v>
      </c>
      <c r="C364" s="74">
        <v>0.34557142857142847</v>
      </c>
      <c r="D364" s="74">
        <v>0.31442857142857139</v>
      </c>
      <c r="E364" s="74">
        <v>0.28192857142857142</v>
      </c>
      <c r="F364" s="74">
        <v>0.27284210526315789</v>
      </c>
      <c r="G364" s="74">
        <v>0.29331578947368431</v>
      </c>
      <c r="H364" s="74">
        <v>0.26157894736842102</v>
      </c>
      <c r="I364" s="74">
        <v>0.22889473684210529</v>
      </c>
      <c r="J364" s="74">
        <v>0.241952380952381</v>
      </c>
      <c r="K364" s="74">
        <v>0.25590476190476202</v>
      </c>
      <c r="L364" s="74">
        <v>0.24585714285714291</v>
      </c>
      <c r="M364" s="74">
        <v>0.23195238095238099</v>
      </c>
      <c r="N364" s="74">
        <v>0.2099615384615385</v>
      </c>
      <c r="O364" s="74">
        <v>0.2187307692307692</v>
      </c>
      <c r="P364" s="74">
        <v>0.23018518518518519</v>
      </c>
      <c r="Q364" s="74">
        <v>0.23888461538461539</v>
      </c>
      <c r="R364" s="74">
        <v>0.2286296296296296</v>
      </c>
      <c r="S364" s="74">
        <v>0.22948148148148151</v>
      </c>
      <c r="T364" s="74">
        <v>0.22751851851851851</v>
      </c>
      <c r="U364" s="74">
        <v>0.22555555555555551</v>
      </c>
      <c r="V364" s="74">
        <v>0.22088888888888891</v>
      </c>
      <c r="W364" s="74">
        <v>0.21655555555555561</v>
      </c>
      <c r="X364" s="74">
        <v>0.21603703703703711</v>
      </c>
      <c r="Y364" s="74">
        <v>0.21235999999999999</v>
      </c>
      <c r="Z364" s="74">
        <v>0.21296000000000001</v>
      </c>
      <c r="AA364" s="74">
        <v>0.21356</v>
      </c>
      <c r="AB364" s="74">
        <v>0.21412</v>
      </c>
      <c r="AC364" s="74">
        <v>0.214</v>
      </c>
      <c r="AD364" s="74">
        <v>0.21387999999999999</v>
      </c>
      <c r="AE364" s="74">
        <v>0.21384</v>
      </c>
      <c r="AF364" s="74">
        <v>0.21371999999999999</v>
      </c>
      <c r="AG364" s="74">
        <v>0.21360000000000001</v>
      </c>
      <c r="AH364" s="74">
        <v>0.21328</v>
      </c>
      <c r="AI364" s="74">
        <v>0.21296000000000001</v>
      </c>
      <c r="AJ364" s="74">
        <v>0.21279999999999999</v>
      </c>
      <c r="AK364" s="74">
        <v>0.21243999999999999</v>
      </c>
      <c r="AL364" s="74">
        <v>0.22116666666666671</v>
      </c>
      <c r="AM364" s="74">
        <v>0.22104166666666669</v>
      </c>
      <c r="AN364" s="74">
        <v>0.22020833333333331</v>
      </c>
      <c r="AO364" s="74">
        <v>0.21929166666666661</v>
      </c>
      <c r="AP364" s="74">
        <v>0.21845833333333331</v>
      </c>
      <c r="AQ364" s="74">
        <v>0.21733333333333341</v>
      </c>
      <c r="AR364" s="74">
        <v>0.22852642487046629</v>
      </c>
    </row>
    <row r="365" spans="1:44" x14ac:dyDescent="0.15">
      <c r="A365" s="74" t="s">
        <v>78</v>
      </c>
      <c r="B365" s="74" t="s">
        <v>307</v>
      </c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>
        <v>-1.0749999999999999E-2</v>
      </c>
      <c r="O365" s="74">
        <v>-1.0749999999999999E-2</v>
      </c>
      <c r="P365" s="74">
        <v>-1.175E-2</v>
      </c>
      <c r="Q365" s="74">
        <v>-1.2749999999999999E-2</v>
      </c>
      <c r="R365" s="74">
        <v>-2.6599999999999999E-2</v>
      </c>
      <c r="S365" s="74">
        <v>-2.6599999999999999E-2</v>
      </c>
      <c r="T365" s="74">
        <v>-3.3199999999999993E-2</v>
      </c>
      <c r="U365" s="74">
        <v>-3.9199999999999999E-2</v>
      </c>
      <c r="V365" s="74">
        <v>-4.540000000000001E-2</v>
      </c>
      <c r="W365" s="74">
        <v>-5.1799999999999999E-2</v>
      </c>
      <c r="X365" s="74">
        <v>-5.6200000000000007E-2</v>
      </c>
      <c r="Y365" s="74">
        <v>-6.0400000000000002E-2</v>
      </c>
      <c r="Z365" s="74">
        <v>-6.0199999999999997E-2</v>
      </c>
      <c r="AA365" s="74">
        <v>-6.020000000000001E-2</v>
      </c>
      <c r="AB365" s="74">
        <v>-0.06</v>
      </c>
      <c r="AC365" s="74">
        <v>-6.0199999999999997E-2</v>
      </c>
      <c r="AD365" s="74">
        <v>-6.0400000000000002E-2</v>
      </c>
      <c r="AE365" s="74">
        <v>-5.9799999999999999E-2</v>
      </c>
      <c r="AF365" s="74">
        <v>-5.9799999999999999E-2</v>
      </c>
      <c r="AG365" s="74">
        <v>-5.9399999999999988E-2</v>
      </c>
      <c r="AH365" s="74">
        <v>-5.96E-2</v>
      </c>
      <c r="AI365" s="74">
        <v>-5.9799999999999999E-2</v>
      </c>
      <c r="AJ365" s="74">
        <v>-5.96E-2</v>
      </c>
      <c r="AK365" s="74">
        <v>-5.96E-2</v>
      </c>
      <c r="AL365" s="74">
        <v>-5.8999999999999997E-2</v>
      </c>
      <c r="AM365" s="74">
        <v>-5.7599999999999998E-2</v>
      </c>
      <c r="AN365" s="74">
        <v>-5.5999999999999987E-2</v>
      </c>
      <c r="AO365" s="74">
        <v>-5.4399999999999997E-2</v>
      </c>
      <c r="AP365" s="74">
        <v>-5.3000000000000012E-2</v>
      </c>
      <c r="AQ365" s="74">
        <v>-5.16E-2</v>
      </c>
      <c r="AR365" s="74">
        <v>-4.8849315068493139E-2</v>
      </c>
    </row>
    <row r="366" spans="1:44" x14ac:dyDescent="0.15">
      <c r="A366" s="74" t="s">
        <v>78</v>
      </c>
      <c r="B366" s="74" t="s">
        <v>308</v>
      </c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  <c r="AR366" s="74"/>
    </row>
    <row r="367" spans="1:44" x14ac:dyDescent="0.15">
      <c r="A367" s="74" t="s">
        <v>78</v>
      </c>
      <c r="B367" s="74" t="s">
        <v>309</v>
      </c>
      <c r="C367" s="74">
        <v>0.62966666666666671</v>
      </c>
      <c r="D367" s="74">
        <v>0.40366666666666667</v>
      </c>
      <c r="E367" s="74">
        <v>0.17799999999999999</v>
      </c>
      <c r="F367" s="74">
        <v>0.36</v>
      </c>
      <c r="G367" s="74">
        <v>0.54266666666666674</v>
      </c>
      <c r="H367" s="74">
        <v>0.308</v>
      </c>
      <c r="I367" s="74">
        <v>6.7000000000000004E-2</v>
      </c>
      <c r="J367" s="74">
        <v>0.17699999999999999</v>
      </c>
      <c r="K367" s="74">
        <v>0.28699999999999998</v>
      </c>
      <c r="L367" s="74">
        <v>0.16900000000000001</v>
      </c>
      <c r="M367" s="74">
        <v>5.0999999999999997E-2</v>
      </c>
      <c r="N367" s="74">
        <v>0.112</v>
      </c>
      <c r="O367" s="74">
        <v>0.19366666666666671</v>
      </c>
      <c r="P367" s="74">
        <v>0.2196666666666667</v>
      </c>
      <c r="Q367" s="74">
        <v>0.33700000000000002</v>
      </c>
      <c r="R367" s="74">
        <v>0.33750000000000002</v>
      </c>
      <c r="S367" s="74">
        <v>0.34699999999999998</v>
      </c>
      <c r="T367" s="74">
        <v>0.33400000000000002</v>
      </c>
      <c r="U367" s="74">
        <v>0.32050000000000001</v>
      </c>
      <c r="V367" s="74">
        <v>0.28799999999999998</v>
      </c>
      <c r="W367" s="74">
        <v>0.2555</v>
      </c>
      <c r="X367" s="74">
        <v>0.2555</v>
      </c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  <c r="AR367" s="74">
        <v>0.27663793103448281</v>
      </c>
    </row>
    <row r="368" spans="1:44" x14ac:dyDescent="0.15">
      <c r="A368" s="74" t="s">
        <v>78</v>
      </c>
      <c r="B368" s="74" t="s">
        <v>310</v>
      </c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  <c r="AR368" s="74"/>
    </row>
    <row r="369" spans="1:44" x14ac:dyDescent="0.15">
      <c r="A369" s="74" t="s">
        <v>78</v>
      </c>
      <c r="B369" s="74" t="s">
        <v>311</v>
      </c>
      <c r="C369" s="74"/>
      <c r="D369" s="74"/>
      <c r="E369" s="74"/>
      <c r="F369" s="74">
        <v>0.17</v>
      </c>
      <c r="G369" s="74">
        <v>0.17</v>
      </c>
      <c r="H369" s="74">
        <v>0.17</v>
      </c>
      <c r="I369" s="74">
        <v>0.17</v>
      </c>
      <c r="J369" s="74">
        <v>0.17</v>
      </c>
      <c r="K369" s="74">
        <v>0.17</v>
      </c>
      <c r="L369" s="74">
        <v>0.17</v>
      </c>
      <c r="M369" s="74">
        <v>0.17</v>
      </c>
      <c r="N369" s="74">
        <v>0.17</v>
      </c>
      <c r="O369" s="74">
        <v>0.17</v>
      </c>
      <c r="P369" s="74">
        <v>0.17</v>
      </c>
      <c r="Q369" s="74">
        <v>0.17</v>
      </c>
      <c r="R369" s="74">
        <v>0.17</v>
      </c>
      <c r="S369" s="74">
        <v>0.17</v>
      </c>
      <c r="T369" s="74">
        <v>0.17</v>
      </c>
      <c r="U369" s="74">
        <v>0.17</v>
      </c>
      <c r="V369" s="74">
        <v>0.17</v>
      </c>
      <c r="W369" s="74">
        <v>0.17</v>
      </c>
      <c r="X369" s="74">
        <v>0.17</v>
      </c>
      <c r="Y369" s="74">
        <v>0.17</v>
      </c>
      <c r="Z369" s="74">
        <v>0.17</v>
      </c>
      <c r="AA369" s="74">
        <v>0.17</v>
      </c>
      <c r="AB369" s="74">
        <v>0.17</v>
      </c>
      <c r="AC369" s="74">
        <v>0.17</v>
      </c>
      <c r="AD369" s="74">
        <v>0.17</v>
      </c>
      <c r="AE369" s="74">
        <v>0.17</v>
      </c>
      <c r="AF369" s="74">
        <v>0.17</v>
      </c>
      <c r="AG369" s="74">
        <v>0.17</v>
      </c>
      <c r="AH369" s="74">
        <v>0.17</v>
      </c>
      <c r="AI369" s="74">
        <v>0.17</v>
      </c>
      <c r="AJ369" s="74">
        <v>0.17</v>
      </c>
      <c r="AK369" s="74">
        <v>0.17</v>
      </c>
      <c r="AL369" s="74">
        <v>0.17</v>
      </c>
      <c r="AM369" s="74">
        <v>0.17</v>
      </c>
      <c r="AN369" s="74">
        <v>0.17</v>
      </c>
      <c r="AO369" s="74">
        <v>0.17</v>
      </c>
      <c r="AP369" s="74">
        <v>0.17</v>
      </c>
      <c r="AQ369" s="74">
        <v>0.17</v>
      </c>
      <c r="AR369" s="74">
        <v>0.1700000000000001</v>
      </c>
    </row>
    <row r="370" spans="1:44" x14ac:dyDescent="0.15">
      <c r="A370" s="74" t="s">
        <v>78</v>
      </c>
      <c r="B370" s="74" t="s">
        <v>312</v>
      </c>
      <c r="C370" s="74">
        <v>4.0000000000000001E-3</v>
      </c>
      <c r="D370" s="74">
        <v>4.0000000000000001E-3</v>
      </c>
      <c r="E370" s="74">
        <v>4.0000000000000001E-3</v>
      </c>
      <c r="F370" s="74">
        <v>7.0000000000000001E-3</v>
      </c>
      <c r="G370" s="74">
        <v>8.9999999999999993E-3</v>
      </c>
      <c r="H370" s="74">
        <v>0.106</v>
      </c>
      <c r="I370" s="74">
        <v>0.20300000000000001</v>
      </c>
      <c r="J370" s="74">
        <v>0.153</v>
      </c>
      <c r="K370" s="74">
        <v>0.104</v>
      </c>
      <c r="L370" s="74">
        <v>0.11600000000000001</v>
      </c>
      <c r="M370" s="74">
        <v>0.127</v>
      </c>
      <c r="N370" s="74">
        <v>0.107</v>
      </c>
      <c r="O370" s="74">
        <v>8.6999999999999994E-2</v>
      </c>
      <c r="P370" s="74">
        <v>7.0999999999999994E-2</v>
      </c>
      <c r="Q370" s="74">
        <v>5.5E-2</v>
      </c>
      <c r="R370" s="74">
        <v>3.7999999999999999E-2</v>
      </c>
      <c r="S370" s="74">
        <v>2.1000000000000001E-2</v>
      </c>
      <c r="T370" s="74">
        <v>0.02</v>
      </c>
      <c r="U370" s="74">
        <v>1.9E-2</v>
      </c>
      <c r="V370" s="74">
        <v>0.01</v>
      </c>
      <c r="W370" s="74">
        <v>0</v>
      </c>
      <c r="X370" s="74">
        <v>1.9E-2</v>
      </c>
      <c r="Y370" s="74">
        <v>3.9E-2</v>
      </c>
      <c r="Z370" s="74">
        <v>3.9E-2</v>
      </c>
      <c r="AA370" s="74">
        <v>0.04</v>
      </c>
      <c r="AB370" s="74">
        <v>4.1000000000000002E-2</v>
      </c>
      <c r="AC370" s="74">
        <v>0.04</v>
      </c>
      <c r="AD370" s="74">
        <v>3.7999999999999999E-2</v>
      </c>
      <c r="AE370" s="74">
        <v>3.5999999999999997E-2</v>
      </c>
      <c r="AF370" s="74">
        <v>3.5000000000000003E-2</v>
      </c>
      <c r="AG370" s="74">
        <v>3.3000000000000002E-2</v>
      </c>
      <c r="AH370" s="74">
        <v>3.3000000000000002E-2</v>
      </c>
      <c r="AI370" s="74">
        <v>3.3000000000000002E-2</v>
      </c>
      <c r="AJ370" s="74">
        <v>3.4000000000000002E-2</v>
      </c>
      <c r="AK370" s="74">
        <v>3.4000000000000002E-2</v>
      </c>
      <c r="AL370" s="74">
        <v>3.4000000000000002E-2</v>
      </c>
      <c r="AM370" s="74">
        <v>2.7E-2</v>
      </c>
      <c r="AN370" s="74">
        <v>0.02</v>
      </c>
      <c r="AO370" s="74">
        <v>1.4E-2</v>
      </c>
      <c r="AP370" s="74">
        <v>7.0000000000000001E-3</v>
      </c>
      <c r="AQ370" s="74">
        <v>0</v>
      </c>
      <c r="AR370" s="74">
        <v>4.5390243902439002E-2</v>
      </c>
    </row>
    <row r="371" spans="1:44" x14ac:dyDescent="0.15">
      <c r="A371" s="74" t="s">
        <v>78</v>
      </c>
      <c r="B371" s="74" t="s">
        <v>313</v>
      </c>
      <c r="C371" s="74">
        <v>5.0000000000000001E-4</v>
      </c>
      <c r="D371" s="74">
        <v>1E-3</v>
      </c>
      <c r="E371" s="74">
        <v>1E-3</v>
      </c>
      <c r="F371" s="74">
        <v>1E-3</v>
      </c>
      <c r="G371" s="74">
        <v>1E-3</v>
      </c>
      <c r="H371" s="74">
        <v>1E-3</v>
      </c>
      <c r="I371" s="74">
        <v>1E-3</v>
      </c>
      <c r="J371" s="74">
        <v>1E-3</v>
      </c>
      <c r="K371" s="74">
        <v>1E-3</v>
      </c>
      <c r="L371" s="74">
        <v>1E-3</v>
      </c>
      <c r="M371" s="74">
        <v>1E-3</v>
      </c>
      <c r="N371" s="74">
        <v>1E-3</v>
      </c>
      <c r="O371" s="74">
        <v>1.5E-3</v>
      </c>
      <c r="P371" s="74">
        <v>1.5E-3</v>
      </c>
      <c r="Q371" s="74">
        <v>1.5E-3</v>
      </c>
      <c r="R371" s="74">
        <v>5.0000000000000001E-4</v>
      </c>
      <c r="S371" s="74">
        <v>0</v>
      </c>
      <c r="T371" s="74">
        <v>0</v>
      </c>
      <c r="U371" s="74">
        <v>0</v>
      </c>
      <c r="V371" s="74">
        <v>0</v>
      </c>
      <c r="W371" s="74">
        <v>0</v>
      </c>
      <c r="X371" s="74">
        <v>0</v>
      </c>
      <c r="Y371" s="74">
        <v>0</v>
      </c>
      <c r="Z371" s="74">
        <v>5.0000000000000001E-4</v>
      </c>
      <c r="AA371" s="74">
        <v>1.5E-3</v>
      </c>
      <c r="AB371" s="74">
        <v>2E-3</v>
      </c>
      <c r="AC371" s="74">
        <v>1.5E-3</v>
      </c>
      <c r="AD371" s="74">
        <v>1E-3</v>
      </c>
      <c r="AE371" s="74">
        <v>1E-3</v>
      </c>
      <c r="AF371" s="74">
        <v>5.0000000000000001E-4</v>
      </c>
      <c r="AG371" s="74">
        <v>0</v>
      </c>
      <c r="AH371" s="74">
        <v>0</v>
      </c>
      <c r="AI371" s="74">
        <v>0</v>
      </c>
      <c r="AJ371" s="74">
        <v>0</v>
      </c>
      <c r="AK371" s="74">
        <v>0</v>
      </c>
      <c r="AL371" s="74">
        <v>0</v>
      </c>
      <c r="AM371" s="74">
        <v>0</v>
      </c>
      <c r="AN371" s="74">
        <v>0</v>
      </c>
      <c r="AO371" s="74">
        <v>0</v>
      </c>
      <c r="AP371" s="74">
        <v>0</v>
      </c>
      <c r="AQ371" s="74">
        <v>0</v>
      </c>
      <c r="AR371" s="74">
        <v>5.975609756097563E-4</v>
      </c>
    </row>
    <row r="372" spans="1:44" x14ac:dyDescent="0.15">
      <c r="A372" s="74" t="s">
        <v>78</v>
      </c>
      <c r="B372" s="74" t="s">
        <v>266</v>
      </c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</row>
    <row r="373" spans="1:44" x14ac:dyDescent="0.15">
      <c r="A373" s="74" t="s">
        <v>78</v>
      </c>
      <c r="B373" s="74" t="s">
        <v>314</v>
      </c>
      <c r="C373" s="74">
        <v>0.38900000000000001</v>
      </c>
      <c r="D373" s="74">
        <v>0.45500000000000002</v>
      </c>
      <c r="E373" s="74">
        <v>0.52100000000000002</v>
      </c>
      <c r="F373" s="74">
        <v>0.46566666666666667</v>
      </c>
      <c r="G373" s="74">
        <v>0.41066666666666668</v>
      </c>
      <c r="H373" s="74">
        <v>0.41333333333333327</v>
      </c>
      <c r="I373" s="74">
        <v>0.41599999999999998</v>
      </c>
      <c r="J373" s="74">
        <v>0.41599999999999998</v>
      </c>
      <c r="K373" s="74">
        <v>0.41599999999999998</v>
      </c>
      <c r="L373" s="74">
        <v>0.41566666666666657</v>
      </c>
      <c r="M373" s="74">
        <v>0.41566666666666657</v>
      </c>
      <c r="N373" s="74">
        <v>0.41566666666666657</v>
      </c>
      <c r="O373" s="74">
        <v>0.41566666666666657</v>
      </c>
      <c r="P373" s="74">
        <v>0.41566666666666657</v>
      </c>
      <c r="Q373" s="74">
        <v>0.41566666666666657</v>
      </c>
      <c r="R373" s="74">
        <v>0.41566666666666657</v>
      </c>
      <c r="S373" s="74">
        <v>0.41566666666666657</v>
      </c>
      <c r="T373" s="74">
        <v>0.41566666666666657</v>
      </c>
      <c r="U373" s="74">
        <v>0.41566666666666657</v>
      </c>
      <c r="V373" s="74">
        <v>0.41566666666666657</v>
      </c>
      <c r="W373" s="74">
        <v>0.41566666666666657</v>
      </c>
      <c r="X373" s="74">
        <v>0.41566666666666657</v>
      </c>
      <c r="Y373" s="74">
        <v>0.41566666666666657</v>
      </c>
      <c r="Z373" s="74">
        <v>0.41566666666666657</v>
      </c>
      <c r="AA373" s="74">
        <v>0.41566666666666657</v>
      </c>
      <c r="AB373" s="74">
        <v>0.41566666666666657</v>
      </c>
      <c r="AC373" s="74">
        <v>0.41433333333333328</v>
      </c>
      <c r="AD373" s="74">
        <v>0.41333333333333327</v>
      </c>
      <c r="AE373" s="74">
        <v>0.41233333333333338</v>
      </c>
      <c r="AF373" s="74">
        <v>0.41099999999999998</v>
      </c>
      <c r="AG373" s="74">
        <v>0.41</v>
      </c>
      <c r="AH373" s="74">
        <v>0.40899999999999997</v>
      </c>
      <c r="AI373" s="74">
        <v>0.40766666666666668</v>
      </c>
      <c r="AJ373" s="74">
        <v>0.40666666666666668</v>
      </c>
      <c r="AK373" s="74">
        <v>0.40533333333333332</v>
      </c>
      <c r="AL373" s="74">
        <v>0.40433333333333338</v>
      </c>
      <c r="AM373" s="74">
        <v>0.39266666666666672</v>
      </c>
      <c r="AN373" s="74">
        <v>0.38166666666666671</v>
      </c>
      <c r="AO373" s="74">
        <v>0.36966666666666659</v>
      </c>
      <c r="AP373" s="74">
        <v>0.35833333333333339</v>
      </c>
      <c r="AQ373" s="74">
        <v>0.34633333333333333</v>
      </c>
      <c r="AR373" s="74">
        <v>0.41247967479674802</v>
      </c>
    </row>
    <row r="374" spans="1:44" x14ac:dyDescent="0.15">
      <c r="A374" s="74" t="s">
        <v>78</v>
      </c>
      <c r="B374" s="74" t="s">
        <v>268</v>
      </c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  <c r="AK374" s="74"/>
      <c r="AL374" s="74"/>
      <c r="AM374" s="74"/>
      <c r="AN374" s="74"/>
      <c r="AO374" s="74"/>
      <c r="AP374" s="74"/>
      <c r="AQ374" s="74"/>
      <c r="AR374" s="74"/>
    </row>
    <row r="375" spans="1:44" x14ac:dyDescent="0.15">
      <c r="A375" s="74" t="s">
        <v>78</v>
      </c>
      <c r="B375" s="74" t="s">
        <v>315</v>
      </c>
      <c r="C375" s="74">
        <v>0.4375</v>
      </c>
      <c r="D375" s="74">
        <v>0.4375</v>
      </c>
      <c r="E375" s="74">
        <v>0.4375</v>
      </c>
      <c r="F375" s="74">
        <v>0.4375</v>
      </c>
      <c r="G375" s="74">
        <v>0.4375</v>
      </c>
      <c r="H375" s="74">
        <v>0.4375</v>
      </c>
      <c r="I375" s="74">
        <v>0.4375</v>
      </c>
      <c r="J375" s="74">
        <v>0.4375</v>
      </c>
      <c r="K375" s="74">
        <v>0.4375</v>
      </c>
      <c r="L375" s="74">
        <v>0.4375</v>
      </c>
      <c r="M375" s="74">
        <v>0.4375</v>
      </c>
      <c r="N375" s="74">
        <v>0.4375</v>
      </c>
      <c r="O375" s="74">
        <v>0.4375</v>
      </c>
      <c r="P375" s="74">
        <v>0.4375</v>
      </c>
      <c r="Q375" s="74">
        <v>0.4375</v>
      </c>
      <c r="R375" s="74">
        <v>0.4375</v>
      </c>
      <c r="S375" s="74">
        <v>0.4375</v>
      </c>
      <c r="T375" s="74">
        <v>0.4375</v>
      </c>
      <c r="U375" s="74">
        <v>0.4375</v>
      </c>
      <c r="V375" s="74">
        <v>0.4375</v>
      </c>
      <c r="W375" s="74">
        <v>0.4375</v>
      </c>
      <c r="X375" s="74">
        <v>0.4375</v>
      </c>
      <c r="Y375" s="74">
        <v>0.4375</v>
      </c>
      <c r="Z375" s="74">
        <v>0.4375</v>
      </c>
      <c r="AA375" s="74">
        <v>0.4375</v>
      </c>
      <c r="AB375" s="74">
        <v>0.4375</v>
      </c>
      <c r="AC375" s="74">
        <v>0.4375</v>
      </c>
      <c r="AD375" s="74">
        <v>0.4375</v>
      </c>
      <c r="AE375" s="74">
        <v>0.4375</v>
      </c>
      <c r="AF375" s="74">
        <v>0.4375</v>
      </c>
      <c r="AG375" s="74">
        <v>0.4375</v>
      </c>
      <c r="AH375" s="74">
        <v>0.4375</v>
      </c>
      <c r="AI375" s="74">
        <v>0.4375</v>
      </c>
      <c r="AJ375" s="74">
        <v>0.4375</v>
      </c>
      <c r="AK375" s="74">
        <v>0.4375</v>
      </c>
      <c r="AL375" s="74">
        <v>0.875</v>
      </c>
      <c r="AM375" s="74">
        <v>0.875</v>
      </c>
      <c r="AN375" s="74">
        <v>0.875</v>
      </c>
      <c r="AO375" s="74">
        <v>0.875</v>
      </c>
      <c r="AP375" s="74">
        <v>0.875</v>
      </c>
      <c r="AQ375" s="74">
        <v>0.875</v>
      </c>
      <c r="AR375" s="74">
        <v>0.47203947368421051</v>
      </c>
    </row>
    <row r="376" spans="1:44" x14ac:dyDescent="0.15">
      <c r="A376" s="74" t="s">
        <v>78</v>
      </c>
      <c r="B376" s="74" t="s">
        <v>297</v>
      </c>
      <c r="C376" s="74"/>
      <c r="D376" s="74"/>
      <c r="E376" s="74"/>
      <c r="F376" s="74"/>
      <c r="G376" s="74"/>
      <c r="H376" s="74"/>
      <c r="I376" s="74"/>
      <c r="J376" s="74">
        <v>0.218</v>
      </c>
      <c r="K376" s="74">
        <v>0.218</v>
      </c>
      <c r="L376" s="74">
        <v>0.217</v>
      </c>
      <c r="M376" s="74">
        <v>0.2155</v>
      </c>
      <c r="N376" s="74">
        <v>0.2145</v>
      </c>
      <c r="O376" s="74">
        <v>0.2135</v>
      </c>
      <c r="P376" s="74">
        <v>0.21249999999999999</v>
      </c>
      <c r="Q376" s="74">
        <v>0.21149999999999999</v>
      </c>
      <c r="R376" s="74">
        <v>0.21049999999999999</v>
      </c>
      <c r="S376" s="74">
        <v>0.20949999999999999</v>
      </c>
      <c r="T376" s="74">
        <v>0.20849999999999999</v>
      </c>
      <c r="U376" s="74">
        <v>0.20749999999999999</v>
      </c>
      <c r="V376" s="74">
        <v>0.20549999999999999</v>
      </c>
      <c r="W376" s="74">
        <v>0.20300000000000001</v>
      </c>
      <c r="X376" s="74">
        <v>0.19650000000000001</v>
      </c>
      <c r="Y376" s="74">
        <v>0.1895</v>
      </c>
      <c r="Z376" s="74">
        <v>0.193</v>
      </c>
      <c r="AA376" s="74">
        <v>0.19700000000000001</v>
      </c>
      <c r="AB376" s="74">
        <v>0.20050000000000001</v>
      </c>
      <c r="AC376" s="74">
        <v>0.19950000000000001</v>
      </c>
      <c r="AD376" s="74">
        <v>0.19850000000000001</v>
      </c>
      <c r="AE376" s="74">
        <v>0.19750000000000001</v>
      </c>
      <c r="AF376" s="74">
        <v>0.19650000000000001</v>
      </c>
      <c r="AG376" s="74">
        <v>0.19550000000000001</v>
      </c>
      <c r="AH376" s="74">
        <v>0.19450000000000001</v>
      </c>
      <c r="AI376" s="74">
        <v>0.19350000000000001</v>
      </c>
      <c r="AJ376" s="74">
        <v>0.1925</v>
      </c>
      <c r="AK376" s="74">
        <v>0.1915</v>
      </c>
      <c r="AL376" s="74">
        <v>0.1905</v>
      </c>
      <c r="AM376" s="74">
        <v>0.20050000000000001</v>
      </c>
      <c r="AN376" s="74">
        <v>0.20100000000000001</v>
      </c>
      <c r="AO376" s="74">
        <v>0.20100000000000001</v>
      </c>
      <c r="AP376" s="74">
        <v>0.20150000000000001</v>
      </c>
      <c r="AQ376" s="74">
        <v>0.2</v>
      </c>
      <c r="AR376" s="74">
        <v>0.20280882352941171</v>
      </c>
    </row>
    <row r="377" spans="1:44" x14ac:dyDescent="0.15">
      <c r="A377" s="74" t="s">
        <v>78</v>
      </c>
      <c r="B377" s="74" t="s">
        <v>299</v>
      </c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  <c r="AR377" s="74"/>
    </row>
    <row r="378" spans="1:44" x14ac:dyDescent="0.15">
      <c r="A378" s="74" t="s">
        <v>78</v>
      </c>
      <c r="B378" s="74" t="s">
        <v>301</v>
      </c>
      <c r="C378" s="74">
        <v>0.30066666666666658</v>
      </c>
      <c r="D378" s="74">
        <v>0.315</v>
      </c>
      <c r="E378" s="74">
        <v>0.32300000000000001</v>
      </c>
      <c r="F378" s="74">
        <v>0.32433333333333342</v>
      </c>
      <c r="G378" s="74">
        <v>0.3256666666666666</v>
      </c>
      <c r="H378" s="74">
        <v>0.32433333333333331</v>
      </c>
      <c r="I378" s="74">
        <v>0.32333333333333331</v>
      </c>
      <c r="J378" s="74">
        <v>0.32866666666666672</v>
      </c>
      <c r="K378" s="74">
        <v>0.33266666666666672</v>
      </c>
      <c r="L378" s="74">
        <v>0.37733333333333341</v>
      </c>
      <c r="M378" s="74">
        <v>0.39533333333333331</v>
      </c>
      <c r="N378" s="74">
        <v>0.41399999999999998</v>
      </c>
      <c r="O378" s="74">
        <v>0.41499999999999998</v>
      </c>
      <c r="P378" s="74">
        <v>0.4264</v>
      </c>
      <c r="Q378" s="74">
        <v>0.42699999999999988</v>
      </c>
      <c r="R378" s="74">
        <v>0.43980000000000008</v>
      </c>
      <c r="S378" s="74">
        <v>0.4446</v>
      </c>
      <c r="T378" s="74">
        <v>0.44640000000000002</v>
      </c>
      <c r="U378" s="74">
        <v>0.44779999999999998</v>
      </c>
      <c r="V378" s="74">
        <v>0.44440000000000002</v>
      </c>
      <c r="W378" s="74">
        <v>0.44340000000000002</v>
      </c>
      <c r="X378" s="74">
        <v>0.44379999999999997</v>
      </c>
      <c r="Y378" s="74">
        <v>0.44419999999999998</v>
      </c>
      <c r="Z378" s="74">
        <v>0.44540000000000007</v>
      </c>
      <c r="AA378" s="74">
        <v>0.44619999999999999</v>
      </c>
      <c r="AB378" s="74">
        <v>0.44700000000000012</v>
      </c>
      <c r="AC378" s="74">
        <v>0.44819999999999999</v>
      </c>
      <c r="AD378" s="74">
        <v>0.44940000000000002</v>
      </c>
      <c r="AE378" s="74">
        <v>0.45</v>
      </c>
      <c r="AF378" s="74">
        <v>0.45100000000000001</v>
      </c>
      <c r="AG378" s="74">
        <v>0.4516</v>
      </c>
      <c r="AH378" s="74">
        <v>0.45119999999999999</v>
      </c>
      <c r="AI378" s="74">
        <v>0.45100000000000001</v>
      </c>
      <c r="AJ378" s="74">
        <v>0.45079999999999998</v>
      </c>
      <c r="AK378" s="74">
        <v>0.45019999999999999</v>
      </c>
      <c r="AL378" s="74">
        <v>0.45</v>
      </c>
      <c r="AM378" s="74">
        <v>0.45240000000000002</v>
      </c>
      <c r="AN378" s="74">
        <v>0.4546</v>
      </c>
      <c r="AO378" s="74">
        <v>0.45700000000000002</v>
      </c>
      <c r="AP378" s="74">
        <v>0.45960000000000001</v>
      </c>
      <c r="AQ378" s="74">
        <v>0.46200000000000002</v>
      </c>
      <c r="AR378" s="74">
        <v>0.42543646408839758</v>
      </c>
    </row>
    <row r="379" spans="1:44" x14ac:dyDescent="0.15">
      <c r="A379" s="74" t="s">
        <v>97</v>
      </c>
      <c r="B379" s="74" t="s">
        <v>97</v>
      </c>
      <c r="C379" s="74">
        <v>0.31461111111111112</v>
      </c>
      <c r="D379" s="74">
        <v>0.33800000000000002</v>
      </c>
      <c r="E379" s="74">
        <v>0.32772222222222219</v>
      </c>
      <c r="F379" s="74">
        <v>0.34583333333333333</v>
      </c>
      <c r="G379" s="74">
        <v>0.36494444444444452</v>
      </c>
      <c r="H379" s="74">
        <v>0.35510526315789481</v>
      </c>
      <c r="I379" s="74">
        <v>0.34547368421052632</v>
      </c>
      <c r="J379" s="74">
        <v>0.32940000000000003</v>
      </c>
      <c r="K379" s="74">
        <v>0.33415</v>
      </c>
      <c r="L379" s="74">
        <v>0.32774999999999999</v>
      </c>
      <c r="M379" s="74">
        <v>0.32095000000000001</v>
      </c>
      <c r="N379" s="74">
        <v>0.3250952380952381</v>
      </c>
      <c r="O379" s="74">
        <v>0.3251904761904762</v>
      </c>
      <c r="P379" s="74">
        <v>0.3155714285714285</v>
      </c>
      <c r="Q379" s="74">
        <v>0.30590476190476201</v>
      </c>
      <c r="R379" s="74">
        <v>0.28077272727272717</v>
      </c>
      <c r="S379" s="74">
        <v>0.26827272727272722</v>
      </c>
      <c r="T379" s="74">
        <v>0.26145454545454549</v>
      </c>
      <c r="U379" s="74">
        <v>0.25499999999999989</v>
      </c>
      <c r="V379" s="74">
        <v>0.2521363636363636</v>
      </c>
      <c r="W379" s="74">
        <v>0.24718181818181811</v>
      </c>
      <c r="X379" s="74">
        <v>0.24490909090909091</v>
      </c>
      <c r="Y379" s="74">
        <v>0.24245454545454551</v>
      </c>
      <c r="Z379" s="74">
        <v>0.23854545454545459</v>
      </c>
      <c r="AA379" s="74">
        <v>0.23554545454545461</v>
      </c>
      <c r="AB379" s="74">
        <v>0.23275000000000001</v>
      </c>
      <c r="AC379" s="74">
        <v>0.23699999999999999</v>
      </c>
      <c r="AD379" s="74">
        <v>0.2389047619047619</v>
      </c>
      <c r="AE379" s="74">
        <v>0.2415714285714286</v>
      </c>
      <c r="AF379" s="74">
        <v>0.24638095238095251</v>
      </c>
      <c r="AG379" s="74">
        <v>0.25800000000000012</v>
      </c>
      <c r="AH379" s="74">
        <v>0.26214285714285712</v>
      </c>
      <c r="AI379" s="74">
        <v>0.26328571428571429</v>
      </c>
      <c r="AJ379" s="74">
        <v>0.26400000000000001</v>
      </c>
      <c r="AK379" s="74">
        <v>0.26457142857142851</v>
      </c>
      <c r="AL379" s="74">
        <v>0.26514285714285712</v>
      </c>
      <c r="AM379" s="74">
        <v>0.26628571428571429</v>
      </c>
      <c r="AN379" s="74">
        <v>0.2668571428571429</v>
      </c>
      <c r="AO379" s="74">
        <v>0.26747619047619042</v>
      </c>
      <c r="AP379" s="74">
        <v>0.267952380952381</v>
      </c>
      <c r="AQ379" s="74">
        <v>0.2681904761904762</v>
      </c>
      <c r="AR379" s="74">
        <v>0.28142739079102719</v>
      </c>
    </row>
    <row r="380" spans="1:44" x14ac:dyDescent="0.15">
      <c r="A380" s="74" t="s">
        <v>97</v>
      </c>
      <c r="B380" s="74" t="s">
        <v>307</v>
      </c>
      <c r="C380" s="74"/>
      <c r="D380" s="74"/>
      <c r="E380" s="74"/>
      <c r="F380" s="74"/>
      <c r="G380" s="74"/>
      <c r="H380" s="74"/>
      <c r="I380" s="74"/>
      <c r="J380" s="74">
        <v>-7.0000000000000007E-2</v>
      </c>
      <c r="K380" s="74">
        <v>-7.0000000000000007E-2</v>
      </c>
      <c r="L380" s="74">
        <v>-6.9000000000000006E-2</v>
      </c>
      <c r="M380" s="74">
        <v>-6.9000000000000006E-2</v>
      </c>
      <c r="N380" s="74">
        <v>-7.0999999999999994E-2</v>
      </c>
      <c r="O380" s="74">
        <v>-7.1999999999999995E-2</v>
      </c>
      <c r="P380" s="74">
        <v>-7.4999999999999997E-2</v>
      </c>
      <c r="Q380" s="74">
        <v>-7.8E-2</v>
      </c>
      <c r="R380" s="74">
        <v>-4.5999999999999999E-2</v>
      </c>
      <c r="S380" s="74">
        <v>-4.5999999999999999E-2</v>
      </c>
      <c r="T380" s="74">
        <v>-4.7E-2</v>
      </c>
      <c r="U380" s="74">
        <v>-4.7500000000000001E-2</v>
      </c>
      <c r="V380" s="74">
        <v>-5.0500000000000003E-2</v>
      </c>
      <c r="W380" s="74">
        <v>-5.0999999999999997E-2</v>
      </c>
      <c r="X380" s="74">
        <v>-5.3000000000000012E-2</v>
      </c>
      <c r="Y380" s="74">
        <v>-5.45E-2</v>
      </c>
      <c r="Z380" s="74">
        <v>-5.6499999999999988E-2</v>
      </c>
      <c r="AA380" s="74">
        <v>-5.7500000000000002E-2</v>
      </c>
      <c r="AB380" s="74">
        <v>-5.8999999999999997E-2</v>
      </c>
      <c r="AC380" s="74">
        <v>-6.2E-2</v>
      </c>
      <c r="AD380" s="74">
        <v>-6.4500000000000002E-2</v>
      </c>
      <c r="AE380" s="74">
        <v>-6.7000000000000004E-2</v>
      </c>
      <c r="AF380" s="74">
        <v>-6.9000000000000006E-2</v>
      </c>
      <c r="AG380" s="74">
        <v>-7.1000000000000008E-2</v>
      </c>
      <c r="AH380" s="74">
        <v>-6.9000000000000006E-2</v>
      </c>
      <c r="AI380" s="74">
        <v>-6.7000000000000004E-2</v>
      </c>
      <c r="AJ380" s="74">
        <v>-6.6000000000000003E-2</v>
      </c>
      <c r="AK380" s="74">
        <v>-6.5000000000000002E-2</v>
      </c>
      <c r="AL380" s="74">
        <v>-6.4000000000000001E-2</v>
      </c>
      <c r="AM380" s="74">
        <v>-6.0999999999999999E-2</v>
      </c>
      <c r="AN380" s="74">
        <v>-5.9499999999999997E-2</v>
      </c>
      <c r="AO380" s="74">
        <v>-5.7500000000000002E-2</v>
      </c>
      <c r="AP380" s="74">
        <v>-5.5999999999999987E-2</v>
      </c>
      <c r="AQ380" s="74">
        <v>-5.5E-2</v>
      </c>
      <c r="AR380" s="74">
        <v>-6.0300000000000013E-2</v>
      </c>
    </row>
    <row r="381" spans="1:44" x14ac:dyDescent="0.15">
      <c r="A381" s="74" t="s">
        <v>97</v>
      </c>
      <c r="B381" s="74" t="s">
        <v>308</v>
      </c>
      <c r="C381" s="74">
        <v>0.433</v>
      </c>
      <c r="D381" s="74">
        <v>0.3805</v>
      </c>
      <c r="E381" s="74">
        <v>0.33</v>
      </c>
      <c r="F381" s="74">
        <v>0.34200000000000003</v>
      </c>
      <c r="G381" s="74">
        <v>0.35349999999999998</v>
      </c>
      <c r="H381" s="74">
        <v>0.3155</v>
      </c>
      <c r="I381" s="74">
        <v>0.27600000000000002</v>
      </c>
      <c r="J381" s="74">
        <v>0.27700000000000002</v>
      </c>
      <c r="K381" s="74">
        <v>0.27750000000000002</v>
      </c>
      <c r="L381" s="74">
        <v>0.27750000000000002</v>
      </c>
      <c r="M381" s="74">
        <v>0.27750000000000002</v>
      </c>
      <c r="N381" s="74">
        <v>0.27750000000000002</v>
      </c>
      <c r="O381" s="74">
        <v>0.27750000000000002</v>
      </c>
      <c r="P381" s="74">
        <v>0.27750000000000002</v>
      </c>
      <c r="Q381" s="74">
        <v>0.27750000000000002</v>
      </c>
      <c r="R381" s="74">
        <v>0.27750000000000002</v>
      </c>
      <c r="S381" s="74">
        <v>0.27750000000000002</v>
      </c>
      <c r="T381" s="74">
        <v>0.27750000000000002</v>
      </c>
      <c r="U381" s="74">
        <v>0.27750000000000002</v>
      </c>
      <c r="V381" s="74">
        <v>0.27750000000000002</v>
      </c>
      <c r="W381" s="74">
        <v>0.27750000000000002</v>
      </c>
      <c r="X381" s="74">
        <v>0.27750000000000002</v>
      </c>
      <c r="Y381" s="74">
        <v>0.27750000000000002</v>
      </c>
      <c r="Z381" s="74">
        <v>0.28000000000000003</v>
      </c>
      <c r="AA381" s="74">
        <v>0.28299999999999997</v>
      </c>
      <c r="AB381" s="74">
        <v>0.28549999999999998</v>
      </c>
      <c r="AC381" s="74">
        <v>0.29599999999999999</v>
      </c>
      <c r="AD381" s="74">
        <v>0.311</v>
      </c>
      <c r="AE381" s="74">
        <v>0.33450000000000002</v>
      </c>
      <c r="AF381" s="74">
        <v>0.38</v>
      </c>
      <c r="AG381" s="74">
        <v>0.499</v>
      </c>
      <c r="AH381" s="74">
        <v>0.4955</v>
      </c>
      <c r="AI381" s="74">
        <v>0.49199999999999999</v>
      </c>
      <c r="AJ381" s="74">
        <v>0.48899999999999999</v>
      </c>
      <c r="AK381" s="74">
        <v>0.48549999999999999</v>
      </c>
      <c r="AL381" s="74">
        <v>0.48199999999999998</v>
      </c>
      <c r="AM381" s="74">
        <v>0.47749999999999998</v>
      </c>
      <c r="AN381" s="74">
        <v>0.47249999999999998</v>
      </c>
      <c r="AO381" s="74">
        <v>0.46750000000000003</v>
      </c>
      <c r="AP381" s="74">
        <v>0.46300000000000002</v>
      </c>
      <c r="AQ381" s="74">
        <v>0.45800000000000002</v>
      </c>
      <c r="AR381" s="74">
        <v>0.34930487804878069</v>
      </c>
    </row>
    <row r="382" spans="1:44" x14ac:dyDescent="0.15">
      <c r="A382" s="74" t="s">
        <v>97</v>
      </c>
      <c r="B382" s="74" t="s">
        <v>309</v>
      </c>
      <c r="C382" s="74">
        <v>0.65300000000000002</v>
      </c>
      <c r="D382" s="74">
        <v>0.505</v>
      </c>
      <c r="E382" s="74">
        <v>0.33650000000000002</v>
      </c>
      <c r="F382" s="74">
        <v>0.49849999999999989</v>
      </c>
      <c r="G382" s="74">
        <v>0.66850000000000009</v>
      </c>
      <c r="H382" s="74">
        <v>0.5615</v>
      </c>
      <c r="I382" s="74">
        <v>0.45500000000000002</v>
      </c>
      <c r="J382" s="74">
        <v>0.503</v>
      </c>
      <c r="K382" s="74">
        <v>0.55400000000000005</v>
      </c>
      <c r="L382" s="74">
        <v>0.48899999999999999</v>
      </c>
      <c r="M382" s="74">
        <v>0.42199999999999999</v>
      </c>
      <c r="N382" s="74">
        <v>0.42149999999999999</v>
      </c>
      <c r="O382" s="74">
        <v>0.42349999999999999</v>
      </c>
      <c r="P382" s="74">
        <v>0.42</v>
      </c>
      <c r="Q382" s="74">
        <v>0.41649999999999998</v>
      </c>
      <c r="R382" s="74">
        <v>0.39200000000000002</v>
      </c>
      <c r="S382" s="74">
        <v>0.36749999999999999</v>
      </c>
      <c r="T382" s="74">
        <v>0.35399999999999998</v>
      </c>
      <c r="U382" s="74">
        <v>0.34</v>
      </c>
      <c r="V382" s="74">
        <v>0.29449999999999998</v>
      </c>
      <c r="W382" s="74">
        <v>0.2485</v>
      </c>
      <c r="X382" s="74">
        <v>0.24099999999999999</v>
      </c>
      <c r="Y382" s="74">
        <v>0.23200000000000001</v>
      </c>
      <c r="Z382" s="74">
        <v>0.23200000000000001</v>
      </c>
      <c r="AA382" s="74">
        <v>0.23200000000000001</v>
      </c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  <c r="AR382" s="74">
        <v>0.41044000000000003</v>
      </c>
    </row>
    <row r="383" spans="1:44" x14ac:dyDescent="0.15">
      <c r="A383" s="74" t="s">
        <v>97</v>
      </c>
      <c r="B383" s="74" t="s">
        <v>310</v>
      </c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  <c r="AR383" s="74"/>
    </row>
    <row r="384" spans="1:44" x14ac:dyDescent="0.15">
      <c r="A384" s="74" t="s">
        <v>97</v>
      </c>
      <c r="B384" s="74" t="s">
        <v>311</v>
      </c>
      <c r="C384" s="74">
        <v>0.17449999999999999</v>
      </c>
      <c r="D384" s="74">
        <v>0.17449999999999999</v>
      </c>
      <c r="E384" s="74">
        <v>0.17449999999999999</v>
      </c>
      <c r="F384" s="74">
        <v>0.17449999999999999</v>
      </c>
      <c r="G384" s="74">
        <v>0.17449999999999999</v>
      </c>
      <c r="H384" s="74">
        <v>0.17449999999999999</v>
      </c>
      <c r="I384" s="74">
        <v>0.17449999999999999</v>
      </c>
      <c r="J384" s="74">
        <v>0.17449999999999999</v>
      </c>
      <c r="K384" s="74">
        <v>0.17449999999999999</v>
      </c>
      <c r="L384" s="74">
        <v>0.17449999999999999</v>
      </c>
      <c r="M384" s="74">
        <v>0.17449999999999999</v>
      </c>
      <c r="N384" s="74">
        <v>0.17449999999999999</v>
      </c>
      <c r="O384" s="74">
        <v>0.17449999999999999</v>
      </c>
      <c r="P384" s="74">
        <v>0.17449999999999999</v>
      </c>
      <c r="Q384" s="74">
        <v>0.17449999999999999</v>
      </c>
      <c r="R384" s="74">
        <v>0.16550000000000001</v>
      </c>
      <c r="S384" s="74">
        <v>0.159</v>
      </c>
      <c r="T384" s="74">
        <v>0.1575</v>
      </c>
      <c r="U384" s="74">
        <v>0.1565</v>
      </c>
      <c r="V384" s="74">
        <v>0.16700000000000001</v>
      </c>
      <c r="W384" s="74">
        <v>0.17449999999999999</v>
      </c>
      <c r="X384" s="74">
        <v>0.17449999999999999</v>
      </c>
      <c r="Y384" s="74">
        <v>0.17449999999999999</v>
      </c>
      <c r="Z384" s="74">
        <v>0.16800000000000001</v>
      </c>
      <c r="AA384" s="74">
        <v>0.16300000000000001</v>
      </c>
      <c r="AB384" s="74">
        <v>0.159</v>
      </c>
      <c r="AC384" s="74">
        <v>0.16350000000000001</v>
      </c>
      <c r="AD384" s="74">
        <v>0.16700000000000001</v>
      </c>
      <c r="AE384" s="74">
        <v>0.17</v>
      </c>
      <c r="AF384" s="74">
        <v>0.17249999999999999</v>
      </c>
      <c r="AG384" s="74">
        <v>0.17449999999999999</v>
      </c>
      <c r="AH384" s="74">
        <v>0.17449999999999999</v>
      </c>
      <c r="AI384" s="74">
        <v>0.17449999999999999</v>
      </c>
      <c r="AJ384" s="74">
        <v>0.17449999999999999</v>
      </c>
      <c r="AK384" s="74">
        <v>0.17449999999999999</v>
      </c>
      <c r="AL384" s="74">
        <v>0.17449999999999999</v>
      </c>
      <c r="AM384" s="74">
        <v>0.17449999999999999</v>
      </c>
      <c r="AN384" s="74">
        <v>0.17449999999999999</v>
      </c>
      <c r="AO384" s="74">
        <v>0.17449999999999999</v>
      </c>
      <c r="AP384" s="74">
        <v>0.17449999999999999</v>
      </c>
      <c r="AQ384" s="74">
        <v>0.17449999999999999</v>
      </c>
      <c r="AR384" s="74">
        <v>0.17143902439024389</v>
      </c>
    </row>
    <row r="385" spans="1:44" x14ac:dyDescent="0.15">
      <c r="A385" s="74" t="s">
        <v>97</v>
      </c>
      <c r="B385" s="74" t="s">
        <v>312</v>
      </c>
      <c r="C385" s="74">
        <v>0.16400000000000001</v>
      </c>
      <c r="D385" s="74">
        <v>0.61399999999999999</v>
      </c>
      <c r="E385" s="74">
        <v>0.77800000000000002</v>
      </c>
      <c r="F385" s="74">
        <v>0.71100000000000008</v>
      </c>
      <c r="G385" s="74">
        <v>0.64600000000000002</v>
      </c>
      <c r="H385" s="74">
        <v>0.73599999999999999</v>
      </c>
      <c r="I385" s="74">
        <v>0.82650000000000001</v>
      </c>
      <c r="J385" s="74">
        <v>0.82400000000000007</v>
      </c>
      <c r="K385" s="74">
        <v>0.82200000000000006</v>
      </c>
      <c r="L385" s="74">
        <v>0.82299999999999995</v>
      </c>
      <c r="M385" s="74">
        <v>0.82350000000000001</v>
      </c>
      <c r="N385" s="74">
        <v>0.82400000000000007</v>
      </c>
      <c r="O385" s="74">
        <v>0.82450000000000001</v>
      </c>
      <c r="P385" s="74">
        <v>0.76849999999999996</v>
      </c>
      <c r="Q385" s="74">
        <v>0.71249999999999991</v>
      </c>
      <c r="R385" s="74">
        <v>0.626</v>
      </c>
      <c r="S385" s="74">
        <v>0.54049999999999998</v>
      </c>
      <c r="T385" s="74">
        <v>0.49449999999999988</v>
      </c>
      <c r="U385" s="74">
        <v>0.44850000000000001</v>
      </c>
      <c r="V385" s="74">
        <v>0.41599999999999998</v>
      </c>
      <c r="W385" s="74">
        <v>0.38350000000000001</v>
      </c>
      <c r="X385" s="74">
        <v>0.36399999999999999</v>
      </c>
      <c r="Y385" s="74">
        <v>0.34449999999999997</v>
      </c>
      <c r="Z385" s="74">
        <v>0.318</v>
      </c>
      <c r="AA385" s="74">
        <v>0.29149999999999998</v>
      </c>
      <c r="AB385" s="74">
        <v>0.26500000000000001</v>
      </c>
      <c r="AC385" s="74">
        <v>0.27050000000000002</v>
      </c>
      <c r="AD385" s="74">
        <v>0.27650000000000002</v>
      </c>
      <c r="AE385" s="74">
        <v>0.28299999999999997</v>
      </c>
      <c r="AF385" s="74">
        <v>0.28949999999999998</v>
      </c>
      <c r="AG385" s="74">
        <v>0.29499999999999998</v>
      </c>
      <c r="AH385" s="74">
        <v>0.29799999999999999</v>
      </c>
      <c r="AI385" s="74">
        <v>0.30049999999999999</v>
      </c>
      <c r="AJ385" s="74">
        <v>0.30249999999999999</v>
      </c>
      <c r="AK385" s="74">
        <v>0.30499999999999999</v>
      </c>
      <c r="AL385" s="74">
        <v>0.3075</v>
      </c>
      <c r="AM385" s="74">
        <v>0.3075</v>
      </c>
      <c r="AN385" s="74">
        <v>0.3075</v>
      </c>
      <c r="AO385" s="74">
        <v>0.308</v>
      </c>
      <c r="AP385" s="74">
        <v>0.3085</v>
      </c>
      <c r="AQ385" s="74">
        <v>0.3085</v>
      </c>
      <c r="AR385" s="74">
        <v>0.48432926829268258</v>
      </c>
    </row>
    <row r="386" spans="1:44" x14ac:dyDescent="0.15">
      <c r="A386" s="74" t="s">
        <v>97</v>
      </c>
      <c r="B386" s="74" t="s">
        <v>313</v>
      </c>
      <c r="C386" s="74">
        <v>5.0000000000000001E-3</v>
      </c>
      <c r="D386" s="74">
        <v>4.5000000000000014E-3</v>
      </c>
      <c r="E386" s="74">
        <v>4.0000000000000001E-3</v>
      </c>
      <c r="F386" s="74">
        <v>5.0000000000000001E-3</v>
      </c>
      <c r="G386" s="74">
        <v>5.4999999999999997E-3</v>
      </c>
      <c r="H386" s="74">
        <v>5.0000000000000001E-3</v>
      </c>
      <c r="I386" s="74">
        <v>4.0000000000000001E-3</v>
      </c>
      <c r="J386" s="74">
        <v>5.4999999999999997E-3</v>
      </c>
      <c r="K386" s="74">
        <v>6.0000000000000001E-3</v>
      </c>
      <c r="L386" s="74">
        <v>5.4999999999999997E-3</v>
      </c>
      <c r="M386" s="74">
        <v>4.0000000000000001E-3</v>
      </c>
      <c r="N386" s="74">
        <v>4.0000000000000001E-3</v>
      </c>
      <c r="O386" s="74">
        <v>3.5000000000000001E-3</v>
      </c>
      <c r="P386" s="74">
        <v>4.0000000000000001E-3</v>
      </c>
      <c r="Q386" s="74">
        <v>3.5000000000000001E-3</v>
      </c>
      <c r="R386" s="74">
        <v>3.0000000000000001E-3</v>
      </c>
      <c r="S386" s="74">
        <v>3.0000000000000001E-3</v>
      </c>
      <c r="T386" s="74">
        <v>1.5E-3</v>
      </c>
      <c r="U386" s="74">
        <v>0</v>
      </c>
      <c r="V386" s="74">
        <v>0</v>
      </c>
      <c r="W386" s="74">
        <v>0</v>
      </c>
      <c r="X386" s="74">
        <v>0</v>
      </c>
      <c r="Y386" s="74">
        <v>0</v>
      </c>
      <c r="Z386" s="74">
        <v>0</v>
      </c>
      <c r="AA386" s="74">
        <v>0</v>
      </c>
      <c r="AB386" s="74">
        <v>0</v>
      </c>
      <c r="AC386" s="74">
        <v>0</v>
      </c>
      <c r="AD386" s="74">
        <v>0</v>
      </c>
      <c r="AE386" s="74">
        <v>0</v>
      </c>
      <c r="AF386" s="74">
        <v>0</v>
      </c>
      <c r="AG386" s="74">
        <v>0</v>
      </c>
      <c r="AH386" s="74">
        <v>0</v>
      </c>
      <c r="AI386" s="74">
        <v>0</v>
      </c>
      <c r="AJ386" s="74">
        <v>0</v>
      </c>
      <c r="AK386" s="74">
        <v>0</v>
      </c>
      <c r="AL386" s="74">
        <v>0</v>
      </c>
      <c r="AM386" s="74">
        <v>0</v>
      </c>
      <c r="AN386" s="74">
        <v>0</v>
      </c>
      <c r="AO386" s="74">
        <v>0</v>
      </c>
      <c r="AP386" s="74">
        <v>0</v>
      </c>
      <c r="AQ386" s="74">
        <v>0</v>
      </c>
      <c r="AR386" s="74">
        <v>1.8658536585365859E-3</v>
      </c>
    </row>
    <row r="387" spans="1:44" x14ac:dyDescent="0.15">
      <c r="A387" s="74" t="s">
        <v>97</v>
      </c>
      <c r="B387" s="74" t="s">
        <v>266</v>
      </c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  <c r="AR387" s="74"/>
    </row>
    <row r="388" spans="1:44" x14ac:dyDescent="0.15">
      <c r="A388" s="74" t="s">
        <v>97</v>
      </c>
      <c r="B388" s="74" t="s">
        <v>314</v>
      </c>
      <c r="C388" s="74">
        <v>0.26350000000000001</v>
      </c>
      <c r="D388" s="74">
        <v>0.22650000000000001</v>
      </c>
      <c r="E388" s="74">
        <v>0.1895</v>
      </c>
      <c r="F388" s="74">
        <v>0.2445</v>
      </c>
      <c r="G388" s="74">
        <v>0.29949999999999999</v>
      </c>
      <c r="H388" s="74">
        <v>0.26500000000000001</v>
      </c>
      <c r="I388" s="74">
        <v>0.23</v>
      </c>
      <c r="J388" s="74">
        <v>0.23100000000000001</v>
      </c>
      <c r="K388" s="74">
        <v>0.23150000000000001</v>
      </c>
      <c r="L388" s="74">
        <v>0.23150000000000001</v>
      </c>
      <c r="M388" s="74">
        <v>0.23200000000000001</v>
      </c>
      <c r="N388" s="74">
        <v>0.23150000000000001</v>
      </c>
      <c r="O388" s="74">
        <v>0.23050000000000001</v>
      </c>
      <c r="P388" s="74">
        <v>0.23050000000000001</v>
      </c>
      <c r="Q388" s="74">
        <v>0.23</v>
      </c>
      <c r="R388" s="74">
        <v>0.22950000000000001</v>
      </c>
      <c r="S388" s="74">
        <v>0.22950000000000001</v>
      </c>
      <c r="T388" s="74">
        <v>0.22950000000000001</v>
      </c>
      <c r="U388" s="74">
        <v>0.22950000000000001</v>
      </c>
      <c r="V388" s="74">
        <v>0.22950000000000001</v>
      </c>
      <c r="W388" s="74">
        <v>0.22950000000000001</v>
      </c>
      <c r="X388" s="74">
        <v>0.23</v>
      </c>
      <c r="Y388" s="74">
        <v>0.23050000000000001</v>
      </c>
      <c r="Z388" s="74">
        <v>0.23050000000000001</v>
      </c>
      <c r="AA388" s="74">
        <v>0.23050000000000001</v>
      </c>
      <c r="AB388" s="74">
        <v>0.23050000000000001</v>
      </c>
      <c r="AC388" s="74">
        <v>0.23</v>
      </c>
      <c r="AD388" s="74">
        <v>0.23</v>
      </c>
      <c r="AE388" s="74">
        <v>0.22950000000000001</v>
      </c>
      <c r="AF388" s="74">
        <v>0.22950000000000001</v>
      </c>
      <c r="AG388" s="74">
        <v>0.22900000000000001</v>
      </c>
      <c r="AH388" s="74">
        <v>0.22950000000000001</v>
      </c>
      <c r="AI388" s="74">
        <v>0.22950000000000001</v>
      </c>
      <c r="AJ388" s="74">
        <v>0.22950000000000001</v>
      </c>
      <c r="AK388" s="74">
        <v>0.22950000000000001</v>
      </c>
      <c r="AL388" s="74">
        <v>0.23</v>
      </c>
      <c r="AM388" s="74">
        <v>0.23</v>
      </c>
      <c r="AN388" s="74">
        <v>0.23</v>
      </c>
      <c r="AO388" s="74">
        <v>0.23050000000000001</v>
      </c>
      <c r="AP388" s="74">
        <v>0.23050000000000001</v>
      </c>
      <c r="AQ388" s="74">
        <v>0.23100000000000001</v>
      </c>
      <c r="AR388" s="74">
        <v>0.23278048780487809</v>
      </c>
    </row>
    <row r="389" spans="1:44" x14ac:dyDescent="0.15">
      <c r="A389" s="74" t="s">
        <v>97</v>
      </c>
      <c r="B389" s="74" t="s">
        <v>268</v>
      </c>
      <c r="C389" s="74">
        <v>0.90200000000000002</v>
      </c>
      <c r="D389" s="74">
        <v>0.90200000000000002</v>
      </c>
      <c r="E389" s="74">
        <v>0.90200000000000002</v>
      </c>
      <c r="F389" s="74">
        <v>0.90200000000000002</v>
      </c>
      <c r="G389" s="74">
        <v>0.90200000000000002</v>
      </c>
      <c r="H389" s="74">
        <v>0.90200000000000002</v>
      </c>
      <c r="I389" s="74">
        <v>0.90200000000000002</v>
      </c>
      <c r="J389" s="74">
        <v>0.90200000000000002</v>
      </c>
      <c r="K389" s="74">
        <v>0.90200000000000002</v>
      </c>
      <c r="L389" s="74">
        <v>0.90200000000000002</v>
      </c>
      <c r="M389" s="74">
        <v>0.90200000000000002</v>
      </c>
      <c r="N389" s="74">
        <v>0.90200000000000002</v>
      </c>
      <c r="O389" s="74">
        <v>0.90200000000000002</v>
      </c>
      <c r="P389" s="74">
        <v>0.90200000000000002</v>
      </c>
      <c r="Q389" s="74">
        <v>0.90200000000000002</v>
      </c>
      <c r="R389" s="74">
        <v>0.90200000000000002</v>
      </c>
      <c r="S389" s="74">
        <v>0.90200000000000002</v>
      </c>
      <c r="T389" s="74">
        <v>0.90200000000000002</v>
      </c>
      <c r="U389" s="74">
        <v>0.90200000000000002</v>
      </c>
      <c r="V389" s="74">
        <v>0.90200000000000002</v>
      </c>
      <c r="W389" s="74">
        <v>0.90200000000000002</v>
      </c>
      <c r="X389" s="74">
        <v>0.90200000000000002</v>
      </c>
      <c r="Y389" s="74">
        <v>0.90200000000000002</v>
      </c>
      <c r="Z389" s="74">
        <v>0.90200000000000002</v>
      </c>
      <c r="AA389" s="74">
        <v>0.90200000000000002</v>
      </c>
      <c r="AB389" s="74">
        <v>0.90200000000000002</v>
      </c>
      <c r="AC389" s="74">
        <v>0.90200000000000002</v>
      </c>
      <c r="AD389" s="74">
        <v>0.90200000000000002</v>
      </c>
      <c r="AE389" s="74">
        <v>0.90200000000000002</v>
      </c>
      <c r="AF389" s="74">
        <v>0.90200000000000002</v>
      </c>
      <c r="AG389" s="74">
        <v>0.90200000000000002</v>
      </c>
      <c r="AH389" s="74">
        <v>0.90200000000000002</v>
      </c>
      <c r="AI389" s="74">
        <v>0.90200000000000002</v>
      </c>
      <c r="AJ389" s="74">
        <v>0.90200000000000002</v>
      </c>
      <c r="AK389" s="74">
        <v>0.90200000000000002</v>
      </c>
      <c r="AL389" s="74">
        <v>0.90200000000000002</v>
      </c>
      <c r="AM389" s="74">
        <v>0.90200000000000002</v>
      </c>
      <c r="AN389" s="74">
        <v>0.90200000000000002</v>
      </c>
      <c r="AO389" s="74">
        <v>0.90200000000000002</v>
      </c>
      <c r="AP389" s="74">
        <v>0.90200000000000002</v>
      </c>
      <c r="AQ389" s="74">
        <v>0.90200000000000002</v>
      </c>
      <c r="AR389" s="74">
        <v>0.90200000000000069</v>
      </c>
    </row>
    <row r="390" spans="1:44" x14ac:dyDescent="0.15">
      <c r="A390" s="74" t="s">
        <v>97</v>
      </c>
      <c r="B390" s="74" t="s">
        <v>315</v>
      </c>
      <c r="C390" s="74">
        <v>0</v>
      </c>
      <c r="D390" s="74">
        <v>0</v>
      </c>
      <c r="E390" s="74">
        <v>0</v>
      </c>
      <c r="F390" s="74">
        <v>0</v>
      </c>
      <c r="G390" s="74">
        <v>0</v>
      </c>
      <c r="H390" s="74">
        <v>0</v>
      </c>
      <c r="I390" s="74">
        <v>0</v>
      </c>
      <c r="J390" s="74">
        <v>0</v>
      </c>
      <c r="K390" s="74">
        <v>0</v>
      </c>
      <c r="L390" s="74">
        <v>0</v>
      </c>
      <c r="M390" s="74">
        <v>0</v>
      </c>
      <c r="N390" s="74">
        <v>0</v>
      </c>
      <c r="O390" s="74">
        <v>0</v>
      </c>
      <c r="P390" s="74">
        <v>0</v>
      </c>
      <c r="Q390" s="74">
        <v>0</v>
      </c>
      <c r="R390" s="74">
        <v>0</v>
      </c>
      <c r="S390" s="74">
        <v>0</v>
      </c>
      <c r="T390" s="74">
        <v>0</v>
      </c>
      <c r="U390" s="74">
        <v>0</v>
      </c>
      <c r="V390" s="74">
        <v>0</v>
      </c>
      <c r="W390" s="74">
        <v>0</v>
      </c>
      <c r="X390" s="74">
        <v>0</v>
      </c>
      <c r="Y390" s="74">
        <v>0</v>
      </c>
      <c r="Z390" s="74">
        <v>0</v>
      </c>
      <c r="AA390" s="74">
        <v>0</v>
      </c>
      <c r="AB390" s="74">
        <v>0</v>
      </c>
      <c r="AC390" s="74">
        <v>0</v>
      </c>
      <c r="AD390" s="74">
        <v>0</v>
      </c>
      <c r="AE390" s="74">
        <v>0</v>
      </c>
      <c r="AF390" s="74">
        <v>0</v>
      </c>
      <c r="AG390" s="74">
        <v>0</v>
      </c>
      <c r="AH390" s="74">
        <v>0</v>
      </c>
      <c r="AI390" s="74">
        <v>0</v>
      </c>
      <c r="AJ390" s="74">
        <v>0</v>
      </c>
      <c r="AK390" s="74">
        <v>0</v>
      </c>
      <c r="AL390" s="74">
        <v>0</v>
      </c>
      <c r="AM390" s="74">
        <v>0</v>
      </c>
      <c r="AN390" s="74">
        <v>0</v>
      </c>
      <c r="AO390" s="74">
        <v>0</v>
      </c>
      <c r="AP390" s="74">
        <v>0</v>
      </c>
      <c r="AQ390" s="74">
        <v>0</v>
      </c>
      <c r="AR390" s="74">
        <v>0</v>
      </c>
    </row>
    <row r="391" spans="1:44" x14ac:dyDescent="0.15">
      <c r="A391" s="74" t="s">
        <v>97</v>
      </c>
      <c r="B391" s="74" t="s">
        <v>297</v>
      </c>
      <c r="C391" s="74">
        <v>0.23649999999999999</v>
      </c>
      <c r="D391" s="74">
        <v>0.23499999999999999</v>
      </c>
      <c r="E391" s="74">
        <v>0.23499999999999999</v>
      </c>
      <c r="F391" s="74">
        <v>0.23499999999999999</v>
      </c>
      <c r="G391" s="74">
        <v>0.23499999999999999</v>
      </c>
      <c r="H391" s="74">
        <v>0.23499999999999999</v>
      </c>
      <c r="I391" s="74">
        <v>0.23499999999999999</v>
      </c>
      <c r="J391" s="74">
        <v>0.23499999999999999</v>
      </c>
      <c r="K391" s="74">
        <v>0.23400000000000001</v>
      </c>
      <c r="L391" s="74">
        <v>0.23300000000000001</v>
      </c>
      <c r="M391" s="74">
        <v>0.23200000000000001</v>
      </c>
      <c r="N391" s="74">
        <v>0.23350000000000001</v>
      </c>
      <c r="O391" s="74">
        <v>0.23300000000000001</v>
      </c>
      <c r="P391" s="74">
        <v>0.23150000000000001</v>
      </c>
      <c r="Q391" s="74">
        <v>0.23050000000000001</v>
      </c>
      <c r="R391" s="74">
        <v>0.22650000000000001</v>
      </c>
      <c r="S391" s="74">
        <v>0.2225</v>
      </c>
      <c r="T391" s="74">
        <v>0.2185</v>
      </c>
      <c r="U391" s="74">
        <v>0.214</v>
      </c>
      <c r="V391" s="74">
        <v>0.217</v>
      </c>
      <c r="W391" s="74">
        <v>0.22</v>
      </c>
      <c r="X391" s="74">
        <v>0.2185</v>
      </c>
      <c r="Y391" s="74">
        <v>0.2175</v>
      </c>
      <c r="Z391" s="74">
        <v>0.218</v>
      </c>
      <c r="AA391" s="74">
        <v>0.218</v>
      </c>
      <c r="AB391" s="74">
        <v>0.218</v>
      </c>
      <c r="AC391" s="74">
        <v>0.217</v>
      </c>
      <c r="AD391" s="74">
        <v>0.216</v>
      </c>
      <c r="AE391" s="74">
        <v>0.215</v>
      </c>
      <c r="AF391" s="74">
        <v>0.214</v>
      </c>
      <c r="AG391" s="74">
        <v>0.21299999999999999</v>
      </c>
      <c r="AH391" s="74">
        <v>0.21199999999999999</v>
      </c>
      <c r="AI391" s="74">
        <v>0.21149999999999999</v>
      </c>
      <c r="AJ391" s="74">
        <v>0.21099999999999999</v>
      </c>
      <c r="AK391" s="74">
        <v>0.21</v>
      </c>
      <c r="AL391" s="74">
        <v>0.20949999999999999</v>
      </c>
      <c r="AM391" s="74">
        <v>0.21249999999999999</v>
      </c>
      <c r="AN391" s="74">
        <v>0.2155</v>
      </c>
      <c r="AO391" s="74">
        <v>0.2185</v>
      </c>
      <c r="AP391" s="74">
        <v>0.222</v>
      </c>
      <c r="AQ391" s="74">
        <v>0.22500000000000001</v>
      </c>
      <c r="AR391" s="74">
        <v>0.22292682926829269</v>
      </c>
    </row>
    <row r="392" spans="1:44" x14ac:dyDescent="0.15">
      <c r="A392" s="74" t="s">
        <v>97</v>
      </c>
      <c r="B392" s="74" t="s">
        <v>299</v>
      </c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>
        <v>0.29199999999999998</v>
      </c>
      <c r="AD392" s="74">
        <v>0.29199999999999998</v>
      </c>
      <c r="AE392" s="74">
        <v>0.29199999999999998</v>
      </c>
      <c r="AF392" s="74">
        <v>0.29199999999999998</v>
      </c>
      <c r="AG392" s="74">
        <v>0.29199999999999998</v>
      </c>
      <c r="AH392" s="74">
        <v>0.36399999999999999</v>
      </c>
      <c r="AI392" s="74">
        <v>0.375</v>
      </c>
      <c r="AJ392" s="74">
        <v>0.38</v>
      </c>
      <c r="AK392" s="74">
        <v>0.38200000000000001</v>
      </c>
      <c r="AL392" s="74">
        <v>0.38400000000000001</v>
      </c>
      <c r="AM392" s="74">
        <v>0.40200000000000002</v>
      </c>
      <c r="AN392" s="74">
        <v>0.41199999999999998</v>
      </c>
      <c r="AO392" s="74">
        <v>0.41899999999999998</v>
      </c>
      <c r="AP392" s="74">
        <v>0.42399999999999999</v>
      </c>
      <c r="AQ392" s="74">
        <v>0.42799999999999999</v>
      </c>
      <c r="AR392" s="74">
        <v>0.36199999999999999</v>
      </c>
    </row>
    <row r="393" spans="1:44" x14ac:dyDescent="0.15">
      <c r="A393" s="74" t="s">
        <v>97</v>
      </c>
      <c r="B393" s="74" t="s">
        <v>301</v>
      </c>
      <c r="C393" s="74"/>
      <c r="D393" s="74"/>
      <c r="E393" s="74"/>
      <c r="F393" s="74"/>
      <c r="G393" s="74"/>
      <c r="H393" s="74">
        <v>0.35799999999999998</v>
      </c>
      <c r="I393" s="74">
        <v>0.35799999999999998</v>
      </c>
      <c r="J393" s="74">
        <v>0.35399999999999998</v>
      </c>
      <c r="K393" s="74">
        <v>0.35</v>
      </c>
      <c r="L393" s="74">
        <v>0.35199999999999998</v>
      </c>
      <c r="M393" s="74">
        <v>0.35299999999999998</v>
      </c>
      <c r="N393" s="74">
        <v>0.3805</v>
      </c>
      <c r="O393" s="74">
        <v>0.38150000000000001</v>
      </c>
      <c r="P393" s="74">
        <v>0.34250000000000003</v>
      </c>
      <c r="Q393" s="74">
        <v>0.30399999999999999</v>
      </c>
      <c r="R393" s="74">
        <v>0.3125</v>
      </c>
      <c r="S393" s="74">
        <v>0.29549999999999998</v>
      </c>
      <c r="T393" s="74">
        <v>0.28799999999999998</v>
      </c>
      <c r="U393" s="74">
        <v>0.28449999999999998</v>
      </c>
      <c r="V393" s="74">
        <v>0.32050000000000001</v>
      </c>
      <c r="W393" s="74">
        <v>0.33450000000000002</v>
      </c>
      <c r="X393" s="74">
        <v>0.33950000000000002</v>
      </c>
      <c r="Y393" s="74">
        <v>0.34300000000000003</v>
      </c>
      <c r="Z393" s="74">
        <v>0.33200000000000002</v>
      </c>
      <c r="AA393" s="74">
        <v>0.32850000000000001</v>
      </c>
      <c r="AB393" s="74">
        <v>0.32650000000000001</v>
      </c>
      <c r="AC393" s="74">
        <v>0.32550000000000001</v>
      </c>
      <c r="AD393" s="74">
        <v>0.32450000000000001</v>
      </c>
      <c r="AE393" s="74">
        <v>0.32350000000000001</v>
      </c>
      <c r="AF393" s="74">
        <v>0.32250000000000001</v>
      </c>
      <c r="AG393" s="74">
        <v>0.32150000000000001</v>
      </c>
      <c r="AH393" s="74">
        <v>0.32800000000000001</v>
      </c>
      <c r="AI393" s="74">
        <v>0.33400000000000002</v>
      </c>
      <c r="AJ393" s="74">
        <v>0.33950000000000002</v>
      </c>
      <c r="AK393" s="74">
        <v>0.34549999999999997</v>
      </c>
      <c r="AL393" s="74">
        <v>0.35049999999999998</v>
      </c>
      <c r="AM393" s="74">
        <v>0.35199999999999998</v>
      </c>
      <c r="AN393" s="74">
        <v>0.35349999999999998</v>
      </c>
      <c r="AO393" s="74">
        <v>0.35549999999999998</v>
      </c>
      <c r="AP393" s="74">
        <v>0.35699999999999998</v>
      </c>
      <c r="AQ393" s="74">
        <v>0.35799999999999998</v>
      </c>
      <c r="AR393" s="74">
        <v>0.33536363636363647</v>
      </c>
    </row>
    <row r="394" spans="1:44" x14ac:dyDescent="0.15">
      <c r="A394" s="74" t="s">
        <v>100</v>
      </c>
      <c r="B394" s="74" t="s">
        <v>100</v>
      </c>
      <c r="C394" s="74">
        <v>0.45977777777777779</v>
      </c>
      <c r="D394" s="74">
        <v>0.4538888888888889</v>
      </c>
      <c r="E394" s="74">
        <v>0.49950000000000011</v>
      </c>
      <c r="F394" s="74">
        <v>0.38981818181818179</v>
      </c>
      <c r="G394" s="74">
        <v>0.38481818181818178</v>
      </c>
      <c r="H394" s="74">
        <v>0.41663636363636358</v>
      </c>
      <c r="I394" s="74">
        <v>0.4219090909090909</v>
      </c>
      <c r="J394" s="74">
        <v>0.42172727272727267</v>
      </c>
      <c r="K394" s="74">
        <v>0.42027272727272719</v>
      </c>
      <c r="L394" s="74">
        <v>0.40290909090909088</v>
      </c>
      <c r="M394" s="74">
        <v>0.33918181818181808</v>
      </c>
      <c r="N394" s="74">
        <v>0.33727272727272728</v>
      </c>
      <c r="O394" s="74">
        <v>0.33909090909090911</v>
      </c>
      <c r="P394" s="74">
        <v>0.31125000000000003</v>
      </c>
      <c r="Q394" s="74">
        <v>0.31649999999999989</v>
      </c>
      <c r="R394" s="74">
        <v>0.28746153846153849</v>
      </c>
      <c r="S394" s="74">
        <v>0.28584615384615392</v>
      </c>
      <c r="T394" s="74">
        <v>0.28692307692307689</v>
      </c>
      <c r="U394" s="74">
        <v>0.29361538461538461</v>
      </c>
      <c r="V394" s="74">
        <v>0.28453846153846152</v>
      </c>
      <c r="W394" s="74">
        <v>0.27569230769230768</v>
      </c>
      <c r="X394" s="74">
        <v>0.2657692307692307</v>
      </c>
      <c r="Y394" s="74">
        <v>0.2557692307692308</v>
      </c>
      <c r="Z394" s="74">
        <v>0.25892307692307692</v>
      </c>
      <c r="AA394" s="74">
        <v>0.26138461538461538</v>
      </c>
      <c r="AB394" s="74">
        <v>0.21136363636363639</v>
      </c>
      <c r="AC394" s="74">
        <v>0.21154545454545451</v>
      </c>
      <c r="AD394" s="74">
        <v>0.21209090909090911</v>
      </c>
      <c r="AE394" s="74">
        <v>0.21272727272727271</v>
      </c>
      <c r="AF394" s="74">
        <v>0.21327272727272731</v>
      </c>
      <c r="AG394" s="74">
        <v>0.21381818181818191</v>
      </c>
      <c r="AH394" s="74">
        <v>0.21381818181818191</v>
      </c>
      <c r="AI394" s="74">
        <v>0.2141818181818182</v>
      </c>
      <c r="AJ394" s="74">
        <v>0.21445454545454551</v>
      </c>
      <c r="AK394" s="74">
        <v>0.21472727272727271</v>
      </c>
      <c r="AL394" s="74">
        <v>0.21490909090909091</v>
      </c>
      <c r="AM394" s="74">
        <v>0.21527272727272731</v>
      </c>
      <c r="AN394" s="74">
        <v>0.2158181818181818</v>
      </c>
      <c r="AO394" s="74">
        <v>0.21709090909090911</v>
      </c>
      <c r="AP394" s="74">
        <v>0.219</v>
      </c>
      <c r="AQ394" s="74">
        <v>0.22345454545454549</v>
      </c>
      <c r="AR394" s="74">
        <v>0.29184978540772533</v>
      </c>
    </row>
    <row r="395" spans="1:44" x14ac:dyDescent="0.15">
      <c r="A395" s="74" t="s">
        <v>100</v>
      </c>
      <c r="B395" s="74" t="s">
        <v>307</v>
      </c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>
        <v>-3.5999999999999997E-2</v>
      </c>
      <c r="Q395" s="74">
        <v>-3.5999999999999997E-2</v>
      </c>
      <c r="R395" s="74">
        <v>-4.0999999999999988E-2</v>
      </c>
      <c r="S395" s="74">
        <v>-4.0999999999999988E-2</v>
      </c>
      <c r="T395" s="74">
        <v>-0.05</v>
      </c>
      <c r="U395" s="74">
        <v>-5.6000000000000001E-2</v>
      </c>
      <c r="V395" s="74">
        <v>-0.06</v>
      </c>
      <c r="W395" s="74">
        <v>-6.25E-2</v>
      </c>
      <c r="X395" s="74">
        <v>-6.8000000000000005E-2</v>
      </c>
      <c r="Y395" s="74">
        <v>-7.3499999999999996E-2</v>
      </c>
      <c r="Z395" s="74">
        <v>-6.6000000000000003E-2</v>
      </c>
      <c r="AA395" s="74">
        <v>-6.1499999999999999E-2</v>
      </c>
      <c r="AB395" s="74">
        <v>-5.8000000000000003E-2</v>
      </c>
      <c r="AC395" s="74">
        <v>-6.2E-2</v>
      </c>
      <c r="AD395" s="74">
        <v>-6.4500000000000002E-2</v>
      </c>
      <c r="AE395" s="74">
        <v>-6.6500000000000004E-2</v>
      </c>
      <c r="AF395" s="74">
        <v>-6.8000000000000005E-2</v>
      </c>
      <c r="AG395" s="74">
        <v>-6.9500000000000006E-2</v>
      </c>
      <c r="AH395" s="74">
        <v>-6.9500000000000006E-2</v>
      </c>
      <c r="AI395" s="74">
        <v>-6.9000000000000006E-2</v>
      </c>
      <c r="AJ395" s="74">
        <v>-6.9000000000000006E-2</v>
      </c>
      <c r="AK395" s="74">
        <v>-6.8500000000000005E-2</v>
      </c>
      <c r="AL395" s="74">
        <v>-6.8500000000000005E-2</v>
      </c>
      <c r="AM395" s="74">
        <v>-6.8000000000000005E-2</v>
      </c>
      <c r="AN395" s="74">
        <v>-6.7000000000000004E-2</v>
      </c>
      <c r="AO395" s="74">
        <v>-6.6000000000000003E-2</v>
      </c>
      <c r="AP395" s="74">
        <v>-6.5500000000000003E-2</v>
      </c>
      <c r="AQ395" s="74">
        <v>-6.3500000000000001E-2</v>
      </c>
      <c r="AR395" s="74">
        <v>-6.2166666666666648E-2</v>
      </c>
    </row>
    <row r="396" spans="1:44" x14ac:dyDescent="0.15">
      <c r="A396" s="74" t="s">
        <v>100</v>
      </c>
      <c r="B396" s="74" t="s">
        <v>308</v>
      </c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  <c r="AK396" s="74"/>
      <c r="AL396" s="74"/>
      <c r="AM396" s="74"/>
      <c r="AN396" s="74"/>
      <c r="AO396" s="74"/>
      <c r="AP396" s="74"/>
      <c r="AQ396" s="74"/>
      <c r="AR396" s="74"/>
    </row>
    <row r="397" spans="1:44" x14ac:dyDescent="0.15">
      <c r="A397" s="74" t="s">
        <v>100</v>
      </c>
      <c r="B397" s="74" t="s">
        <v>309</v>
      </c>
      <c r="C397" s="74">
        <v>0.79949999999999999</v>
      </c>
      <c r="D397" s="74">
        <v>0.77549999999999997</v>
      </c>
      <c r="E397" s="74">
        <v>0.748</v>
      </c>
      <c r="F397" s="74">
        <v>0.77800000000000002</v>
      </c>
      <c r="G397" s="74">
        <v>0.8105</v>
      </c>
      <c r="H397" s="74">
        <v>0.76600000000000001</v>
      </c>
      <c r="I397" s="74">
        <v>0.72150000000000003</v>
      </c>
      <c r="J397" s="74">
        <v>0.745</v>
      </c>
      <c r="K397" s="74">
        <v>0.77600000000000002</v>
      </c>
      <c r="L397" s="74">
        <v>0.70950000000000002</v>
      </c>
      <c r="M397" s="74">
        <v>0.627</v>
      </c>
      <c r="N397" s="74">
        <v>0.63549999999999995</v>
      </c>
      <c r="O397" s="74">
        <v>0.66700000000000004</v>
      </c>
      <c r="P397" s="74">
        <v>0.69450000000000001</v>
      </c>
      <c r="Q397" s="74">
        <v>0.73249999999999993</v>
      </c>
      <c r="R397" s="74">
        <v>0.73150000000000004</v>
      </c>
      <c r="S397" s="74">
        <v>0.72799999999999998</v>
      </c>
      <c r="T397" s="74">
        <v>0.74049999999999994</v>
      </c>
      <c r="U397" s="74">
        <v>0.78800000000000003</v>
      </c>
      <c r="V397" s="74">
        <v>0.73750000000000004</v>
      </c>
      <c r="W397" s="74">
        <v>0.6875</v>
      </c>
      <c r="X397" s="74">
        <v>0.61850000000000005</v>
      </c>
      <c r="Y397" s="74">
        <v>0.54949999999999999</v>
      </c>
      <c r="Z397" s="74">
        <v>0.54949999999999999</v>
      </c>
      <c r="AA397" s="74">
        <v>0.54949999999999999</v>
      </c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  <c r="AR397" s="74">
        <v>0.70663999999999971</v>
      </c>
    </row>
    <row r="398" spans="1:44" x14ac:dyDescent="0.15">
      <c r="A398" s="74" t="s">
        <v>100</v>
      </c>
      <c r="B398" s="74" t="s">
        <v>310</v>
      </c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  <c r="AR398" s="74"/>
    </row>
    <row r="399" spans="1:44" x14ac:dyDescent="0.15">
      <c r="A399" s="74" t="s">
        <v>100</v>
      </c>
      <c r="B399" s="74" t="s">
        <v>311</v>
      </c>
      <c r="C399" s="74"/>
      <c r="D399" s="74"/>
      <c r="E399" s="74"/>
      <c r="F399" s="74">
        <v>0.16250000000000001</v>
      </c>
      <c r="G399" s="74">
        <v>0.16250000000000001</v>
      </c>
      <c r="H399" s="74">
        <v>0.16250000000000001</v>
      </c>
      <c r="I399" s="74">
        <v>0.16250000000000001</v>
      </c>
      <c r="J399" s="74">
        <v>0.16250000000000001</v>
      </c>
      <c r="K399" s="74">
        <v>0.16250000000000001</v>
      </c>
      <c r="L399" s="74">
        <v>0.16250000000000001</v>
      </c>
      <c r="M399" s="74">
        <v>0.16250000000000001</v>
      </c>
      <c r="N399" s="74">
        <v>0.16250000000000001</v>
      </c>
      <c r="O399" s="74">
        <v>0.16250000000000001</v>
      </c>
      <c r="P399" s="74">
        <v>0.16250000000000001</v>
      </c>
      <c r="Q399" s="74">
        <v>0.16250000000000001</v>
      </c>
      <c r="R399" s="74">
        <v>0.16250000000000001</v>
      </c>
      <c r="S399" s="74">
        <v>0.16250000000000001</v>
      </c>
      <c r="T399" s="74">
        <v>0.16250000000000001</v>
      </c>
      <c r="U399" s="74">
        <v>0.16250000000000001</v>
      </c>
      <c r="V399" s="74">
        <v>0.16250000000000001</v>
      </c>
      <c r="W399" s="74">
        <v>0.16250000000000001</v>
      </c>
      <c r="X399" s="74">
        <v>0.16250000000000001</v>
      </c>
      <c r="Y399" s="74">
        <v>0.16250000000000001</v>
      </c>
      <c r="Z399" s="74">
        <v>0.16250000000000001</v>
      </c>
      <c r="AA399" s="74">
        <v>0.16250000000000001</v>
      </c>
      <c r="AB399" s="74">
        <v>0.16250000000000001</v>
      </c>
      <c r="AC399" s="74">
        <v>0.16250000000000001</v>
      </c>
      <c r="AD399" s="74">
        <v>0.16250000000000001</v>
      </c>
      <c r="AE399" s="74">
        <v>0.16250000000000001</v>
      </c>
      <c r="AF399" s="74">
        <v>0.16250000000000001</v>
      </c>
      <c r="AG399" s="74">
        <v>0.16250000000000001</v>
      </c>
      <c r="AH399" s="74">
        <v>0.16250000000000001</v>
      </c>
      <c r="AI399" s="74">
        <v>0.16250000000000001</v>
      </c>
      <c r="AJ399" s="74">
        <v>0.16250000000000001</v>
      </c>
      <c r="AK399" s="74">
        <v>0.16250000000000001</v>
      </c>
      <c r="AL399" s="74">
        <v>0.16250000000000001</v>
      </c>
      <c r="AM399" s="74">
        <v>0.16250000000000001</v>
      </c>
      <c r="AN399" s="74">
        <v>0.16250000000000001</v>
      </c>
      <c r="AO399" s="74">
        <v>0.16250000000000001</v>
      </c>
      <c r="AP399" s="74">
        <v>0.16250000000000001</v>
      </c>
      <c r="AQ399" s="74">
        <v>0.16250000000000001</v>
      </c>
      <c r="AR399" s="74">
        <v>0.16249999999999989</v>
      </c>
    </row>
    <row r="400" spans="1:44" x14ac:dyDescent="0.15">
      <c r="A400" s="74" t="s">
        <v>100</v>
      </c>
      <c r="B400" s="74" t="s">
        <v>312</v>
      </c>
      <c r="C400" s="74">
        <v>4.0000000000000001E-3</v>
      </c>
      <c r="D400" s="74">
        <v>1.4E-2</v>
      </c>
      <c r="E400" s="74">
        <v>2.3E-2</v>
      </c>
      <c r="F400" s="74">
        <v>0.02</v>
      </c>
      <c r="G400" s="74">
        <v>1.7000000000000001E-2</v>
      </c>
      <c r="H400" s="74">
        <v>0.11</v>
      </c>
      <c r="I400" s="74">
        <v>0.20300000000000001</v>
      </c>
      <c r="J400" s="74">
        <v>0.16500000000000001</v>
      </c>
      <c r="K400" s="74">
        <v>0.127</v>
      </c>
      <c r="L400" s="74">
        <v>0.16600000000000001</v>
      </c>
      <c r="M400" s="74">
        <v>0.20499999999999999</v>
      </c>
      <c r="N400" s="74">
        <v>0.14699999999999999</v>
      </c>
      <c r="O400" s="74">
        <v>8.8999999999999996E-2</v>
      </c>
      <c r="P400" s="74">
        <v>7.8E-2</v>
      </c>
      <c r="Q400" s="74">
        <v>6.8000000000000005E-2</v>
      </c>
      <c r="R400" s="74">
        <v>4.5999999999999999E-2</v>
      </c>
      <c r="S400" s="74">
        <v>2.4E-2</v>
      </c>
      <c r="T400" s="74">
        <v>2.4E-2</v>
      </c>
      <c r="U400" s="74">
        <v>2.4E-2</v>
      </c>
      <c r="V400" s="74">
        <v>1.2E-2</v>
      </c>
      <c r="W400" s="74">
        <v>0</v>
      </c>
      <c r="X400" s="74">
        <v>2.1000000000000001E-2</v>
      </c>
      <c r="Y400" s="74">
        <v>4.2000000000000003E-2</v>
      </c>
      <c r="Z400" s="74">
        <v>5.1999999999999998E-2</v>
      </c>
      <c r="AA400" s="74">
        <v>6.2E-2</v>
      </c>
      <c r="AB400" s="74">
        <v>7.1999999999999995E-2</v>
      </c>
      <c r="AC400" s="74">
        <v>6.4000000000000001E-2</v>
      </c>
      <c r="AD400" s="74">
        <v>5.6000000000000001E-2</v>
      </c>
      <c r="AE400" s="74">
        <v>4.9000000000000002E-2</v>
      </c>
      <c r="AF400" s="74">
        <v>4.1000000000000002E-2</v>
      </c>
      <c r="AG400" s="74">
        <v>3.3000000000000002E-2</v>
      </c>
      <c r="AH400" s="74">
        <v>3.3000000000000002E-2</v>
      </c>
      <c r="AI400" s="74">
        <v>3.3000000000000002E-2</v>
      </c>
      <c r="AJ400" s="74">
        <v>3.4000000000000002E-2</v>
      </c>
      <c r="AK400" s="74">
        <v>3.4000000000000002E-2</v>
      </c>
      <c r="AL400" s="74">
        <v>3.4000000000000002E-2</v>
      </c>
      <c r="AM400" s="74">
        <v>2.7E-2</v>
      </c>
      <c r="AN400" s="74">
        <v>0.02</v>
      </c>
      <c r="AO400" s="74">
        <v>1.4E-2</v>
      </c>
      <c r="AP400" s="74">
        <v>7.0000000000000001E-3</v>
      </c>
      <c r="AQ400" s="74">
        <v>0</v>
      </c>
      <c r="AR400" s="74">
        <v>5.5951219512195109E-2</v>
      </c>
    </row>
    <row r="401" spans="1:44" x14ac:dyDescent="0.15">
      <c r="A401" s="74" t="s">
        <v>100</v>
      </c>
      <c r="B401" s="74" t="s">
        <v>313</v>
      </c>
      <c r="C401" s="74">
        <v>0</v>
      </c>
      <c r="D401" s="74">
        <v>0</v>
      </c>
      <c r="E401" s="74"/>
      <c r="F401" s="74">
        <v>4.0000000000000001E-3</v>
      </c>
      <c r="G401" s="74">
        <v>4.0000000000000001E-3</v>
      </c>
      <c r="H401" s="74">
        <v>7.0000000000000001E-3</v>
      </c>
      <c r="I401" s="74">
        <v>8.9999999999999993E-3</v>
      </c>
      <c r="J401" s="74">
        <v>7.0000000000000001E-3</v>
      </c>
      <c r="K401" s="74">
        <v>6.0000000000000001E-3</v>
      </c>
      <c r="L401" s="74">
        <v>6.0000000000000001E-3</v>
      </c>
      <c r="M401" s="74">
        <v>5.0000000000000001E-3</v>
      </c>
      <c r="N401" s="74">
        <v>5.0000000000000001E-3</v>
      </c>
      <c r="O401" s="74">
        <v>5.0000000000000001E-3</v>
      </c>
      <c r="P401" s="74">
        <v>5.0000000000000001E-3</v>
      </c>
      <c r="Q401" s="74">
        <v>5.0000000000000001E-3</v>
      </c>
      <c r="R401" s="74">
        <v>5.0000000000000001E-3</v>
      </c>
      <c r="S401" s="74">
        <v>4.0000000000000001E-3</v>
      </c>
      <c r="T401" s="74">
        <v>3.0000000000000001E-3</v>
      </c>
      <c r="U401" s="74">
        <v>2E-3</v>
      </c>
      <c r="V401" s="74">
        <v>1E-3</v>
      </c>
      <c r="W401" s="74">
        <v>0</v>
      </c>
      <c r="X401" s="74">
        <v>3.0000000000000001E-3</v>
      </c>
      <c r="Y401" s="74">
        <v>5.0000000000000001E-3</v>
      </c>
      <c r="Z401" s="74">
        <v>1.0999999999999999E-2</v>
      </c>
      <c r="AA401" s="74">
        <v>1.6E-2</v>
      </c>
      <c r="AB401" s="74">
        <v>2.1000000000000001E-2</v>
      </c>
      <c r="AC401" s="74">
        <v>2.1000000000000001E-2</v>
      </c>
      <c r="AD401" s="74">
        <v>2.1000000000000001E-2</v>
      </c>
      <c r="AE401" s="74">
        <v>2.1000000000000001E-2</v>
      </c>
      <c r="AF401" s="74">
        <v>2.1000000000000001E-2</v>
      </c>
      <c r="AG401" s="74">
        <v>2.1000000000000001E-2</v>
      </c>
      <c r="AH401" s="74">
        <v>1.7000000000000001E-2</v>
      </c>
      <c r="AI401" s="74">
        <v>1.4E-2</v>
      </c>
      <c r="AJ401" s="74">
        <v>0.01</v>
      </c>
      <c r="AK401" s="74">
        <v>7.0000000000000001E-3</v>
      </c>
      <c r="AL401" s="74">
        <v>4.0000000000000001E-3</v>
      </c>
      <c r="AM401" s="74">
        <v>3.0000000000000001E-3</v>
      </c>
      <c r="AN401" s="74">
        <v>2E-3</v>
      </c>
      <c r="AO401" s="74">
        <v>2E-3</v>
      </c>
      <c r="AP401" s="74">
        <v>1E-3</v>
      </c>
      <c r="AQ401" s="74">
        <v>0</v>
      </c>
      <c r="AR401" s="74">
        <v>7.6E-3</v>
      </c>
    </row>
    <row r="402" spans="1:44" x14ac:dyDescent="0.15">
      <c r="A402" s="74" t="s">
        <v>100</v>
      </c>
      <c r="B402" s="74" t="s">
        <v>266</v>
      </c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  <c r="AL402" s="74"/>
      <c r="AM402" s="74"/>
      <c r="AN402" s="74"/>
      <c r="AO402" s="74"/>
      <c r="AP402" s="74"/>
      <c r="AQ402" s="74"/>
      <c r="AR402" s="74"/>
    </row>
    <row r="403" spans="1:44" x14ac:dyDescent="0.15">
      <c r="A403" s="74" t="s">
        <v>100</v>
      </c>
      <c r="B403" s="74" t="s">
        <v>314</v>
      </c>
      <c r="C403" s="74">
        <v>0.36699999999999999</v>
      </c>
      <c r="D403" s="74">
        <v>0.44800000000000001</v>
      </c>
      <c r="E403" s="74">
        <v>0.52900000000000003</v>
      </c>
      <c r="F403" s="74">
        <v>0.49399999999999999</v>
      </c>
      <c r="G403" s="74">
        <v>0.45900000000000002</v>
      </c>
      <c r="H403" s="74">
        <v>0.42</v>
      </c>
      <c r="I403" s="74">
        <v>0.38200000000000001</v>
      </c>
      <c r="J403" s="74">
        <v>0.38</v>
      </c>
      <c r="K403" s="74">
        <v>0.379</v>
      </c>
      <c r="L403" s="74">
        <v>0.379</v>
      </c>
      <c r="M403" s="74">
        <v>0.378</v>
      </c>
      <c r="N403" s="74">
        <v>0.38</v>
      </c>
      <c r="O403" s="74">
        <v>0.38200000000000001</v>
      </c>
      <c r="P403" s="74">
        <v>0.38200000000000001</v>
      </c>
      <c r="Q403" s="74">
        <v>0.38200000000000001</v>
      </c>
      <c r="R403" s="74">
        <v>0.38200000000000001</v>
      </c>
      <c r="S403" s="74">
        <v>0.38200000000000001</v>
      </c>
      <c r="T403" s="74">
        <v>0.38200000000000001</v>
      </c>
      <c r="U403" s="74">
        <v>0.38200000000000001</v>
      </c>
      <c r="V403" s="74">
        <v>0.38200000000000001</v>
      </c>
      <c r="W403" s="74">
        <v>0.38200000000000001</v>
      </c>
      <c r="X403" s="74">
        <v>0.38200000000000001</v>
      </c>
      <c r="Y403" s="74">
        <v>0.38200000000000001</v>
      </c>
      <c r="Z403" s="74">
        <v>0.38200000000000001</v>
      </c>
      <c r="AA403" s="74">
        <v>0.38200000000000001</v>
      </c>
      <c r="AB403" s="74">
        <v>0.38200000000000001</v>
      </c>
      <c r="AC403" s="74">
        <v>0.38200000000000001</v>
      </c>
      <c r="AD403" s="74">
        <v>0.38200000000000001</v>
      </c>
      <c r="AE403" s="74">
        <v>0.38200000000000001</v>
      </c>
      <c r="AF403" s="74">
        <v>0.38200000000000001</v>
      </c>
      <c r="AG403" s="74">
        <v>0.38200000000000001</v>
      </c>
      <c r="AH403" s="74">
        <v>0.38200000000000001</v>
      </c>
      <c r="AI403" s="74">
        <v>0.38200000000000001</v>
      </c>
      <c r="AJ403" s="74">
        <v>0.38200000000000001</v>
      </c>
      <c r="AK403" s="74">
        <v>0.38200000000000001</v>
      </c>
      <c r="AL403" s="74">
        <v>0.38200000000000001</v>
      </c>
      <c r="AM403" s="74">
        <v>0.38200000000000001</v>
      </c>
      <c r="AN403" s="74">
        <v>0.38200000000000001</v>
      </c>
      <c r="AO403" s="74">
        <v>0.38200000000000001</v>
      </c>
      <c r="AP403" s="74">
        <v>0.38200000000000001</v>
      </c>
      <c r="AQ403" s="74">
        <v>0.38200000000000001</v>
      </c>
      <c r="AR403" s="74">
        <v>0.39202439024390229</v>
      </c>
    </row>
    <row r="404" spans="1:44" x14ac:dyDescent="0.15">
      <c r="A404" s="74" t="s">
        <v>100</v>
      </c>
      <c r="B404" s="74" t="s">
        <v>268</v>
      </c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  <c r="AK404" s="74"/>
      <c r="AL404" s="74"/>
      <c r="AM404" s="74"/>
      <c r="AN404" s="74"/>
      <c r="AO404" s="74"/>
      <c r="AP404" s="74"/>
      <c r="AQ404" s="74"/>
      <c r="AR404" s="74"/>
    </row>
    <row r="405" spans="1:44" x14ac:dyDescent="0.15">
      <c r="A405" s="74" t="s">
        <v>100</v>
      </c>
      <c r="B405" s="74" t="s">
        <v>315</v>
      </c>
      <c r="C405" s="74">
        <v>0.76600000000000001</v>
      </c>
      <c r="D405" s="74">
        <v>0.71150000000000002</v>
      </c>
      <c r="E405" s="74">
        <v>0.64600000000000002</v>
      </c>
      <c r="F405" s="74">
        <v>0.61650000000000005</v>
      </c>
      <c r="G405" s="74">
        <v>0.57550000000000001</v>
      </c>
      <c r="H405" s="74">
        <v>0.752</v>
      </c>
      <c r="I405" s="74">
        <v>0.78849999999999998</v>
      </c>
      <c r="J405" s="74">
        <v>0.78249999999999997</v>
      </c>
      <c r="K405" s="74">
        <v>0.76149999999999995</v>
      </c>
      <c r="L405" s="74">
        <v>0.70599999999999996</v>
      </c>
      <c r="M405" s="74">
        <v>0.41449999999999998</v>
      </c>
      <c r="N405" s="74">
        <v>0.41499999999999998</v>
      </c>
      <c r="O405" s="74">
        <v>0.41499999999999998</v>
      </c>
      <c r="P405" s="74">
        <v>0.41499999999999998</v>
      </c>
      <c r="Q405" s="74">
        <v>0.41499999999999998</v>
      </c>
      <c r="R405" s="74">
        <v>0.41899999999999998</v>
      </c>
      <c r="S405" s="74">
        <v>0.42299999999999999</v>
      </c>
      <c r="T405" s="74">
        <v>0.42899999999999999</v>
      </c>
      <c r="U405" s="74">
        <v>0.4335</v>
      </c>
      <c r="V405" s="74">
        <v>0.434</v>
      </c>
      <c r="W405" s="74">
        <v>0.4345</v>
      </c>
      <c r="X405" s="74">
        <v>0.4345</v>
      </c>
      <c r="Y405" s="74">
        <v>0.4345</v>
      </c>
      <c r="Z405" s="74">
        <v>0.4345</v>
      </c>
      <c r="AA405" s="74">
        <v>0.4345</v>
      </c>
      <c r="AB405" s="74">
        <v>0.4345</v>
      </c>
      <c r="AC405" s="74">
        <v>0.4345</v>
      </c>
      <c r="AD405" s="74">
        <v>0.4345</v>
      </c>
      <c r="AE405" s="74">
        <v>0.4345</v>
      </c>
      <c r="AF405" s="74">
        <v>0.4345</v>
      </c>
      <c r="AG405" s="74">
        <v>0.4345</v>
      </c>
      <c r="AH405" s="74">
        <v>0.4345</v>
      </c>
      <c r="AI405" s="74">
        <v>0.4345</v>
      </c>
      <c r="AJ405" s="74">
        <v>0.4345</v>
      </c>
      <c r="AK405" s="74">
        <v>0.4345</v>
      </c>
      <c r="AL405" s="74">
        <v>0.4345</v>
      </c>
      <c r="AM405" s="74">
        <v>0.4345</v>
      </c>
      <c r="AN405" s="74">
        <v>0.4345</v>
      </c>
      <c r="AO405" s="74">
        <v>0.4345</v>
      </c>
      <c r="AP405" s="74">
        <v>0.4345</v>
      </c>
      <c r="AQ405" s="74">
        <v>0.4345</v>
      </c>
      <c r="AR405" s="74">
        <v>0.49862195121951208</v>
      </c>
    </row>
    <row r="406" spans="1:44" x14ac:dyDescent="0.15">
      <c r="A406" s="74" t="s">
        <v>100</v>
      </c>
      <c r="B406" s="74" t="s">
        <v>297</v>
      </c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  <c r="AL406" s="74"/>
      <c r="AM406" s="74"/>
      <c r="AN406" s="74"/>
      <c r="AO406" s="74"/>
      <c r="AP406" s="74"/>
      <c r="AQ406" s="74"/>
      <c r="AR406" s="74"/>
    </row>
    <row r="407" spans="1:44" x14ac:dyDescent="0.15">
      <c r="A407" s="74" t="s">
        <v>100</v>
      </c>
      <c r="B407" s="74" t="s">
        <v>299</v>
      </c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  <c r="AL407" s="74"/>
      <c r="AM407" s="74"/>
      <c r="AN407" s="74"/>
      <c r="AO407" s="74"/>
      <c r="AP407" s="74"/>
      <c r="AQ407" s="74"/>
      <c r="AR407" s="74"/>
    </row>
    <row r="408" spans="1:44" x14ac:dyDescent="0.15">
      <c r="A408" s="74" t="s">
        <v>100</v>
      </c>
      <c r="B408" s="74" t="s">
        <v>301</v>
      </c>
      <c r="C408" s="74">
        <v>0.318</v>
      </c>
      <c r="D408" s="74">
        <v>0.32450000000000001</v>
      </c>
      <c r="E408" s="74">
        <v>0.32800000000000001</v>
      </c>
      <c r="F408" s="74">
        <v>0.32800000000000001</v>
      </c>
      <c r="G408" s="74">
        <v>0.32800000000000001</v>
      </c>
      <c r="H408" s="74">
        <v>0.34250000000000003</v>
      </c>
      <c r="I408" s="74">
        <v>0.35099999999999998</v>
      </c>
      <c r="J408" s="74">
        <v>0.35349999999999998</v>
      </c>
      <c r="K408" s="74">
        <v>0.35549999999999998</v>
      </c>
      <c r="L408" s="74">
        <v>0.36249999999999999</v>
      </c>
      <c r="M408" s="74">
        <v>0.36749999999999999</v>
      </c>
      <c r="N408" s="74">
        <v>0.376</v>
      </c>
      <c r="O408" s="74">
        <v>0.38250000000000001</v>
      </c>
      <c r="P408" s="74">
        <v>0.38100000000000001</v>
      </c>
      <c r="Q408" s="74">
        <v>0.3795</v>
      </c>
      <c r="R408" s="74">
        <v>0.38</v>
      </c>
      <c r="S408" s="74">
        <v>0.3805</v>
      </c>
      <c r="T408" s="74">
        <v>0.3785</v>
      </c>
      <c r="U408" s="74">
        <v>0.3765</v>
      </c>
      <c r="V408" s="74">
        <v>0.378</v>
      </c>
      <c r="W408" s="74">
        <v>0.379</v>
      </c>
      <c r="X408" s="74">
        <v>0.377</v>
      </c>
      <c r="Y408" s="74">
        <v>0.375</v>
      </c>
      <c r="Z408" s="74">
        <v>0.38</v>
      </c>
      <c r="AA408" s="74">
        <v>0.38400000000000001</v>
      </c>
      <c r="AB408" s="74">
        <v>0.38600000000000001</v>
      </c>
      <c r="AC408" s="74">
        <v>0.39500000000000002</v>
      </c>
      <c r="AD408" s="74">
        <v>0.40450000000000003</v>
      </c>
      <c r="AE408" s="74">
        <v>0.41349999999999998</v>
      </c>
      <c r="AF408" s="74">
        <v>0.42199999999999999</v>
      </c>
      <c r="AG408" s="74">
        <v>0.43049999999999999</v>
      </c>
      <c r="AH408" s="74">
        <v>0.4325</v>
      </c>
      <c r="AI408" s="74">
        <v>0.4355</v>
      </c>
      <c r="AJ408" s="74">
        <v>0.4385</v>
      </c>
      <c r="AK408" s="74">
        <v>0.44099999999999989</v>
      </c>
      <c r="AL408" s="74">
        <v>0.44350000000000001</v>
      </c>
      <c r="AM408" s="74">
        <v>0.44900000000000001</v>
      </c>
      <c r="AN408" s="74">
        <v>0.45500000000000002</v>
      </c>
      <c r="AO408" s="74">
        <v>0.46400000000000002</v>
      </c>
      <c r="AP408" s="74">
        <v>0.47799999999999998</v>
      </c>
      <c r="AQ408" s="74">
        <v>0.50449999999999995</v>
      </c>
      <c r="AR408" s="74">
        <v>0.39169512195121958</v>
      </c>
    </row>
    <row r="409" spans="1:44" x14ac:dyDescent="0.15">
      <c r="A409" s="74" t="s">
        <v>80</v>
      </c>
      <c r="B409" s="74" t="s">
        <v>80</v>
      </c>
      <c r="C409" s="74">
        <v>0.25452941176470589</v>
      </c>
      <c r="D409" s="74">
        <v>0.25405882352941178</v>
      </c>
      <c r="E409" s="74">
        <v>0.25217647058823528</v>
      </c>
      <c r="F409" s="74">
        <v>0.24645</v>
      </c>
      <c r="G409" s="74">
        <v>0.26394736842105271</v>
      </c>
      <c r="H409" s="74">
        <v>0.26338095238095238</v>
      </c>
      <c r="I409" s="74">
        <v>0.26309523809523799</v>
      </c>
      <c r="J409" s="74">
        <v>0.26547619047619048</v>
      </c>
      <c r="K409" s="74">
        <v>0.2735238095238095</v>
      </c>
      <c r="L409" s="74">
        <v>0.2675238095238095</v>
      </c>
      <c r="M409" s="74">
        <v>0.26090476190476192</v>
      </c>
      <c r="N409" s="74">
        <v>0.25504761904761902</v>
      </c>
      <c r="O409" s="74">
        <v>0.24980952380952379</v>
      </c>
      <c r="P409" s="74">
        <v>0.24404761904761901</v>
      </c>
      <c r="Q409" s="74">
        <v>0.254</v>
      </c>
      <c r="R409" s="74">
        <v>0.21387999999999999</v>
      </c>
      <c r="S409" s="74">
        <v>0.21084</v>
      </c>
      <c r="T409" s="74">
        <v>0.20780000000000001</v>
      </c>
      <c r="U409" s="74">
        <v>0.20629166666666671</v>
      </c>
      <c r="V409" s="74">
        <v>0.20899999999999999</v>
      </c>
      <c r="W409" s="74">
        <v>0.20916666666666661</v>
      </c>
      <c r="X409" s="74">
        <v>0.20154166666666659</v>
      </c>
      <c r="Y409" s="74">
        <v>0.20373913043478259</v>
      </c>
      <c r="Z409" s="74">
        <v>0.2056521739130435</v>
      </c>
      <c r="AA409" s="74">
        <v>0.20673913043478259</v>
      </c>
      <c r="AB409" s="74">
        <v>0.16376190476190469</v>
      </c>
      <c r="AC409" s="74">
        <v>0.16390476190476189</v>
      </c>
      <c r="AD409" s="74">
        <v>0.16404761904761911</v>
      </c>
      <c r="AE409" s="74">
        <v>0.16419047619047619</v>
      </c>
      <c r="AF409" s="74">
        <v>0.1644761904761905</v>
      </c>
      <c r="AG409" s="74">
        <v>0.1647142857142857</v>
      </c>
      <c r="AH409" s="74">
        <v>0.16495238095238099</v>
      </c>
      <c r="AI409" s="74">
        <v>0.16438095238095241</v>
      </c>
      <c r="AJ409" s="74">
        <v>0.16385714285714281</v>
      </c>
      <c r="AK409" s="74">
        <v>0.1633809523809524</v>
      </c>
      <c r="AL409" s="74">
        <v>0.1627619047619048</v>
      </c>
      <c r="AM409" s="74">
        <v>0.16128571428571431</v>
      </c>
      <c r="AN409" s="74">
        <v>0.1603333333333333</v>
      </c>
      <c r="AO409" s="74">
        <v>0.1597142857142857</v>
      </c>
      <c r="AP409" s="74">
        <v>0.1593809523809524</v>
      </c>
      <c r="AQ409" s="74">
        <v>0.17030000000000001</v>
      </c>
      <c r="AR409" s="74">
        <v>0.20796799999999999</v>
      </c>
    </row>
    <row r="410" spans="1:44" x14ac:dyDescent="0.15">
      <c r="A410" s="74" t="s">
        <v>80</v>
      </c>
      <c r="B410" s="74" t="s">
        <v>307</v>
      </c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>
        <v>-5.5666666666666663E-2</v>
      </c>
      <c r="S410" s="74">
        <v>-5.5666666666666663E-2</v>
      </c>
      <c r="T410" s="74">
        <v>-5.8000000000000003E-2</v>
      </c>
      <c r="U410" s="74">
        <v>-6.0333333333333329E-2</v>
      </c>
      <c r="V410" s="74">
        <v>-6.8666666666666668E-2</v>
      </c>
      <c r="W410" s="74">
        <v>-7.1000000000000008E-2</v>
      </c>
      <c r="X410" s="74">
        <v>-7.2333333333333347E-2</v>
      </c>
      <c r="Y410" s="74">
        <v>-7.1000000000000008E-2</v>
      </c>
      <c r="Z410" s="74">
        <v>-6.8333333333333343E-2</v>
      </c>
      <c r="AA410" s="74">
        <v>-6.6000000000000003E-2</v>
      </c>
      <c r="AB410" s="74">
        <v>-6.3666666666666663E-2</v>
      </c>
      <c r="AC410" s="74">
        <v>-6.533333333333334E-2</v>
      </c>
      <c r="AD410" s="74">
        <v>-6.6666666666666666E-2</v>
      </c>
      <c r="AE410" s="74">
        <v>-6.8000000000000005E-2</v>
      </c>
      <c r="AF410" s="74">
        <v>-6.9000000000000006E-2</v>
      </c>
      <c r="AG410" s="74">
        <v>-6.9666666666666668E-2</v>
      </c>
      <c r="AH410" s="74">
        <v>-6.9000000000000006E-2</v>
      </c>
      <c r="AI410" s="74">
        <v>-6.8333333333333343E-2</v>
      </c>
      <c r="AJ410" s="74">
        <v>-6.7333333333333342E-2</v>
      </c>
      <c r="AK410" s="74">
        <v>-6.6666666666666666E-2</v>
      </c>
      <c r="AL410" s="74">
        <v>-6.5666666666666665E-2</v>
      </c>
      <c r="AM410" s="74">
        <v>-6.4000000000000001E-2</v>
      </c>
      <c r="AN410" s="74">
        <v>-6.1666666666666668E-2</v>
      </c>
      <c r="AO410" s="74">
        <v>-5.9666666666666673E-2</v>
      </c>
      <c r="AP410" s="74">
        <v>-5.7333333333333333E-2</v>
      </c>
      <c r="AQ410" s="74">
        <v>-5.1999999999999998E-2</v>
      </c>
      <c r="AR410" s="74">
        <v>-6.4818181818181816E-2</v>
      </c>
    </row>
    <row r="411" spans="1:44" x14ac:dyDescent="0.15">
      <c r="A411" s="74" t="s">
        <v>80</v>
      </c>
      <c r="B411" s="74" t="s">
        <v>308</v>
      </c>
      <c r="C411" s="74">
        <v>0.52200000000000002</v>
      </c>
      <c r="D411" s="74">
        <v>0.52200000000000002</v>
      </c>
      <c r="E411" s="74">
        <v>0.52200000000000002</v>
      </c>
      <c r="F411" s="74">
        <v>0.52200000000000002</v>
      </c>
      <c r="G411" s="74">
        <v>0.52200000000000002</v>
      </c>
      <c r="H411" s="74">
        <v>0.52200000000000002</v>
      </c>
      <c r="I411" s="74">
        <v>0.52200000000000002</v>
      </c>
      <c r="J411" s="74">
        <v>0.52200000000000002</v>
      </c>
      <c r="K411" s="74">
        <v>0.52200000000000002</v>
      </c>
      <c r="L411" s="74">
        <v>0.52200000000000002</v>
      </c>
      <c r="M411" s="74">
        <v>0.52200000000000002</v>
      </c>
      <c r="N411" s="74">
        <v>0.52200000000000002</v>
      </c>
      <c r="O411" s="74">
        <v>0.52200000000000002</v>
      </c>
      <c r="P411" s="74">
        <v>0.52200000000000002</v>
      </c>
      <c r="Q411" s="74">
        <v>0.52200000000000002</v>
      </c>
      <c r="R411" s="74">
        <v>0.52200000000000002</v>
      </c>
      <c r="S411" s="74">
        <v>0.52200000000000002</v>
      </c>
      <c r="T411" s="74">
        <v>0.52200000000000002</v>
      </c>
      <c r="U411" s="74">
        <v>0.52200000000000002</v>
      </c>
      <c r="V411" s="74">
        <v>0.52200000000000002</v>
      </c>
      <c r="W411" s="74">
        <v>0.52200000000000002</v>
      </c>
      <c r="X411" s="74">
        <v>0.52200000000000002</v>
      </c>
      <c r="Y411" s="74">
        <v>0.52200000000000002</v>
      </c>
      <c r="Z411" s="74">
        <v>0.501</v>
      </c>
      <c r="AA411" s="74">
        <v>0.47899999999999998</v>
      </c>
      <c r="AB411" s="74">
        <v>0.45700000000000002</v>
      </c>
      <c r="AC411" s="74">
        <v>0.47</v>
      </c>
      <c r="AD411" s="74">
        <v>0.48299999999999998</v>
      </c>
      <c r="AE411" s="74">
        <v>0.496</v>
      </c>
      <c r="AF411" s="74">
        <v>0.50900000000000001</v>
      </c>
      <c r="AG411" s="74">
        <v>0.52200000000000002</v>
      </c>
      <c r="AH411" s="74">
        <v>0.50700000000000001</v>
      </c>
      <c r="AI411" s="74">
        <v>0.49199999999999999</v>
      </c>
      <c r="AJ411" s="74">
        <v>0.47699999999999998</v>
      </c>
      <c r="AK411" s="74">
        <v>0.46200000000000002</v>
      </c>
      <c r="AL411" s="74">
        <v>0.44700000000000001</v>
      </c>
      <c r="AM411" s="74">
        <v>0.436</v>
      </c>
      <c r="AN411" s="74">
        <v>0.42499999999999999</v>
      </c>
      <c r="AO411" s="74">
        <v>0.41499999999999998</v>
      </c>
      <c r="AP411" s="74">
        <v>0.40400000000000003</v>
      </c>
      <c r="AQ411" s="74">
        <v>0.39300000000000002</v>
      </c>
      <c r="AR411" s="74">
        <v>0.49709756097560992</v>
      </c>
    </row>
    <row r="412" spans="1:44" x14ac:dyDescent="0.15">
      <c r="A412" s="74" t="s">
        <v>80</v>
      </c>
      <c r="B412" s="74" t="s">
        <v>309</v>
      </c>
      <c r="C412" s="74">
        <v>0.63450000000000006</v>
      </c>
      <c r="D412" s="74">
        <v>0.50800000000000001</v>
      </c>
      <c r="E412" s="74">
        <v>0.38500000000000001</v>
      </c>
      <c r="F412" s="74">
        <v>0.52400000000000002</v>
      </c>
      <c r="G412" s="74">
        <v>0.66349999999999998</v>
      </c>
      <c r="H412" s="74">
        <v>0.47299999999999998</v>
      </c>
      <c r="I412" s="74">
        <v>0.28249999999999997</v>
      </c>
      <c r="J412" s="74">
        <v>0.40150000000000002</v>
      </c>
      <c r="K412" s="74">
        <v>0.59950000000000003</v>
      </c>
      <c r="L412" s="74">
        <v>0.45200000000000001</v>
      </c>
      <c r="M412" s="74">
        <v>0.30499999999999999</v>
      </c>
      <c r="N412" s="74">
        <v>0.3095</v>
      </c>
      <c r="O412" s="74">
        <v>0.31950000000000001</v>
      </c>
      <c r="P412" s="74">
        <v>0.33550000000000002</v>
      </c>
      <c r="Q412" s="74">
        <v>0.51349999999999996</v>
      </c>
      <c r="R412" s="74">
        <v>0.48699999999999999</v>
      </c>
      <c r="S412" s="74">
        <v>0.46050000000000002</v>
      </c>
      <c r="T412" s="74">
        <v>0.45800000000000002</v>
      </c>
      <c r="U412" s="74">
        <v>0.73299999999999998</v>
      </c>
      <c r="V412" s="74">
        <v>0.68600000000000005</v>
      </c>
      <c r="W412" s="74">
        <v>0.64</v>
      </c>
      <c r="X412" s="74">
        <v>0.53600000000000003</v>
      </c>
      <c r="Y412" s="74">
        <v>0.43099999999999999</v>
      </c>
      <c r="Z412" s="74">
        <v>0.43099999999999999</v>
      </c>
      <c r="AA412" s="74">
        <v>0.43099999999999999</v>
      </c>
      <c r="AB412" s="74"/>
      <c r="AC412" s="74"/>
      <c r="AD412" s="74"/>
      <c r="AE412" s="74"/>
      <c r="AF412" s="74"/>
      <c r="AG412" s="74"/>
      <c r="AH412" s="74"/>
      <c r="AI412" s="74"/>
      <c r="AJ412" s="74"/>
      <c r="AK412" s="74"/>
      <c r="AL412" s="74"/>
      <c r="AM412" s="74"/>
      <c r="AN412" s="74"/>
      <c r="AO412" s="74"/>
      <c r="AP412" s="74"/>
      <c r="AQ412" s="74"/>
      <c r="AR412" s="74">
        <v>0.46772093023255817</v>
      </c>
    </row>
    <row r="413" spans="1:44" x14ac:dyDescent="0.15">
      <c r="A413" s="74" t="s">
        <v>80</v>
      </c>
      <c r="B413" s="74" t="s">
        <v>310</v>
      </c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74"/>
      <c r="AI413" s="74"/>
      <c r="AJ413" s="74"/>
      <c r="AK413" s="74"/>
      <c r="AL413" s="74"/>
      <c r="AM413" s="74"/>
      <c r="AN413" s="74"/>
      <c r="AO413" s="74"/>
      <c r="AP413" s="74"/>
      <c r="AQ413" s="74"/>
      <c r="AR413" s="74"/>
    </row>
    <row r="414" spans="1:44" x14ac:dyDescent="0.15">
      <c r="A414" s="74" t="s">
        <v>80</v>
      </c>
      <c r="B414" s="74" t="s">
        <v>311</v>
      </c>
      <c r="C414" s="74"/>
      <c r="D414" s="74"/>
      <c r="E414" s="74"/>
      <c r="F414" s="74">
        <v>0.18233333333333329</v>
      </c>
      <c r="G414" s="74">
        <v>0.18233333333333329</v>
      </c>
      <c r="H414" s="74">
        <v>0.18233333333333329</v>
      </c>
      <c r="I414" s="74">
        <v>0.18233333333333329</v>
      </c>
      <c r="J414" s="74">
        <v>0.18233333333333329</v>
      </c>
      <c r="K414" s="74">
        <v>0.18233333333333329</v>
      </c>
      <c r="L414" s="74">
        <v>0.18233333333333329</v>
      </c>
      <c r="M414" s="74">
        <v>0.18233333333333329</v>
      </c>
      <c r="N414" s="74">
        <v>0.18233333333333329</v>
      </c>
      <c r="O414" s="74">
        <v>0.18233333333333329</v>
      </c>
      <c r="P414" s="74">
        <v>0.18233333333333329</v>
      </c>
      <c r="Q414" s="74">
        <v>0.18233333333333329</v>
      </c>
      <c r="R414" s="74">
        <v>0.18233333333333329</v>
      </c>
      <c r="S414" s="74">
        <v>0.18233333333333329</v>
      </c>
      <c r="T414" s="74">
        <v>0.17166666666666669</v>
      </c>
      <c r="U414" s="74">
        <v>0.16266666666666671</v>
      </c>
      <c r="V414" s="74">
        <v>0.17299999999999999</v>
      </c>
      <c r="W414" s="74">
        <v>0.18233333333333329</v>
      </c>
      <c r="X414" s="74">
        <v>0.17366666666666669</v>
      </c>
      <c r="Y414" s="74">
        <v>0.16600000000000001</v>
      </c>
      <c r="Z414" s="74">
        <v>0.17233333333333331</v>
      </c>
      <c r="AA414" s="74">
        <v>0.17766666666666669</v>
      </c>
      <c r="AB414" s="74">
        <v>0.18233333333333329</v>
      </c>
      <c r="AC414" s="74">
        <v>0.18233333333333329</v>
      </c>
      <c r="AD414" s="74">
        <v>0.18233333333333329</v>
      </c>
      <c r="AE414" s="74">
        <v>0.18233333333333329</v>
      </c>
      <c r="AF414" s="74">
        <v>0.18233333333333329</v>
      </c>
      <c r="AG414" s="74">
        <v>0.18233333333333329</v>
      </c>
      <c r="AH414" s="74">
        <v>0.18233333333333329</v>
      </c>
      <c r="AI414" s="74">
        <v>0.18233333333333329</v>
      </c>
      <c r="AJ414" s="74">
        <v>0.18233333333333329</v>
      </c>
      <c r="AK414" s="74">
        <v>0.18233333333333329</v>
      </c>
      <c r="AL414" s="74">
        <v>0.18233333333333329</v>
      </c>
      <c r="AM414" s="74">
        <v>0.18099999999999999</v>
      </c>
      <c r="AN414" s="74">
        <v>0.17966666666666661</v>
      </c>
      <c r="AO414" s="74">
        <v>0.1786666666666667</v>
      </c>
      <c r="AP414" s="74">
        <v>0.17766666666666661</v>
      </c>
      <c r="AQ414" s="74">
        <v>0.17633333333333329</v>
      </c>
      <c r="AR414" s="74">
        <v>0.17976315789473671</v>
      </c>
    </row>
    <row r="415" spans="1:44" x14ac:dyDescent="0.15">
      <c r="A415" s="74" t="s">
        <v>80</v>
      </c>
      <c r="B415" s="74" t="s">
        <v>312</v>
      </c>
      <c r="C415" s="74">
        <v>4.0000000000000001E-3</v>
      </c>
      <c r="D415" s="74">
        <v>0.01</v>
      </c>
      <c r="E415" s="74">
        <v>1.55E-2</v>
      </c>
      <c r="F415" s="74">
        <v>1.4500000000000001E-2</v>
      </c>
      <c r="G415" s="74">
        <v>1.4E-2</v>
      </c>
      <c r="H415" s="74">
        <v>0.19850000000000001</v>
      </c>
      <c r="I415" s="74">
        <v>0.38300000000000001</v>
      </c>
      <c r="J415" s="74">
        <v>0.26250000000000001</v>
      </c>
      <c r="K415" s="74">
        <v>0.14199999999999999</v>
      </c>
      <c r="L415" s="74">
        <v>0.2135</v>
      </c>
      <c r="M415" s="74">
        <v>0.28449999999999998</v>
      </c>
      <c r="N415" s="74">
        <v>0.22</v>
      </c>
      <c r="O415" s="74">
        <v>0.156</v>
      </c>
      <c r="P415" s="74">
        <v>0.13300000000000001</v>
      </c>
      <c r="Q415" s="74">
        <v>0.11</v>
      </c>
      <c r="R415" s="74">
        <v>7.5499999999999998E-2</v>
      </c>
      <c r="S415" s="74">
        <v>4.1000000000000002E-2</v>
      </c>
      <c r="T415" s="74">
        <v>3.2500000000000001E-2</v>
      </c>
      <c r="U415" s="74">
        <v>2.5000000000000001E-2</v>
      </c>
      <c r="V415" s="74">
        <v>2.4E-2</v>
      </c>
      <c r="W415" s="74">
        <v>2.2499999999999999E-2</v>
      </c>
      <c r="X415" s="74">
        <v>1.35E-2</v>
      </c>
      <c r="Y415" s="74">
        <v>4.0000000000000001E-3</v>
      </c>
      <c r="Z415" s="74">
        <v>6.9999999999999993E-3</v>
      </c>
      <c r="AA415" s="74">
        <v>9.5000000000000015E-3</v>
      </c>
      <c r="AB415" s="74">
        <v>1.2500000000000001E-2</v>
      </c>
      <c r="AC415" s="74">
        <v>0.01</v>
      </c>
      <c r="AD415" s="74">
        <v>7.4999999999999997E-3</v>
      </c>
      <c r="AE415" s="74">
        <v>5.0000000000000001E-3</v>
      </c>
      <c r="AF415" s="74">
        <v>2.5000000000000001E-3</v>
      </c>
      <c r="AG415" s="74">
        <v>0</v>
      </c>
      <c r="AH415" s="74">
        <v>0</v>
      </c>
      <c r="AI415" s="74">
        <v>0</v>
      </c>
      <c r="AJ415" s="74">
        <v>0</v>
      </c>
      <c r="AK415" s="74">
        <v>0</v>
      </c>
      <c r="AL415" s="74">
        <v>0</v>
      </c>
      <c r="AM415" s="74">
        <v>0</v>
      </c>
      <c r="AN415" s="74">
        <v>0</v>
      </c>
      <c r="AO415" s="74">
        <v>0</v>
      </c>
      <c r="AP415" s="74">
        <v>0</v>
      </c>
      <c r="AQ415" s="74">
        <v>0</v>
      </c>
      <c r="AR415" s="74">
        <v>5.9829268292682918E-2</v>
      </c>
    </row>
    <row r="416" spans="1:44" x14ac:dyDescent="0.15">
      <c r="A416" s="74" t="s">
        <v>80</v>
      </c>
      <c r="B416" s="74" t="s">
        <v>313</v>
      </c>
      <c r="C416" s="74">
        <v>2.333333333333334E-3</v>
      </c>
      <c r="D416" s="74">
        <v>2.666666666666667E-3</v>
      </c>
      <c r="E416" s="74">
        <v>3.0000000000000001E-3</v>
      </c>
      <c r="F416" s="74">
        <v>3.666666666666667E-3</v>
      </c>
      <c r="G416" s="74">
        <v>4.0000000000000001E-3</v>
      </c>
      <c r="H416" s="74">
        <v>5.4999999999999997E-3</v>
      </c>
      <c r="I416" s="74">
        <v>6.4999999999999997E-3</v>
      </c>
      <c r="J416" s="74">
        <v>5.0000000000000001E-3</v>
      </c>
      <c r="K416" s="74">
        <v>3.5000000000000001E-3</v>
      </c>
      <c r="L416" s="74">
        <v>3.5000000000000001E-3</v>
      </c>
      <c r="M416" s="74">
        <v>3.0000000000000001E-3</v>
      </c>
      <c r="N416" s="74">
        <v>3.0000000000000001E-3</v>
      </c>
      <c r="O416" s="74">
        <v>3.0000000000000001E-3</v>
      </c>
      <c r="P416" s="74">
        <v>2.5000000000000001E-3</v>
      </c>
      <c r="Q416" s="74">
        <v>2.5000000000000001E-3</v>
      </c>
      <c r="R416" s="74">
        <v>2.5000000000000001E-3</v>
      </c>
      <c r="S416" s="74">
        <v>2.5000000000000001E-3</v>
      </c>
      <c r="T416" s="74">
        <v>2E-3</v>
      </c>
      <c r="U416" s="74">
        <v>2E-3</v>
      </c>
      <c r="V416" s="74">
        <v>1E-3</v>
      </c>
      <c r="W416" s="74">
        <v>0</v>
      </c>
      <c r="X416" s="74">
        <v>0</v>
      </c>
      <c r="Y416" s="74">
        <v>0</v>
      </c>
      <c r="Z416" s="74">
        <v>0</v>
      </c>
      <c r="AA416" s="74">
        <v>0</v>
      </c>
      <c r="AB416" s="74">
        <v>0</v>
      </c>
      <c r="AC416" s="74">
        <v>0</v>
      </c>
      <c r="AD416" s="74">
        <v>0</v>
      </c>
      <c r="AE416" s="74">
        <v>0</v>
      </c>
      <c r="AF416" s="74">
        <v>0</v>
      </c>
      <c r="AG416" s="74">
        <v>0</v>
      </c>
      <c r="AH416" s="74">
        <v>0</v>
      </c>
      <c r="AI416" s="74">
        <v>0</v>
      </c>
      <c r="AJ416" s="74">
        <v>0</v>
      </c>
      <c r="AK416" s="74">
        <v>0</v>
      </c>
      <c r="AL416" s="74">
        <v>0</v>
      </c>
      <c r="AM416" s="74">
        <v>0</v>
      </c>
      <c r="AN416" s="74">
        <v>0</v>
      </c>
      <c r="AO416" s="74">
        <v>0</v>
      </c>
      <c r="AP416" s="74">
        <v>0</v>
      </c>
      <c r="AQ416" s="74">
        <v>0</v>
      </c>
      <c r="AR416" s="74">
        <v>1.6162790697674431E-3</v>
      </c>
    </row>
    <row r="417" spans="1:44" x14ac:dyDescent="0.15">
      <c r="A417" s="74" t="s">
        <v>80</v>
      </c>
      <c r="B417" s="74" t="s">
        <v>266</v>
      </c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74"/>
      <c r="AI417" s="74"/>
      <c r="AJ417" s="74"/>
      <c r="AK417" s="74"/>
      <c r="AL417" s="74"/>
      <c r="AM417" s="74"/>
      <c r="AN417" s="74"/>
      <c r="AO417" s="74"/>
      <c r="AP417" s="74"/>
      <c r="AQ417" s="74"/>
      <c r="AR417" s="74"/>
    </row>
    <row r="418" spans="1:44" x14ac:dyDescent="0.15">
      <c r="A418" s="74" t="s">
        <v>80</v>
      </c>
      <c r="B418" s="74" t="s">
        <v>314</v>
      </c>
      <c r="C418" s="74">
        <v>0.3115</v>
      </c>
      <c r="D418" s="74">
        <v>0.40400000000000003</v>
      </c>
      <c r="E418" s="74">
        <v>0.496</v>
      </c>
      <c r="F418" s="74">
        <v>0.39900000000000002</v>
      </c>
      <c r="G418" s="74">
        <v>0.30149999999999999</v>
      </c>
      <c r="H418" s="74">
        <v>0.30199999999999999</v>
      </c>
      <c r="I418" s="74">
        <v>0.30299999999999999</v>
      </c>
      <c r="J418" s="74">
        <v>0.30299999999999999</v>
      </c>
      <c r="K418" s="74">
        <v>0.30299999999999999</v>
      </c>
      <c r="L418" s="74">
        <v>0.30299999999999999</v>
      </c>
      <c r="M418" s="74">
        <v>0.30299999999999999</v>
      </c>
      <c r="N418" s="74">
        <v>0.30299999999999999</v>
      </c>
      <c r="O418" s="74">
        <v>0.30299999999999999</v>
      </c>
      <c r="P418" s="74">
        <v>0.30299999999999999</v>
      </c>
      <c r="Q418" s="74">
        <v>0.30299999999999999</v>
      </c>
      <c r="R418" s="74">
        <v>0.30299999999999999</v>
      </c>
      <c r="S418" s="74">
        <v>0.30299999999999999</v>
      </c>
      <c r="T418" s="74">
        <v>0.30299999999999999</v>
      </c>
      <c r="U418" s="74">
        <v>0.30299999999999999</v>
      </c>
      <c r="V418" s="74">
        <v>0.30299999999999999</v>
      </c>
      <c r="W418" s="74">
        <v>0.30299999999999999</v>
      </c>
      <c r="X418" s="74">
        <v>0.30299999999999999</v>
      </c>
      <c r="Y418" s="74">
        <v>0.30299999999999999</v>
      </c>
      <c r="Z418" s="74">
        <v>0.30299999999999999</v>
      </c>
      <c r="AA418" s="74">
        <v>0.30299999999999999</v>
      </c>
      <c r="AB418" s="74">
        <v>0.30299999999999999</v>
      </c>
      <c r="AC418" s="74">
        <v>0.30299999999999999</v>
      </c>
      <c r="AD418" s="74">
        <v>0.30299999999999999</v>
      </c>
      <c r="AE418" s="74">
        <v>0.30299999999999999</v>
      </c>
      <c r="AF418" s="74">
        <v>0.30299999999999999</v>
      </c>
      <c r="AG418" s="74">
        <v>0.30299999999999999</v>
      </c>
      <c r="AH418" s="74">
        <v>0.30299999999999999</v>
      </c>
      <c r="AI418" s="74">
        <v>0.30299999999999999</v>
      </c>
      <c r="AJ418" s="74">
        <v>0.30299999999999999</v>
      </c>
      <c r="AK418" s="74">
        <v>0.30299999999999999</v>
      </c>
      <c r="AL418" s="74">
        <v>0.30299999999999999</v>
      </c>
      <c r="AM418" s="74">
        <v>0.30299999999999999</v>
      </c>
      <c r="AN418" s="74">
        <v>0.30299999999999999</v>
      </c>
      <c r="AO418" s="74">
        <v>0.30249999999999999</v>
      </c>
      <c r="AP418" s="74">
        <v>0.30249999999999999</v>
      </c>
      <c r="AQ418" s="74">
        <v>0.30249999999999999</v>
      </c>
      <c r="AR418" s="74">
        <v>0.31262195121951242</v>
      </c>
    </row>
    <row r="419" spans="1:44" x14ac:dyDescent="0.15">
      <c r="A419" s="74" t="s">
        <v>80</v>
      </c>
      <c r="B419" s="74" t="s">
        <v>268</v>
      </c>
      <c r="C419" s="74">
        <v>0.90200000000000002</v>
      </c>
      <c r="D419" s="74">
        <v>0.90200000000000002</v>
      </c>
      <c r="E419" s="74">
        <v>0.90200000000000002</v>
      </c>
      <c r="F419" s="74">
        <v>0.90200000000000002</v>
      </c>
      <c r="G419" s="74">
        <v>0.90200000000000002</v>
      </c>
      <c r="H419" s="74">
        <v>0.90200000000000002</v>
      </c>
      <c r="I419" s="74">
        <v>0.90200000000000002</v>
      </c>
      <c r="J419" s="74">
        <v>0.90200000000000002</v>
      </c>
      <c r="K419" s="74">
        <v>0.90200000000000002</v>
      </c>
      <c r="L419" s="74">
        <v>0.90200000000000002</v>
      </c>
      <c r="M419" s="74">
        <v>0.90200000000000002</v>
      </c>
      <c r="N419" s="74">
        <v>0.90200000000000002</v>
      </c>
      <c r="O419" s="74">
        <v>0.90200000000000002</v>
      </c>
      <c r="P419" s="74">
        <v>0.90200000000000002</v>
      </c>
      <c r="Q419" s="74">
        <v>0.90200000000000002</v>
      </c>
      <c r="R419" s="74">
        <v>0.90200000000000002</v>
      </c>
      <c r="S419" s="74">
        <v>0.90200000000000002</v>
      </c>
      <c r="T419" s="74">
        <v>0.90200000000000002</v>
      </c>
      <c r="U419" s="74">
        <v>0.90200000000000002</v>
      </c>
      <c r="V419" s="74">
        <v>0.90200000000000002</v>
      </c>
      <c r="W419" s="74">
        <v>0.90200000000000002</v>
      </c>
      <c r="X419" s="74">
        <v>0.90200000000000002</v>
      </c>
      <c r="Y419" s="74">
        <v>0.90200000000000002</v>
      </c>
      <c r="Z419" s="74">
        <v>0.90200000000000002</v>
      </c>
      <c r="AA419" s="74">
        <v>0.90200000000000002</v>
      </c>
      <c r="AB419" s="74"/>
      <c r="AC419" s="74"/>
      <c r="AD419" s="74"/>
      <c r="AE419" s="74"/>
      <c r="AF419" s="74"/>
      <c r="AG419" s="74"/>
      <c r="AH419" s="74"/>
      <c r="AI419" s="74"/>
      <c r="AJ419" s="74"/>
      <c r="AK419" s="74"/>
      <c r="AL419" s="74"/>
      <c r="AM419" s="74"/>
      <c r="AN419" s="74"/>
      <c r="AO419" s="74"/>
      <c r="AP419" s="74"/>
      <c r="AQ419" s="74"/>
      <c r="AR419" s="74">
        <v>0.90200000000000002</v>
      </c>
    </row>
    <row r="420" spans="1:44" x14ac:dyDescent="0.15">
      <c r="A420" s="74" t="s">
        <v>80</v>
      </c>
      <c r="B420" s="74" t="s">
        <v>315</v>
      </c>
      <c r="C420" s="74">
        <v>0</v>
      </c>
      <c r="D420" s="74">
        <v>0</v>
      </c>
      <c r="E420" s="74">
        <v>0</v>
      </c>
      <c r="F420" s="74">
        <v>0</v>
      </c>
      <c r="G420" s="74">
        <v>0</v>
      </c>
      <c r="H420" s="74">
        <v>0</v>
      </c>
      <c r="I420" s="74">
        <v>0</v>
      </c>
      <c r="J420" s="74">
        <v>0</v>
      </c>
      <c r="K420" s="74">
        <v>0</v>
      </c>
      <c r="L420" s="74">
        <v>0</v>
      </c>
      <c r="M420" s="74">
        <v>0</v>
      </c>
      <c r="N420" s="74">
        <v>0</v>
      </c>
      <c r="O420" s="74">
        <v>0</v>
      </c>
      <c r="P420" s="74">
        <v>0</v>
      </c>
      <c r="Q420" s="74">
        <v>0</v>
      </c>
      <c r="R420" s="74">
        <v>0</v>
      </c>
      <c r="S420" s="74">
        <v>0</v>
      </c>
      <c r="T420" s="74">
        <v>0</v>
      </c>
      <c r="U420" s="74">
        <v>0</v>
      </c>
      <c r="V420" s="74">
        <v>0</v>
      </c>
      <c r="W420" s="74">
        <v>0</v>
      </c>
      <c r="X420" s="74">
        <v>0</v>
      </c>
      <c r="Y420" s="74">
        <v>0</v>
      </c>
      <c r="Z420" s="74">
        <v>0</v>
      </c>
      <c r="AA420" s="74">
        <v>0</v>
      </c>
      <c r="AB420" s="74">
        <v>0</v>
      </c>
      <c r="AC420" s="74">
        <v>0</v>
      </c>
      <c r="AD420" s="74">
        <v>0</v>
      </c>
      <c r="AE420" s="74">
        <v>0</v>
      </c>
      <c r="AF420" s="74">
        <v>0</v>
      </c>
      <c r="AG420" s="74">
        <v>0</v>
      </c>
      <c r="AH420" s="74">
        <v>0</v>
      </c>
      <c r="AI420" s="74">
        <v>0</v>
      </c>
      <c r="AJ420" s="74">
        <v>0</v>
      </c>
      <c r="AK420" s="74">
        <v>0</v>
      </c>
      <c r="AL420" s="74">
        <v>0</v>
      </c>
      <c r="AM420" s="74">
        <v>0</v>
      </c>
      <c r="AN420" s="74">
        <v>0</v>
      </c>
      <c r="AO420" s="74">
        <v>0</v>
      </c>
      <c r="AP420" s="74">
        <v>0</v>
      </c>
      <c r="AQ420" s="74">
        <v>0</v>
      </c>
      <c r="AR420" s="74">
        <v>0</v>
      </c>
    </row>
    <row r="421" spans="1:44" x14ac:dyDescent="0.15">
      <c r="A421" s="74" t="s">
        <v>80</v>
      </c>
      <c r="B421" s="74" t="s">
        <v>297</v>
      </c>
      <c r="C421" s="74"/>
      <c r="D421" s="74"/>
      <c r="E421" s="74"/>
      <c r="F421" s="74"/>
      <c r="G421" s="74"/>
      <c r="H421" s="74">
        <v>0.26100000000000001</v>
      </c>
      <c r="I421" s="74">
        <v>0.26100000000000001</v>
      </c>
      <c r="J421" s="74">
        <v>0.25850000000000001</v>
      </c>
      <c r="K421" s="74">
        <v>0.25750000000000001</v>
      </c>
      <c r="L421" s="74">
        <v>0.25600000000000001</v>
      </c>
      <c r="M421" s="74">
        <v>0.2545</v>
      </c>
      <c r="N421" s="74">
        <v>0.2535</v>
      </c>
      <c r="O421" s="74">
        <v>0.2525</v>
      </c>
      <c r="P421" s="74">
        <v>0.2485</v>
      </c>
      <c r="Q421" s="74">
        <v>0.2475</v>
      </c>
      <c r="R421" s="74">
        <v>0.25133333333333341</v>
      </c>
      <c r="S421" s="74">
        <v>0.25233333333333341</v>
      </c>
      <c r="T421" s="74">
        <v>0.25033333333333341</v>
      </c>
      <c r="U421" s="74">
        <v>0.249</v>
      </c>
      <c r="V421" s="74">
        <v>0.24833333333333329</v>
      </c>
      <c r="W421" s="74">
        <v>0.24833333333333329</v>
      </c>
      <c r="X421" s="74">
        <v>0.247</v>
      </c>
      <c r="Y421" s="74">
        <v>0.2456666666666667</v>
      </c>
      <c r="Z421" s="74">
        <v>0.24433333333333329</v>
      </c>
      <c r="AA421" s="74">
        <v>0.2436666666666667</v>
      </c>
      <c r="AB421" s="74">
        <v>0.2426666666666667</v>
      </c>
      <c r="AC421" s="74">
        <v>0.24133333333333329</v>
      </c>
      <c r="AD421" s="74">
        <v>0.24</v>
      </c>
      <c r="AE421" s="74">
        <v>0.23899999999999999</v>
      </c>
      <c r="AF421" s="74">
        <v>0.23799999999999999</v>
      </c>
      <c r="AG421" s="74">
        <v>0.23666666666666669</v>
      </c>
      <c r="AH421" s="74">
        <v>0.24233333333333329</v>
      </c>
      <c r="AI421" s="74">
        <v>0.24233333333333329</v>
      </c>
      <c r="AJ421" s="74">
        <v>0.24233333333333329</v>
      </c>
      <c r="AK421" s="74">
        <v>0.2426666666666667</v>
      </c>
      <c r="AL421" s="74">
        <v>0.24233333333333329</v>
      </c>
      <c r="AM421" s="74">
        <v>0.23966666666666669</v>
      </c>
      <c r="AN421" s="74">
        <v>0.23666666666666669</v>
      </c>
      <c r="AO421" s="74">
        <v>0.23400000000000001</v>
      </c>
      <c r="AP421" s="74">
        <v>0.23133333333333331</v>
      </c>
      <c r="AQ421" s="74">
        <v>0.22866666666666671</v>
      </c>
      <c r="AR421" s="74">
        <v>0.2449183673469387</v>
      </c>
    </row>
    <row r="422" spans="1:44" x14ac:dyDescent="0.15">
      <c r="A422" s="74" t="s">
        <v>80</v>
      </c>
      <c r="B422" s="74" t="s">
        <v>299</v>
      </c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74"/>
      <c r="AI422" s="74"/>
      <c r="AJ422" s="74"/>
      <c r="AK422" s="74"/>
      <c r="AL422" s="74"/>
      <c r="AM422" s="74"/>
      <c r="AN422" s="74"/>
      <c r="AO422" s="74"/>
      <c r="AP422" s="74"/>
      <c r="AQ422" s="74"/>
      <c r="AR422" s="74"/>
    </row>
    <row r="423" spans="1:44" x14ac:dyDescent="0.15">
      <c r="A423" s="74" t="s">
        <v>80</v>
      </c>
      <c r="B423" s="74" t="s">
        <v>301</v>
      </c>
      <c r="C423" s="74">
        <v>0.33200000000000002</v>
      </c>
      <c r="D423" s="74">
        <v>0.34766666666666668</v>
      </c>
      <c r="E423" s="74">
        <v>0.35366666666666657</v>
      </c>
      <c r="F423" s="74">
        <v>0.35733333333333328</v>
      </c>
      <c r="G423" s="74">
        <v>0.35933333333333328</v>
      </c>
      <c r="H423" s="74">
        <v>0.36</v>
      </c>
      <c r="I423" s="74">
        <v>0.36066666666666669</v>
      </c>
      <c r="J423" s="74">
        <v>0.38100000000000001</v>
      </c>
      <c r="K423" s="74">
        <v>0.38733333333333331</v>
      </c>
      <c r="L423" s="74">
        <v>0.39700000000000002</v>
      </c>
      <c r="M423" s="74">
        <v>0.40266666666666667</v>
      </c>
      <c r="N423" s="74">
        <v>0.40233333333333338</v>
      </c>
      <c r="O423" s="74">
        <v>0.40233333333333338</v>
      </c>
      <c r="P423" s="74">
        <v>0.36966666666666659</v>
      </c>
      <c r="Q423" s="74">
        <v>0.33666666666666673</v>
      </c>
      <c r="R423" s="74">
        <v>0.35099999999999998</v>
      </c>
      <c r="S423" s="74">
        <v>0.36533333333333329</v>
      </c>
      <c r="T423" s="74">
        <v>0.36266666666666669</v>
      </c>
      <c r="U423" s="74">
        <v>0.36</v>
      </c>
      <c r="V423" s="74">
        <v>0.39733333333333332</v>
      </c>
      <c r="W423" s="74">
        <v>0.40866666666666668</v>
      </c>
      <c r="X423" s="74">
        <v>0.39966666666666673</v>
      </c>
      <c r="Y423" s="74">
        <v>0.39833333333333337</v>
      </c>
      <c r="Z423" s="74">
        <v>0.41033333333333333</v>
      </c>
      <c r="AA423" s="74">
        <v>0.41733333333333328</v>
      </c>
      <c r="AB423" s="74">
        <v>0.42233333333333339</v>
      </c>
      <c r="AC423" s="74">
        <v>0.42366666666666669</v>
      </c>
      <c r="AD423" s="74">
        <v>0.42466666666666669</v>
      </c>
      <c r="AE423" s="74">
        <v>0.42533333333333329</v>
      </c>
      <c r="AF423" s="74">
        <v>0.42666666666666669</v>
      </c>
      <c r="AG423" s="74">
        <v>0.42766666666666658</v>
      </c>
      <c r="AH423" s="74">
        <v>0.42799999999999999</v>
      </c>
      <c r="AI423" s="74">
        <v>0.4283333333333334</v>
      </c>
      <c r="AJ423" s="74">
        <v>0.4286666666666667</v>
      </c>
      <c r="AK423" s="74">
        <v>0.42933333333333329</v>
      </c>
      <c r="AL423" s="74">
        <v>0.42933333333333329</v>
      </c>
      <c r="AM423" s="74">
        <v>0.42499999999999999</v>
      </c>
      <c r="AN423" s="74">
        <v>0.42399999999999999</v>
      </c>
      <c r="AO423" s="74">
        <v>0.42499999999999999</v>
      </c>
      <c r="AP423" s="74">
        <v>0.42766666666666658</v>
      </c>
      <c r="AQ423" s="74">
        <v>0.43233333333333329</v>
      </c>
      <c r="AR423" s="74">
        <v>0.39630081300812969</v>
      </c>
    </row>
    <row r="424" spans="1:44" x14ac:dyDescent="0.15">
      <c r="A424" s="74" t="s">
        <v>86</v>
      </c>
      <c r="B424" s="74" t="s">
        <v>86</v>
      </c>
      <c r="C424" s="74">
        <v>0.44514285714285717</v>
      </c>
      <c r="D424" s="74">
        <v>0.45285714285714279</v>
      </c>
      <c r="E424" s="74">
        <v>0.39383333333333331</v>
      </c>
      <c r="F424" s="74">
        <v>0.33074999999999999</v>
      </c>
      <c r="G424" s="74">
        <v>0.31587500000000002</v>
      </c>
      <c r="H424" s="74">
        <v>0.30362499999999998</v>
      </c>
      <c r="I424" s="74">
        <v>0.29162500000000002</v>
      </c>
      <c r="J424" s="74">
        <v>0.27937499999999998</v>
      </c>
      <c r="K424" s="74">
        <v>0.26700000000000002</v>
      </c>
      <c r="L424" s="74">
        <v>0.26324999999999998</v>
      </c>
      <c r="M424" s="74">
        <v>0.25912499999999999</v>
      </c>
      <c r="N424" s="74">
        <v>0.26300000000000001</v>
      </c>
      <c r="O424" s="74">
        <v>0.26562500000000011</v>
      </c>
      <c r="P424" s="74">
        <v>0.26787499999999997</v>
      </c>
      <c r="Q424" s="74">
        <v>0.270125</v>
      </c>
      <c r="R424" s="74">
        <v>0.26874999999999999</v>
      </c>
      <c r="S424" s="74">
        <v>0.26737499999999997</v>
      </c>
      <c r="T424" s="74">
        <v>0.26474999999999999</v>
      </c>
      <c r="U424" s="74">
        <v>0.26200000000000001</v>
      </c>
      <c r="V424" s="74">
        <v>0.26174999999999998</v>
      </c>
      <c r="W424" s="74">
        <v>0.26137500000000002</v>
      </c>
      <c r="X424" s="74">
        <v>0.26124999999999998</v>
      </c>
      <c r="Y424" s="74">
        <v>0.25900000000000001</v>
      </c>
      <c r="Z424" s="74">
        <v>0.22511111111111121</v>
      </c>
      <c r="AA424" s="74">
        <v>0.22666666666666671</v>
      </c>
      <c r="AB424" s="74">
        <v>0.22833333333333339</v>
      </c>
      <c r="AC424" s="74">
        <v>0.2379</v>
      </c>
      <c r="AD424" s="74">
        <v>0.23849999999999999</v>
      </c>
      <c r="AE424" s="74">
        <v>0.2394</v>
      </c>
      <c r="AF424" s="74">
        <v>0.2407</v>
      </c>
      <c r="AG424" s="74">
        <v>0.2424</v>
      </c>
      <c r="AH424" s="74">
        <v>0.24640000000000001</v>
      </c>
      <c r="AI424" s="74">
        <v>0.25050000000000011</v>
      </c>
      <c r="AJ424" s="74">
        <v>0.25440000000000002</v>
      </c>
      <c r="AK424" s="74">
        <v>0.2586</v>
      </c>
      <c r="AL424" s="74">
        <v>0.26269999999999999</v>
      </c>
      <c r="AM424" s="74">
        <v>0.25919999999999999</v>
      </c>
      <c r="AN424" s="74">
        <v>0.25569999999999998</v>
      </c>
      <c r="AO424" s="74">
        <v>0.252</v>
      </c>
      <c r="AP424" s="74">
        <v>0.24840000000000001</v>
      </c>
      <c r="AQ424" s="74">
        <v>0.27155555555555561</v>
      </c>
      <c r="AR424" s="74">
        <v>0.26952247191011242</v>
      </c>
    </row>
    <row r="425" spans="1:44" x14ac:dyDescent="0.15">
      <c r="A425" s="74" t="s">
        <v>86</v>
      </c>
      <c r="B425" s="74" t="s">
        <v>307</v>
      </c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>
        <v>-5.7000000000000002E-2</v>
      </c>
      <c r="AA425" s="74">
        <v>-5.7000000000000002E-2</v>
      </c>
      <c r="AB425" s="74">
        <v>-5.7000000000000002E-2</v>
      </c>
      <c r="AC425" s="74">
        <v>-6.6000000000000003E-2</v>
      </c>
      <c r="AD425" s="74">
        <v>-6.8000000000000005E-2</v>
      </c>
      <c r="AE425" s="74">
        <v>-6.9000000000000006E-2</v>
      </c>
      <c r="AF425" s="74">
        <v>-6.9000000000000006E-2</v>
      </c>
      <c r="AG425" s="74">
        <v>-7.0000000000000007E-2</v>
      </c>
      <c r="AH425" s="74">
        <v>-6.9000000000000006E-2</v>
      </c>
      <c r="AI425" s="74">
        <v>-6.8000000000000005E-2</v>
      </c>
      <c r="AJ425" s="74">
        <v>-6.8000000000000005E-2</v>
      </c>
      <c r="AK425" s="74">
        <v>-6.7000000000000004E-2</v>
      </c>
      <c r="AL425" s="74">
        <v>-6.6000000000000003E-2</v>
      </c>
      <c r="AM425" s="74">
        <v>-6.3E-2</v>
      </c>
      <c r="AN425" s="74">
        <v>-5.8999999999999997E-2</v>
      </c>
      <c r="AO425" s="74">
        <v>-5.5E-2</v>
      </c>
      <c r="AP425" s="74">
        <v>-0.05</v>
      </c>
      <c r="AQ425" s="74">
        <v>-4.5999999999999999E-2</v>
      </c>
      <c r="AR425" s="74">
        <v>-6.2444444444444448E-2</v>
      </c>
    </row>
    <row r="426" spans="1:44" x14ac:dyDescent="0.15">
      <c r="A426" s="74" t="s">
        <v>86</v>
      </c>
      <c r="B426" s="74" t="s">
        <v>308</v>
      </c>
      <c r="C426" s="74">
        <v>0.20599999999999999</v>
      </c>
      <c r="D426" s="74">
        <v>0.16800000000000001</v>
      </c>
      <c r="E426" s="74">
        <v>0.129</v>
      </c>
      <c r="F426" s="74">
        <v>0.24</v>
      </c>
      <c r="G426" s="74">
        <v>0.318</v>
      </c>
      <c r="H426" s="74">
        <v>0.20599999999999999</v>
      </c>
      <c r="I426" s="74">
        <v>9.5000000000000001E-2</v>
      </c>
      <c r="J426" s="74">
        <v>0.10199999999999999</v>
      </c>
      <c r="K426" s="74">
        <v>0.108</v>
      </c>
      <c r="L426" s="74">
        <v>8.3000000000000004E-2</v>
      </c>
      <c r="M426" s="74">
        <v>5.8000000000000003E-2</v>
      </c>
      <c r="N426" s="74">
        <v>5.8000000000000003E-2</v>
      </c>
      <c r="O426" s="74">
        <v>5.8000000000000003E-2</v>
      </c>
      <c r="P426" s="74">
        <v>5.8000000000000003E-2</v>
      </c>
      <c r="Q426" s="74">
        <v>5.8000000000000003E-2</v>
      </c>
      <c r="R426" s="74">
        <v>5.8000000000000003E-2</v>
      </c>
      <c r="S426" s="74">
        <v>5.8000000000000003E-2</v>
      </c>
      <c r="T426" s="74">
        <v>5.8000000000000003E-2</v>
      </c>
      <c r="U426" s="74">
        <v>5.8000000000000003E-2</v>
      </c>
      <c r="V426" s="74">
        <v>5.8000000000000003E-2</v>
      </c>
      <c r="W426" s="74">
        <v>5.8000000000000003E-2</v>
      </c>
      <c r="X426" s="74">
        <v>6.7000000000000004E-2</v>
      </c>
      <c r="Y426" s="74">
        <v>7.4999999999999997E-2</v>
      </c>
      <c r="Z426" s="74">
        <v>9.5000000000000001E-2</v>
      </c>
      <c r="AA426" s="74">
        <v>0.11600000000000001</v>
      </c>
      <c r="AB426" s="74">
        <v>0.13600000000000001</v>
      </c>
      <c r="AC426" s="74">
        <v>0.14299999999999999</v>
      </c>
      <c r="AD426" s="74">
        <v>0.152</v>
      </c>
      <c r="AE426" s="74">
        <v>0.16300000000000001</v>
      </c>
      <c r="AF426" s="74">
        <v>0.17699999999999999</v>
      </c>
      <c r="AG426" s="74">
        <v>0.19600000000000001</v>
      </c>
      <c r="AH426" s="74">
        <v>0.20100000000000001</v>
      </c>
      <c r="AI426" s="74">
        <v>0.20699999999999999</v>
      </c>
      <c r="AJ426" s="74">
        <v>0.21299999999999999</v>
      </c>
      <c r="AK426" s="74">
        <v>0.22</v>
      </c>
      <c r="AL426" s="74">
        <v>0.22700000000000001</v>
      </c>
      <c r="AM426" s="74">
        <v>0.186</v>
      </c>
      <c r="AN426" s="74">
        <v>0.14399999999999999</v>
      </c>
      <c r="AO426" s="74">
        <v>0.1</v>
      </c>
      <c r="AP426" s="74">
        <v>5.6000000000000001E-2</v>
      </c>
      <c r="AQ426" s="74">
        <v>8.9999999999999993E-3</v>
      </c>
      <c r="AR426" s="74">
        <v>0.12624390243902439</v>
      </c>
    </row>
    <row r="427" spans="1:44" x14ac:dyDescent="0.15">
      <c r="A427" s="74" t="s">
        <v>86</v>
      </c>
      <c r="B427" s="74" t="s">
        <v>309</v>
      </c>
      <c r="C427" s="74">
        <v>0.79500000000000004</v>
      </c>
      <c r="D427" s="74">
        <v>0.79500000000000004</v>
      </c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74"/>
      <c r="AI427" s="74"/>
      <c r="AJ427" s="74"/>
      <c r="AK427" s="74"/>
      <c r="AL427" s="74"/>
      <c r="AM427" s="74"/>
      <c r="AN427" s="74"/>
      <c r="AO427" s="74"/>
      <c r="AP427" s="74"/>
      <c r="AQ427" s="74"/>
      <c r="AR427" s="74">
        <v>0.79500000000000004</v>
      </c>
    </row>
    <row r="428" spans="1:44" x14ac:dyDescent="0.15">
      <c r="A428" s="74" t="s">
        <v>86</v>
      </c>
      <c r="B428" s="74" t="s">
        <v>310</v>
      </c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74"/>
      <c r="AI428" s="74"/>
      <c r="AJ428" s="74"/>
      <c r="AK428" s="74"/>
      <c r="AL428" s="74"/>
      <c r="AM428" s="74"/>
      <c r="AN428" s="74"/>
      <c r="AO428" s="74"/>
      <c r="AP428" s="74"/>
      <c r="AQ428" s="74"/>
      <c r="AR428" s="74"/>
    </row>
    <row r="429" spans="1:44" x14ac:dyDescent="0.15">
      <c r="A429" s="74" t="s">
        <v>86</v>
      </c>
      <c r="B429" s="74" t="s">
        <v>311</v>
      </c>
      <c r="C429" s="74"/>
      <c r="D429" s="74"/>
      <c r="E429" s="74"/>
      <c r="F429" s="74">
        <v>0.157</v>
      </c>
      <c r="G429" s="74">
        <v>0.157</v>
      </c>
      <c r="H429" s="74">
        <v>0.157</v>
      </c>
      <c r="I429" s="74">
        <v>0.157</v>
      </c>
      <c r="J429" s="74">
        <v>0.157</v>
      </c>
      <c r="K429" s="74">
        <v>0.157</v>
      </c>
      <c r="L429" s="74">
        <v>0.157</v>
      </c>
      <c r="M429" s="74">
        <v>0.157</v>
      </c>
      <c r="N429" s="74">
        <v>0.157</v>
      </c>
      <c r="O429" s="74">
        <v>0.157</v>
      </c>
      <c r="P429" s="74">
        <v>0.157</v>
      </c>
      <c r="Q429" s="74">
        <v>0.157</v>
      </c>
      <c r="R429" s="74">
        <v>0.157</v>
      </c>
      <c r="S429" s="74">
        <v>0.157</v>
      </c>
      <c r="T429" s="74">
        <v>0.157</v>
      </c>
      <c r="U429" s="74">
        <v>0.157</v>
      </c>
      <c r="V429" s="74">
        <v>0.157</v>
      </c>
      <c r="W429" s="74">
        <v>0.157</v>
      </c>
      <c r="X429" s="74">
        <v>0.157</v>
      </c>
      <c r="Y429" s="74">
        <v>0.157</v>
      </c>
      <c r="Z429" s="74">
        <v>0.157</v>
      </c>
      <c r="AA429" s="74">
        <v>0.157</v>
      </c>
      <c r="AB429" s="74">
        <v>0.157</v>
      </c>
      <c r="AC429" s="74">
        <v>0.157</v>
      </c>
      <c r="AD429" s="74">
        <v>0.157</v>
      </c>
      <c r="AE429" s="74">
        <v>0.157</v>
      </c>
      <c r="AF429" s="74">
        <v>0.157</v>
      </c>
      <c r="AG429" s="74">
        <v>0.157</v>
      </c>
      <c r="AH429" s="74">
        <v>0.157</v>
      </c>
      <c r="AI429" s="74">
        <v>0.157</v>
      </c>
      <c r="AJ429" s="74">
        <v>0.157</v>
      </c>
      <c r="AK429" s="74">
        <v>0.157</v>
      </c>
      <c r="AL429" s="74">
        <v>0.157</v>
      </c>
      <c r="AM429" s="74">
        <v>0.157</v>
      </c>
      <c r="AN429" s="74">
        <v>0.157</v>
      </c>
      <c r="AO429" s="74">
        <v>0.157</v>
      </c>
      <c r="AP429" s="74">
        <v>0.157</v>
      </c>
      <c r="AQ429" s="74">
        <v>0.157</v>
      </c>
      <c r="AR429" s="74">
        <v>0.157</v>
      </c>
    </row>
    <row r="430" spans="1:44" x14ac:dyDescent="0.15">
      <c r="A430" s="74" t="s">
        <v>86</v>
      </c>
      <c r="B430" s="74" t="s">
        <v>312</v>
      </c>
      <c r="C430" s="74">
        <v>0.59</v>
      </c>
      <c r="D430" s="74">
        <v>0.61899999999999999</v>
      </c>
      <c r="E430" s="74">
        <v>0.64800000000000002</v>
      </c>
      <c r="F430" s="74">
        <v>0.45400000000000001</v>
      </c>
      <c r="G430" s="74">
        <v>0.26100000000000001</v>
      </c>
      <c r="H430" s="74">
        <v>0.26700000000000002</v>
      </c>
      <c r="I430" s="74">
        <v>0.27300000000000002</v>
      </c>
      <c r="J430" s="74">
        <v>0.16800000000000001</v>
      </c>
      <c r="K430" s="74">
        <v>6.3E-2</v>
      </c>
      <c r="L430" s="74">
        <v>4.7E-2</v>
      </c>
      <c r="M430" s="74">
        <v>0.03</v>
      </c>
      <c r="N430" s="74">
        <v>4.2000000000000003E-2</v>
      </c>
      <c r="O430" s="74">
        <v>5.2999999999999999E-2</v>
      </c>
      <c r="P430" s="74">
        <v>7.1999999999999995E-2</v>
      </c>
      <c r="Q430" s="74">
        <v>9.0999999999999998E-2</v>
      </c>
      <c r="R430" s="74">
        <v>8.1000000000000003E-2</v>
      </c>
      <c r="S430" s="74">
        <v>7.0999999999999994E-2</v>
      </c>
      <c r="T430" s="74">
        <v>4.9000000000000002E-2</v>
      </c>
      <c r="U430" s="74">
        <v>2.7E-2</v>
      </c>
      <c r="V430" s="74">
        <v>2.7E-2</v>
      </c>
      <c r="W430" s="74">
        <v>2.7E-2</v>
      </c>
      <c r="X430" s="74">
        <v>1.6E-2</v>
      </c>
      <c r="Y430" s="74">
        <v>4.0000000000000001E-3</v>
      </c>
      <c r="Z430" s="74">
        <v>5.0000000000000001E-3</v>
      </c>
      <c r="AA430" s="74">
        <v>5.0000000000000001E-3</v>
      </c>
      <c r="AB430" s="74">
        <v>5.0000000000000001E-3</v>
      </c>
      <c r="AC430" s="74">
        <v>4.0000000000000001E-3</v>
      </c>
      <c r="AD430" s="74">
        <v>3.0000000000000001E-3</v>
      </c>
      <c r="AE430" s="74">
        <v>2E-3</v>
      </c>
      <c r="AF430" s="74">
        <v>1E-3</v>
      </c>
      <c r="AG430" s="74">
        <v>0</v>
      </c>
      <c r="AH430" s="74">
        <v>0</v>
      </c>
      <c r="AI430" s="74">
        <v>0</v>
      </c>
      <c r="AJ430" s="74">
        <v>0</v>
      </c>
      <c r="AK430" s="74">
        <v>0</v>
      </c>
      <c r="AL430" s="74">
        <v>0</v>
      </c>
      <c r="AM430" s="74">
        <v>0</v>
      </c>
      <c r="AN430" s="74">
        <v>0</v>
      </c>
      <c r="AO430" s="74">
        <v>0</v>
      </c>
      <c r="AP430" s="74">
        <v>0</v>
      </c>
      <c r="AQ430" s="74">
        <v>0</v>
      </c>
      <c r="AR430" s="74">
        <v>9.768292682926831E-2</v>
      </c>
    </row>
    <row r="431" spans="1:44" x14ac:dyDescent="0.15">
      <c r="A431" s="74" t="s">
        <v>86</v>
      </c>
      <c r="B431" s="74" t="s">
        <v>313</v>
      </c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74"/>
      <c r="AI431" s="74"/>
      <c r="AJ431" s="74"/>
      <c r="AK431" s="74"/>
      <c r="AL431" s="74"/>
      <c r="AM431" s="74"/>
      <c r="AN431" s="74"/>
      <c r="AO431" s="74"/>
      <c r="AP431" s="74"/>
      <c r="AQ431" s="74"/>
      <c r="AR431" s="74"/>
    </row>
    <row r="432" spans="1:44" x14ac:dyDescent="0.15">
      <c r="A432" s="74" t="s">
        <v>86</v>
      </c>
      <c r="B432" s="74" t="s">
        <v>266</v>
      </c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74"/>
      <c r="AI432" s="74"/>
      <c r="AJ432" s="74"/>
      <c r="AK432" s="74"/>
      <c r="AL432" s="74"/>
      <c r="AM432" s="74"/>
      <c r="AN432" s="74"/>
      <c r="AO432" s="74"/>
      <c r="AP432" s="74"/>
      <c r="AQ432" s="74"/>
      <c r="AR432" s="74"/>
    </row>
    <row r="433" spans="1:44" x14ac:dyDescent="0.15">
      <c r="A433" s="74" t="s">
        <v>86</v>
      </c>
      <c r="B433" s="74" t="s">
        <v>314</v>
      </c>
      <c r="C433" s="74">
        <v>0.32200000000000001</v>
      </c>
      <c r="D433" s="74">
        <v>0.309</v>
      </c>
      <c r="E433" s="74">
        <v>0.29599999999999999</v>
      </c>
      <c r="F433" s="74">
        <v>0.29199999999999998</v>
      </c>
      <c r="G433" s="74">
        <v>0.28799999999999998</v>
      </c>
      <c r="H433" s="74">
        <v>0.29699999999999999</v>
      </c>
      <c r="I433" s="74">
        <v>0.307</v>
      </c>
      <c r="J433" s="74">
        <v>0.307</v>
      </c>
      <c r="K433" s="74">
        <v>0.307</v>
      </c>
      <c r="L433" s="74">
        <v>0.307</v>
      </c>
      <c r="M433" s="74">
        <v>0.308</v>
      </c>
      <c r="N433" s="74">
        <v>0.308</v>
      </c>
      <c r="O433" s="74">
        <v>0.308</v>
      </c>
      <c r="P433" s="74">
        <v>0.308</v>
      </c>
      <c r="Q433" s="74">
        <v>0.308</v>
      </c>
      <c r="R433" s="74">
        <v>0.308</v>
      </c>
      <c r="S433" s="74">
        <v>0.308</v>
      </c>
      <c r="T433" s="74">
        <v>0.308</v>
      </c>
      <c r="U433" s="74">
        <v>0.308</v>
      </c>
      <c r="V433" s="74">
        <v>0.308</v>
      </c>
      <c r="W433" s="74">
        <v>0.308</v>
      </c>
      <c r="X433" s="74">
        <v>0.308</v>
      </c>
      <c r="Y433" s="74">
        <v>0.308</v>
      </c>
      <c r="Z433" s="74">
        <v>0.308</v>
      </c>
      <c r="AA433" s="74">
        <v>0.308</v>
      </c>
      <c r="AB433" s="74">
        <v>0.308</v>
      </c>
      <c r="AC433" s="74">
        <v>0.308</v>
      </c>
      <c r="AD433" s="74">
        <v>0.308</v>
      </c>
      <c r="AE433" s="74">
        <v>0.308</v>
      </c>
      <c r="AF433" s="74">
        <v>0.308</v>
      </c>
      <c r="AG433" s="74">
        <v>0.308</v>
      </c>
      <c r="AH433" s="74">
        <v>0.308</v>
      </c>
      <c r="AI433" s="74">
        <v>0.308</v>
      </c>
      <c r="AJ433" s="74">
        <v>0.308</v>
      </c>
      <c r="AK433" s="74">
        <v>0.308</v>
      </c>
      <c r="AL433" s="74">
        <v>0.308</v>
      </c>
      <c r="AM433" s="74">
        <v>0.308</v>
      </c>
      <c r="AN433" s="74">
        <v>0.308</v>
      </c>
      <c r="AO433" s="74">
        <v>0.308</v>
      </c>
      <c r="AP433" s="74">
        <v>0.308</v>
      </c>
      <c r="AQ433" s="74">
        <v>0.308</v>
      </c>
      <c r="AR433" s="74">
        <v>0.30682926829268281</v>
      </c>
    </row>
    <row r="434" spans="1:44" x14ac:dyDescent="0.15">
      <c r="A434" s="74" t="s">
        <v>86</v>
      </c>
      <c r="B434" s="74" t="s">
        <v>268</v>
      </c>
      <c r="C434" s="74">
        <v>0.90200000000000002</v>
      </c>
      <c r="D434" s="74">
        <v>0.90200000000000002</v>
      </c>
      <c r="E434" s="74">
        <v>0.90200000000000002</v>
      </c>
      <c r="F434" s="74">
        <v>0.90200000000000002</v>
      </c>
      <c r="G434" s="74">
        <v>0.90200000000000002</v>
      </c>
      <c r="H434" s="74">
        <v>0.90200000000000002</v>
      </c>
      <c r="I434" s="74">
        <v>0.90200000000000002</v>
      </c>
      <c r="J434" s="74">
        <v>0.90200000000000002</v>
      </c>
      <c r="K434" s="74">
        <v>0.90200000000000002</v>
      </c>
      <c r="L434" s="74">
        <v>0.90200000000000002</v>
      </c>
      <c r="M434" s="74">
        <v>0.90200000000000002</v>
      </c>
      <c r="N434" s="74">
        <v>0.90200000000000002</v>
      </c>
      <c r="O434" s="74">
        <v>0.90200000000000002</v>
      </c>
      <c r="P434" s="74">
        <v>0.90200000000000002</v>
      </c>
      <c r="Q434" s="74">
        <v>0.90200000000000002</v>
      </c>
      <c r="R434" s="74">
        <v>0.90200000000000002</v>
      </c>
      <c r="S434" s="74">
        <v>0.90200000000000002</v>
      </c>
      <c r="T434" s="74">
        <v>0.90200000000000002</v>
      </c>
      <c r="U434" s="74">
        <v>0.90200000000000002</v>
      </c>
      <c r="V434" s="74">
        <v>0.90200000000000002</v>
      </c>
      <c r="W434" s="74">
        <v>0.90200000000000002</v>
      </c>
      <c r="X434" s="74">
        <v>0.90200000000000002</v>
      </c>
      <c r="Y434" s="74">
        <v>0.90200000000000002</v>
      </c>
      <c r="Z434" s="74">
        <v>0.90200000000000002</v>
      </c>
      <c r="AA434" s="74">
        <v>0.90200000000000002</v>
      </c>
      <c r="AB434" s="74">
        <v>0.90200000000000002</v>
      </c>
      <c r="AC434" s="74">
        <v>0.90200000000000002</v>
      </c>
      <c r="AD434" s="74">
        <v>0.90200000000000002</v>
      </c>
      <c r="AE434" s="74">
        <v>0.90200000000000002</v>
      </c>
      <c r="AF434" s="74">
        <v>0.90200000000000002</v>
      </c>
      <c r="AG434" s="74">
        <v>0.90200000000000002</v>
      </c>
      <c r="AH434" s="74">
        <v>0.90200000000000002</v>
      </c>
      <c r="AI434" s="74">
        <v>0.90200000000000002</v>
      </c>
      <c r="AJ434" s="74">
        <v>0.90200000000000002</v>
      </c>
      <c r="AK434" s="74">
        <v>0.90200000000000002</v>
      </c>
      <c r="AL434" s="74">
        <v>0.90200000000000002</v>
      </c>
      <c r="AM434" s="74">
        <v>0.90200000000000002</v>
      </c>
      <c r="AN434" s="74">
        <v>0.90200000000000002</v>
      </c>
      <c r="AO434" s="74">
        <v>0.90200000000000002</v>
      </c>
      <c r="AP434" s="74">
        <v>0.90200000000000002</v>
      </c>
      <c r="AQ434" s="74">
        <v>0.90200000000000002</v>
      </c>
      <c r="AR434" s="74">
        <v>0.90200000000000036</v>
      </c>
    </row>
    <row r="435" spans="1:44" x14ac:dyDescent="0.15">
      <c r="A435" s="74" t="s">
        <v>86</v>
      </c>
      <c r="B435" s="74" t="s">
        <v>315</v>
      </c>
      <c r="C435" s="74">
        <v>0</v>
      </c>
      <c r="D435" s="74">
        <v>0</v>
      </c>
      <c r="E435" s="74">
        <v>0</v>
      </c>
      <c r="F435" s="74">
        <v>0</v>
      </c>
      <c r="G435" s="74">
        <v>0</v>
      </c>
      <c r="H435" s="74">
        <v>0</v>
      </c>
      <c r="I435" s="74">
        <v>0</v>
      </c>
      <c r="J435" s="74">
        <v>0</v>
      </c>
      <c r="K435" s="74">
        <v>0</v>
      </c>
      <c r="L435" s="74">
        <v>0</v>
      </c>
      <c r="M435" s="74">
        <v>0</v>
      </c>
      <c r="N435" s="74">
        <v>0</v>
      </c>
      <c r="O435" s="74">
        <v>0</v>
      </c>
      <c r="P435" s="74">
        <v>0</v>
      </c>
      <c r="Q435" s="74">
        <v>0</v>
      </c>
      <c r="R435" s="74">
        <v>0</v>
      </c>
      <c r="S435" s="74">
        <v>0</v>
      </c>
      <c r="T435" s="74">
        <v>0</v>
      </c>
      <c r="U435" s="74">
        <v>0</v>
      </c>
      <c r="V435" s="74">
        <v>0</v>
      </c>
      <c r="W435" s="74">
        <v>0</v>
      </c>
      <c r="X435" s="74">
        <v>0</v>
      </c>
      <c r="Y435" s="74">
        <v>0</v>
      </c>
      <c r="Z435" s="74">
        <v>0</v>
      </c>
      <c r="AA435" s="74">
        <v>0</v>
      </c>
      <c r="AB435" s="74">
        <v>0</v>
      </c>
      <c r="AC435" s="74">
        <v>0</v>
      </c>
      <c r="AD435" s="74">
        <v>0</v>
      </c>
      <c r="AE435" s="74">
        <v>0</v>
      </c>
      <c r="AF435" s="74">
        <v>0</v>
      </c>
      <c r="AG435" s="74">
        <v>0</v>
      </c>
      <c r="AH435" s="74">
        <v>0</v>
      </c>
      <c r="AI435" s="74">
        <v>0</v>
      </c>
      <c r="AJ435" s="74">
        <v>0</v>
      </c>
      <c r="AK435" s="74">
        <v>0</v>
      </c>
      <c r="AL435" s="74">
        <v>0</v>
      </c>
      <c r="AM435" s="74">
        <v>0</v>
      </c>
      <c r="AN435" s="74">
        <v>0</v>
      </c>
      <c r="AO435" s="74">
        <v>0</v>
      </c>
      <c r="AP435" s="74">
        <v>0</v>
      </c>
      <c r="AQ435" s="74"/>
      <c r="AR435" s="74">
        <v>0</v>
      </c>
    </row>
    <row r="436" spans="1:44" x14ac:dyDescent="0.15">
      <c r="A436" s="74" t="s">
        <v>86</v>
      </c>
      <c r="B436" s="74" t="s">
        <v>297</v>
      </c>
      <c r="C436" s="74"/>
      <c r="D436" s="74"/>
      <c r="E436" s="74"/>
      <c r="F436" s="74">
        <v>0.21299999999999999</v>
      </c>
      <c r="G436" s="74">
        <v>0.21299999999999999</v>
      </c>
      <c r="H436" s="74">
        <v>0.21199999999999999</v>
      </c>
      <c r="I436" s="74">
        <v>0.21099999999999999</v>
      </c>
      <c r="J436" s="74">
        <v>0.21099999999999999</v>
      </c>
      <c r="K436" s="74">
        <v>0.21099999999999999</v>
      </c>
      <c r="L436" s="74">
        <v>0.21</v>
      </c>
      <c r="M436" s="74">
        <v>0.20899999999999999</v>
      </c>
      <c r="N436" s="74">
        <v>0.20799999999999999</v>
      </c>
      <c r="O436" s="74">
        <v>0.20699999999999999</v>
      </c>
      <c r="P436" s="74">
        <v>0.20599999999999999</v>
      </c>
      <c r="Q436" s="74">
        <v>0.20499999999999999</v>
      </c>
      <c r="R436" s="74">
        <v>0.20399999999999999</v>
      </c>
      <c r="S436" s="74">
        <v>0.20300000000000001</v>
      </c>
      <c r="T436" s="74">
        <v>0.20200000000000001</v>
      </c>
      <c r="U436" s="74">
        <v>0.20100000000000001</v>
      </c>
      <c r="V436" s="74">
        <v>0.2</v>
      </c>
      <c r="W436" s="74">
        <v>0.19900000000000001</v>
      </c>
      <c r="X436" s="74">
        <v>0.21299999999999999</v>
      </c>
      <c r="Y436" s="74">
        <v>0.21299999999999999</v>
      </c>
      <c r="Z436" s="74">
        <v>0.21199999999999999</v>
      </c>
      <c r="AA436" s="74">
        <v>0.21099999999999999</v>
      </c>
      <c r="AB436" s="74">
        <v>0.21</v>
      </c>
      <c r="AC436" s="74">
        <v>0.20899999999999999</v>
      </c>
      <c r="AD436" s="74">
        <v>0.20899999999999999</v>
      </c>
      <c r="AE436" s="74">
        <v>0.20899999999999999</v>
      </c>
      <c r="AF436" s="74">
        <v>0.20899999999999999</v>
      </c>
      <c r="AG436" s="74">
        <v>0.20899999999999999</v>
      </c>
      <c r="AH436" s="74">
        <v>0.20799999999999999</v>
      </c>
      <c r="AI436" s="74">
        <v>0.20699999999999999</v>
      </c>
      <c r="AJ436" s="74">
        <v>0.20599999999999999</v>
      </c>
      <c r="AK436" s="74">
        <v>0.20499999999999999</v>
      </c>
      <c r="AL436" s="74">
        <v>0.20399999999999999</v>
      </c>
      <c r="AM436" s="74">
        <v>0.20300000000000001</v>
      </c>
      <c r="AN436" s="74">
        <v>0.20200000000000001</v>
      </c>
      <c r="AO436" s="74">
        <v>0.20100000000000001</v>
      </c>
      <c r="AP436" s="74">
        <v>0.2</v>
      </c>
      <c r="AQ436" s="74">
        <v>0.19900000000000001</v>
      </c>
      <c r="AR436" s="74">
        <v>0.2069473684210526</v>
      </c>
    </row>
    <row r="437" spans="1:44" x14ac:dyDescent="0.15">
      <c r="A437" s="74" t="s">
        <v>86</v>
      </c>
      <c r="B437" s="74" t="s">
        <v>299</v>
      </c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>
        <v>0.32700000000000001</v>
      </c>
      <c r="AD437" s="74">
        <v>0.32700000000000001</v>
      </c>
      <c r="AE437" s="74">
        <v>0.32700000000000001</v>
      </c>
      <c r="AF437" s="74">
        <v>0.32700000000000001</v>
      </c>
      <c r="AG437" s="74">
        <v>0.32700000000000001</v>
      </c>
      <c r="AH437" s="74">
        <v>0.35199999999999998</v>
      </c>
      <c r="AI437" s="74">
        <v>0.378</v>
      </c>
      <c r="AJ437" s="74">
        <v>0.40300000000000002</v>
      </c>
      <c r="AK437" s="74">
        <v>0.42899999999999999</v>
      </c>
      <c r="AL437" s="74">
        <v>0.45400000000000001</v>
      </c>
      <c r="AM437" s="74">
        <v>0.45400000000000001</v>
      </c>
      <c r="AN437" s="74">
        <v>0.45400000000000001</v>
      </c>
      <c r="AO437" s="74">
        <v>0.45400000000000001</v>
      </c>
      <c r="AP437" s="74">
        <v>0.45400000000000001</v>
      </c>
      <c r="AQ437" s="74">
        <v>0.45400000000000001</v>
      </c>
      <c r="AR437" s="74">
        <v>0.39473333333333332</v>
      </c>
    </row>
    <row r="438" spans="1:44" x14ac:dyDescent="0.15">
      <c r="A438" s="74" t="s">
        <v>86</v>
      </c>
      <c r="B438" s="74" t="s">
        <v>301</v>
      </c>
      <c r="C438" s="74">
        <v>0.30099999999999999</v>
      </c>
      <c r="D438" s="74">
        <v>0.377</v>
      </c>
      <c r="E438" s="74">
        <v>0.38800000000000001</v>
      </c>
      <c r="F438" s="74">
        <v>0.38800000000000001</v>
      </c>
      <c r="G438" s="74">
        <v>0.38800000000000001</v>
      </c>
      <c r="H438" s="74">
        <v>0.38800000000000001</v>
      </c>
      <c r="I438" s="74">
        <v>0.38800000000000001</v>
      </c>
      <c r="J438" s="74">
        <v>0.38800000000000001</v>
      </c>
      <c r="K438" s="74">
        <v>0.38800000000000001</v>
      </c>
      <c r="L438" s="74">
        <v>0.4</v>
      </c>
      <c r="M438" s="74">
        <v>0.40899999999999997</v>
      </c>
      <c r="N438" s="74">
        <v>0.42899999999999999</v>
      </c>
      <c r="O438" s="74">
        <v>0.44</v>
      </c>
      <c r="P438" s="74">
        <v>0.44</v>
      </c>
      <c r="Q438" s="74">
        <v>0.44</v>
      </c>
      <c r="R438" s="74">
        <v>0.44</v>
      </c>
      <c r="S438" s="74">
        <v>0.44</v>
      </c>
      <c r="T438" s="74">
        <v>0.442</v>
      </c>
      <c r="U438" s="74">
        <v>0.443</v>
      </c>
      <c r="V438" s="74">
        <v>0.442</v>
      </c>
      <c r="W438" s="74">
        <v>0.44</v>
      </c>
      <c r="X438" s="74">
        <v>0.42699999999999999</v>
      </c>
      <c r="Y438" s="74">
        <v>0.41299999999999998</v>
      </c>
      <c r="Z438" s="74">
        <v>0.40400000000000003</v>
      </c>
      <c r="AA438" s="74">
        <v>0.39800000000000002</v>
      </c>
      <c r="AB438" s="74">
        <v>0.39400000000000002</v>
      </c>
      <c r="AC438" s="74">
        <v>0.39500000000000002</v>
      </c>
      <c r="AD438" s="74">
        <v>0.39500000000000002</v>
      </c>
      <c r="AE438" s="74">
        <v>0.39500000000000002</v>
      </c>
      <c r="AF438" s="74">
        <v>0.39500000000000002</v>
      </c>
      <c r="AG438" s="74">
        <v>0.39500000000000002</v>
      </c>
      <c r="AH438" s="74">
        <v>0.40500000000000003</v>
      </c>
      <c r="AI438" s="74">
        <v>0.41399999999999998</v>
      </c>
      <c r="AJ438" s="74">
        <v>0.42299999999999999</v>
      </c>
      <c r="AK438" s="74">
        <v>0.432</v>
      </c>
      <c r="AL438" s="74">
        <v>0.441</v>
      </c>
      <c r="AM438" s="74">
        <v>0.44500000000000001</v>
      </c>
      <c r="AN438" s="74">
        <v>0.44900000000000001</v>
      </c>
      <c r="AO438" s="74">
        <v>0.45300000000000001</v>
      </c>
      <c r="AP438" s="74">
        <v>0.45700000000000002</v>
      </c>
      <c r="AQ438" s="74">
        <v>0.46100000000000002</v>
      </c>
      <c r="AR438" s="74">
        <v>0.414390243902439</v>
      </c>
    </row>
    <row r="439" spans="1:44" x14ac:dyDescent="0.15">
      <c r="A439" s="74" t="s">
        <v>89</v>
      </c>
      <c r="B439" s="74" t="s">
        <v>89</v>
      </c>
      <c r="C439" s="74">
        <v>0.3301</v>
      </c>
      <c r="D439" s="74">
        <v>0.33100000000000002</v>
      </c>
      <c r="E439" s="74">
        <v>0.3322</v>
      </c>
      <c r="F439" s="74">
        <v>0.2974</v>
      </c>
      <c r="G439" s="74">
        <v>0.25729999999999997</v>
      </c>
      <c r="H439" s="74">
        <v>0.25145454545454538</v>
      </c>
      <c r="I439" s="74">
        <v>0.26590909090909087</v>
      </c>
      <c r="J439" s="74">
        <v>0.25527272727272732</v>
      </c>
      <c r="K439" s="74">
        <v>0.24509090909090911</v>
      </c>
      <c r="L439" s="74">
        <v>0.25109090909090909</v>
      </c>
      <c r="M439" s="74">
        <v>0.28399999999999997</v>
      </c>
      <c r="N439" s="74">
        <v>0.28029999999999999</v>
      </c>
      <c r="O439" s="74">
        <v>0.27679999999999999</v>
      </c>
      <c r="P439" s="74">
        <v>0.29081818181818192</v>
      </c>
      <c r="Q439" s="74">
        <v>0.28999999999999998</v>
      </c>
      <c r="R439" s="74">
        <v>0.29218181818181821</v>
      </c>
      <c r="S439" s="74">
        <v>0.29172727272727272</v>
      </c>
      <c r="T439" s="74">
        <v>0.29036363636363638</v>
      </c>
      <c r="U439" s="74">
        <v>0.28890909090909089</v>
      </c>
      <c r="V439" s="74">
        <v>0.28945454545454541</v>
      </c>
      <c r="W439" s="74">
        <v>0.28799999999999998</v>
      </c>
      <c r="X439" s="74">
        <v>0.27872727272727271</v>
      </c>
      <c r="Y439" s="74">
        <v>0.27200000000000002</v>
      </c>
      <c r="Z439" s="74">
        <v>0.26536363636363641</v>
      </c>
      <c r="AA439" s="74">
        <v>0.25836363636363641</v>
      </c>
      <c r="AB439" s="74">
        <v>0.25127272727272731</v>
      </c>
      <c r="AC439" s="74">
        <v>0.251</v>
      </c>
      <c r="AD439" s="74">
        <v>0.25063636363636371</v>
      </c>
      <c r="AE439" s="74">
        <v>0.25027272727272731</v>
      </c>
      <c r="AF439" s="74">
        <v>0.25009090909090909</v>
      </c>
      <c r="AG439" s="74">
        <v>0.24972727272727269</v>
      </c>
      <c r="AH439" s="74">
        <v>0.24963636363636371</v>
      </c>
      <c r="AI439" s="74">
        <v>0.24954545454545449</v>
      </c>
      <c r="AJ439" s="74">
        <v>0.24954545454545449</v>
      </c>
      <c r="AK439" s="74">
        <v>0.24954545454545449</v>
      </c>
      <c r="AL439" s="74">
        <v>0.2493636363636364</v>
      </c>
      <c r="AM439" s="74">
        <v>0.25027272727272731</v>
      </c>
      <c r="AN439" s="74">
        <v>0.25109090909090909</v>
      </c>
      <c r="AO439" s="74">
        <v>0.2516363636363636</v>
      </c>
      <c r="AP439" s="74">
        <v>0.25181818181818189</v>
      </c>
      <c r="AQ439" s="74">
        <v>0.2335454545454545</v>
      </c>
      <c r="AR439" s="74">
        <v>0.26880812641083518</v>
      </c>
    </row>
    <row r="440" spans="1:44" x14ac:dyDescent="0.15">
      <c r="A440" s="74" t="s">
        <v>89</v>
      </c>
      <c r="B440" s="74" t="s">
        <v>307</v>
      </c>
      <c r="C440" s="74"/>
      <c r="D440" s="74"/>
      <c r="E440" s="74"/>
      <c r="F440" s="74"/>
      <c r="G440" s="74"/>
      <c r="H440" s="74">
        <v>0</v>
      </c>
      <c r="I440" s="74">
        <v>0</v>
      </c>
      <c r="J440" s="74">
        <v>0</v>
      </c>
      <c r="K440" s="74">
        <v>0</v>
      </c>
      <c r="L440" s="74">
        <v>-1.2999999999999999E-2</v>
      </c>
      <c r="M440" s="74">
        <v>-1.4E-2</v>
      </c>
      <c r="N440" s="74">
        <v>-1.7999999999999999E-2</v>
      </c>
      <c r="O440" s="74">
        <v>-2.1999999999999999E-2</v>
      </c>
      <c r="P440" s="74">
        <v>-2.1999999999999999E-2</v>
      </c>
      <c r="Q440" s="74">
        <v>-2.3E-2</v>
      </c>
      <c r="R440" s="74">
        <v>-1.4999999999999999E-2</v>
      </c>
      <c r="S440" s="74">
        <v>-8.9999999999999993E-3</v>
      </c>
      <c r="T440" s="74">
        <v>-7.0000000000000001E-3</v>
      </c>
      <c r="U440" s="74">
        <v>-5.0000000000000001E-3</v>
      </c>
      <c r="V440" s="74">
        <v>-4.0000000000000001E-3</v>
      </c>
      <c r="W440" s="74">
        <v>-3.0000000000000001E-3</v>
      </c>
      <c r="X440" s="74">
        <v>-6.0000000000000001E-3</v>
      </c>
      <c r="Y440" s="74">
        <v>-8.9999999999999993E-3</v>
      </c>
      <c r="Z440" s="74">
        <v>-0.02</v>
      </c>
      <c r="AA440" s="74">
        <v>-0.03</v>
      </c>
      <c r="AB440" s="74">
        <v>-4.1000000000000002E-2</v>
      </c>
      <c r="AC440" s="74">
        <v>-4.2999999999999997E-2</v>
      </c>
      <c r="AD440" s="74">
        <v>-4.4999999999999998E-2</v>
      </c>
      <c r="AE440" s="74">
        <v>-4.7E-2</v>
      </c>
      <c r="AF440" s="74">
        <v>-4.9000000000000002E-2</v>
      </c>
      <c r="AG440" s="74">
        <v>-5.0999999999999997E-2</v>
      </c>
      <c r="AH440" s="74">
        <v>-5.0999999999999997E-2</v>
      </c>
      <c r="AI440" s="74">
        <v>-5.0999999999999997E-2</v>
      </c>
      <c r="AJ440" s="74">
        <v>-5.0999999999999997E-2</v>
      </c>
      <c r="AK440" s="74">
        <v>-5.0999999999999997E-2</v>
      </c>
      <c r="AL440" s="74">
        <v>-5.0999999999999997E-2</v>
      </c>
      <c r="AM440" s="74">
        <v>-4.7E-2</v>
      </c>
      <c r="AN440" s="74">
        <v>-4.2000000000000003E-2</v>
      </c>
      <c r="AO440" s="74">
        <v>-3.7999999999999999E-2</v>
      </c>
      <c r="AP440" s="74">
        <v>-3.4000000000000002E-2</v>
      </c>
      <c r="AQ440" s="74">
        <v>-0.03</v>
      </c>
      <c r="AR440" s="74">
        <v>-2.6166666666666671E-2</v>
      </c>
    </row>
    <row r="441" spans="1:44" x14ac:dyDescent="0.15">
      <c r="A441" s="74" t="s">
        <v>89</v>
      </c>
      <c r="B441" s="74" t="s">
        <v>308</v>
      </c>
      <c r="C441" s="74">
        <v>0.52200000000000002</v>
      </c>
      <c r="D441" s="74">
        <v>0.52200000000000002</v>
      </c>
      <c r="E441" s="74">
        <v>0.52200000000000002</v>
      </c>
      <c r="F441" s="74">
        <v>0.52200000000000002</v>
      </c>
      <c r="G441" s="74">
        <v>0.52200000000000002</v>
      </c>
      <c r="H441" s="74">
        <v>0.52200000000000002</v>
      </c>
      <c r="I441" s="74">
        <v>0.52200000000000002</v>
      </c>
      <c r="J441" s="74">
        <v>0.52200000000000002</v>
      </c>
      <c r="K441" s="74">
        <v>0.52200000000000002</v>
      </c>
      <c r="L441" s="74">
        <v>0.52200000000000002</v>
      </c>
      <c r="M441" s="74">
        <v>0.52200000000000002</v>
      </c>
      <c r="N441" s="74">
        <v>0.52200000000000002</v>
      </c>
      <c r="O441" s="74">
        <v>0.52200000000000002</v>
      </c>
      <c r="P441" s="74">
        <v>0.52200000000000002</v>
      </c>
      <c r="Q441" s="74">
        <v>0.52200000000000002</v>
      </c>
      <c r="R441" s="74">
        <v>0.52200000000000002</v>
      </c>
      <c r="S441" s="74">
        <v>0.52200000000000002</v>
      </c>
      <c r="T441" s="74">
        <v>0.52200000000000002</v>
      </c>
      <c r="U441" s="74">
        <v>0.52200000000000002</v>
      </c>
      <c r="V441" s="74">
        <v>0.52200000000000002</v>
      </c>
      <c r="W441" s="74">
        <v>0.52200000000000002</v>
      </c>
      <c r="X441" s="74">
        <v>0.52200000000000002</v>
      </c>
      <c r="Y441" s="74">
        <v>0.52200000000000002</v>
      </c>
      <c r="Z441" s="74">
        <v>0.52200000000000002</v>
      </c>
      <c r="AA441" s="74">
        <v>0.52200000000000002</v>
      </c>
      <c r="AB441" s="74">
        <v>0.52200000000000002</v>
      </c>
      <c r="AC441" s="74">
        <v>0.52200000000000002</v>
      </c>
      <c r="AD441" s="74">
        <v>0.52200000000000002</v>
      </c>
      <c r="AE441" s="74">
        <v>0.52200000000000002</v>
      </c>
      <c r="AF441" s="74">
        <v>0.52200000000000002</v>
      </c>
      <c r="AG441" s="74">
        <v>0.52200000000000002</v>
      </c>
      <c r="AH441" s="74">
        <v>0.52200000000000002</v>
      </c>
      <c r="AI441" s="74">
        <v>0.52200000000000002</v>
      </c>
      <c r="AJ441" s="74">
        <v>0.52200000000000002</v>
      </c>
      <c r="AK441" s="74">
        <v>0.52200000000000002</v>
      </c>
      <c r="AL441" s="74">
        <v>0.52200000000000002</v>
      </c>
      <c r="AM441" s="74">
        <v>0.51</v>
      </c>
      <c r="AN441" s="74">
        <v>0.497</v>
      </c>
      <c r="AO441" s="74">
        <v>0.48399999999999999</v>
      </c>
      <c r="AP441" s="74">
        <v>0.47</v>
      </c>
      <c r="AQ441" s="74">
        <v>0.45600000000000002</v>
      </c>
      <c r="AR441" s="74">
        <v>0.51729268292682928</v>
      </c>
    </row>
    <row r="442" spans="1:44" x14ac:dyDescent="0.15">
      <c r="A442" s="74" t="s">
        <v>89</v>
      </c>
      <c r="B442" s="74" t="s">
        <v>309</v>
      </c>
      <c r="C442" s="74">
        <v>0.71199999999999997</v>
      </c>
      <c r="D442" s="74">
        <v>0.57499999999999996</v>
      </c>
      <c r="E442" s="74">
        <v>0.439</v>
      </c>
      <c r="F442" s="74">
        <v>0.26500000000000001</v>
      </c>
      <c r="G442" s="74">
        <v>2.1000000000000001E-2</v>
      </c>
      <c r="H442" s="74">
        <v>0.01</v>
      </c>
      <c r="I442" s="74">
        <v>0</v>
      </c>
      <c r="J442" s="74">
        <v>0</v>
      </c>
      <c r="K442" s="74">
        <v>0</v>
      </c>
      <c r="L442" s="74">
        <v>0</v>
      </c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74"/>
      <c r="AI442" s="74"/>
      <c r="AJ442" s="74"/>
      <c r="AK442" s="74"/>
      <c r="AL442" s="74"/>
      <c r="AM442" s="74"/>
      <c r="AN442" s="74"/>
      <c r="AO442" s="74"/>
      <c r="AP442" s="74"/>
      <c r="AQ442" s="74"/>
      <c r="AR442" s="74">
        <v>0.20219999999999999</v>
      </c>
    </row>
    <row r="443" spans="1:44" x14ac:dyDescent="0.15">
      <c r="A443" s="74" t="s">
        <v>89</v>
      </c>
      <c r="B443" s="74" t="s">
        <v>310</v>
      </c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74"/>
      <c r="AI443" s="74"/>
      <c r="AJ443" s="74"/>
      <c r="AK443" s="74"/>
      <c r="AL443" s="74"/>
      <c r="AM443" s="74"/>
      <c r="AN443" s="74"/>
      <c r="AO443" s="74"/>
      <c r="AP443" s="74"/>
      <c r="AQ443" s="74"/>
      <c r="AR443" s="74"/>
    </row>
    <row r="444" spans="1:44" x14ac:dyDescent="0.15">
      <c r="A444" s="74" t="s">
        <v>89</v>
      </c>
      <c r="B444" s="74" t="s">
        <v>311</v>
      </c>
      <c r="C444" s="74">
        <v>0.16200000000000001</v>
      </c>
      <c r="D444" s="74">
        <v>0.16200000000000001</v>
      </c>
      <c r="E444" s="74">
        <v>0.16200000000000001</v>
      </c>
      <c r="F444" s="74">
        <v>0.16200000000000001</v>
      </c>
      <c r="G444" s="74">
        <v>0.16200000000000001</v>
      </c>
      <c r="H444" s="74">
        <v>0.16200000000000001</v>
      </c>
      <c r="I444" s="74">
        <v>0.16200000000000001</v>
      </c>
      <c r="J444" s="74">
        <v>0.16200000000000001</v>
      </c>
      <c r="K444" s="74">
        <v>0.16200000000000001</v>
      </c>
      <c r="L444" s="74">
        <v>0.16200000000000001</v>
      </c>
      <c r="M444" s="74">
        <v>0.16200000000000001</v>
      </c>
      <c r="N444" s="74">
        <v>0.16200000000000001</v>
      </c>
      <c r="O444" s="74">
        <v>0.16200000000000001</v>
      </c>
      <c r="P444" s="74">
        <v>0.16200000000000001</v>
      </c>
      <c r="Q444" s="74">
        <v>0.16200000000000001</v>
      </c>
      <c r="R444" s="74">
        <v>0.16200000000000001</v>
      </c>
      <c r="S444" s="74">
        <v>0.16200000000000001</v>
      </c>
      <c r="T444" s="74">
        <v>0.16200000000000001</v>
      </c>
      <c r="U444" s="74">
        <v>0.16200000000000001</v>
      </c>
      <c r="V444" s="74">
        <v>0.16200000000000001</v>
      </c>
      <c r="W444" s="74">
        <v>0.16200000000000001</v>
      </c>
      <c r="X444" s="74">
        <v>0.16200000000000001</v>
      </c>
      <c r="Y444" s="74">
        <v>0.16200000000000001</v>
      </c>
      <c r="Z444" s="74">
        <v>0.16200000000000001</v>
      </c>
      <c r="AA444" s="74">
        <v>0.16200000000000001</v>
      </c>
      <c r="AB444" s="74">
        <v>0.16200000000000001</v>
      </c>
      <c r="AC444" s="74">
        <v>0.16200000000000001</v>
      </c>
      <c r="AD444" s="74">
        <v>0.16200000000000001</v>
      </c>
      <c r="AE444" s="74">
        <v>0.16200000000000001</v>
      </c>
      <c r="AF444" s="74">
        <v>0.16200000000000001</v>
      </c>
      <c r="AG444" s="74">
        <v>0.16200000000000001</v>
      </c>
      <c r="AH444" s="74">
        <v>0.16200000000000001</v>
      </c>
      <c r="AI444" s="74">
        <v>0.16200000000000001</v>
      </c>
      <c r="AJ444" s="74">
        <v>0.16200000000000001</v>
      </c>
      <c r="AK444" s="74">
        <v>0.16200000000000001</v>
      </c>
      <c r="AL444" s="74">
        <v>0.16200000000000001</v>
      </c>
      <c r="AM444" s="74">
        <v>0.16200000000000001</v>
      </c>
      <c r="AN444" s="74">
        <v>0.16200000000000001</v>
      </c>
      <c r="AO444" s="74">
        <v>0.16200000000000001</v>
      </c>
      <c r="AP444" s="74">
        <v>0.16200000000000001</v>
      </c>
      <c r="AQ444" s="74">
        <v>0.16200000000000001</v>
      </c>
      <c r="AR444" s="74">
        <v>0.16199999999999989</v>
      </c>
    </row>
    <row r="445" spans="1:44" x14ac:dyDescent="0.15">
      <c r="A445" s="74" t="s">
        <v>89</v>
      </c>
      <c r="B445" s="74" t="s">
        <v>312</v>
      </c>
      <c r="C445" s="74">
        <v>0.48</v>
      </c>
      <c r="D445" s="74">
        <v>0.626</v>
      </c>
      <c r="E445" s="74">
        <v>0.77300000000000002</v>
      </c>
      <c r="F445" s="74">
        <v>0.61699999999999999</v>
      </c>
      <c r="G445" s="74">
        <v>0.47899999999999998</v>
      </c>
      <c r="H445" s="74">
        <v>0.66</v>
      </c>
      <c r="I445" s="74">
        <v>0.80700000000000005</v>
      </c>
      <c r="J445" s="74">
        <v>0.70799999999999996</v>
      </c>
      <c r="K445" s="74">
        <v>0.61599999999999999</v>
      </c>
      <c r="L445" s="74">
        <v>0.67700000000000005</v>
      </c>
      <c r="M445" s="74">
        <v>0.73699999999999999</v>
      </c>
      <c r="N445" s="74">
        <v>0.71199999999999997</v>
      </c>
      <c r="O445" s="74">
        <v>0.68799999999999994</v>
      </c>
      <c r="P445" s="74">
        <v>0.67600000000000005</v>
      </c>
      <c r="Q445" s="74">
        <v>0.66400000000000003</v>
      </c>
      <c r="R445" s="74">
        <v>0.626</v>
      </c>
      <c r="S445" s="74">
        <v>0.58899999999999997</v>
      </c>
      <c r="T445" s="74">
        <v>0.57299999999999995</v>
      </c>
      <c r="U445" s="74">
        <v>0.55700000000000005</v>
      </c>
      <c r="V445" s="74">
        <v>0.53400000000000003</v>
      </c>
      <c r="W445" s="74">
        <v>0.51</v>
      </c>
      <c r="X445" s="74">
        <v>0.441</v>
      </c>
      <c r="Y445" s="74">
        <v>0.373</v>
      </c>
      <c r="Z445" s="74">
        <v>0.31900000000000001</v>
      </c>
      <c r="AA445" s="74">
        <v>0.26600000000000001</v>
      </c>
      <c r="AB445" s="74">
        <v>0.21299999999999999</v>
      </c>
      <c r="AC445" s="74">
        <v>0.22</v>
      </c>
      <c r="AD445" s="74">
        <v>0.22700000000000001</v>
      </c>
      <c r="AE445" s="74">
        <v>0.23400000000000001</v>
      </c>
      <c r="AF445" s="74">
        <v>0.24199999999999999</v>
      </c>
      <c r="AG445" s="74">
        <v>0.249</v>
      </c>
      <c r="AH445" s="74">
        <v>0.248</v>
      </c>
      <c r="AI445" s="74">
        <v>0.247</v>
      </c>
      <c r="AJ445" s="74">
        <v>0.246</v>
      </c>
      <c r="AK445" s="74">
        <v>0.245</v>
      </c>
      <c r="AL445" s="74">
        <v>0.24399999999999999</v>
      </c>
      <c r="AM445" s="74">
        <v>0.25</v>
      </c>
      <c r="AN445" s="74">
        <v>0.25700000000000001</v>
      </c>
      <c r="AO445" s="74">
        <v>0.26400000000000001</v>
      </c>
      <c r="AP445" s="74">
        <v>0.27100000000000002</v>
      </c>
      <c r="AQ445" s="74">
        <v>0.27900000000000003</v>
      </c>
      <c r="AR445" s="74">
        <v>0.45473170731707319</v>
      </c>
    </row>
    <row r="446" spans="1:44" x14ac:dyDescent="0.15">
      <c r="A446" s="74" t="s">
        <v>89</v>
      </c>
      <c r="B446" s="74" t="s">
        <v>313</v>
      </c>
      <c r="C446" s="74">
        <v>4.0000000000000001E-3</v>
      </c>
      <c r="D446" s="74">
        <v>5.0000000000000001E-3</v>
      </c>
      <c r="E446" s="74">
        <v>6.0000000000000001E-3</v>
      </c>
      <c r="F446" s="74">
        <v>5.0000000000000001E-3</v>
      </c>
      <c r="G446" s="74">
        <v>4.0000000000000001E-3</v>
      </c>
      <c r="H446" s="74">
        <v>4.0000000000000001E-3</v>
      </c>
      <c r="I446" s="74">
        <v>4.0000000000000001E-3</v>
      </c>
      <c r="J446" s="74">
        <v>4.0000000000000001E-3</v>
      </c>
      <c r="K446" s="74">
        <v>4.0000000000000001E-3</v>
      </c>
      <c r="L446" s="74">
        <v>4.0000000000000001E-3</v>
      </c>
      <c r="M446" s="74">
        <v>4.0000000000000001E-3</v>
      </c>
      <c r="N446" s="74">
        <v>4.0000000000000001E-3</v>
      </c>
      <c r="O446" s="74">
        <v>4.0000000000000001E-3</v>
      </c>
      <c r="P446" s="74">
        <v>4.0000000000000001E-3</v>
      </c>
      <c r="Q446" s="74">
        <v>4.0000000000000001E-3</v>
      </c>
      <c r="R446" s="74">
        <v>4.0000000000000001E-3</v>
      </c>
      <c r="S446" s="74">
        <v>4.0000000000000001E-3</v>
      </c>
      <c r="T446" s="74">
        <v>2E-3</v>
      </c>
      <c r="U446" s="74">
        <v>1E-3</v>
      </c>
      <c r="V446" s="74">
        <v>1E-3</v>
      </c>
      <c r="W446" s="74">
        <v>1E-3</v>
      </c>
      <c r="X446" s="74">
        <v>1E-3</v>
      </c>
      <c r="Y446" s="74">
        <v>0</v>
      </c>
      <c r="Z446" s="74">
        <v>0</v>
      </c>
      <c r="AA446" s="74">
        <v>0</v>
      </c>
      <c r="AB446" s="74">
        <v>0</v>
      </c>
      <c r="AC446" s="74">
        <v>0</v>
      </c>
      <c r="AD446" s="74">
        <v>0</v>
      </c>
      <c r="AE446" s="74">
        <v>0</v>
      </c>
      <c r="AF446" s="74">
        <v>0</v>
      </c>
      <c r="AG446" s="74">
        <v>0</v>
      </c>
      <c r="AH446" s="74">
        <v>0</v>
      </c>
      <c r="AI446" s="74">
        <v>0</v>
      </c>
      <c r="AJ446" s="74">
        <v>0</v>
      </c>
      <c r="AK446" s="74">
        <v>0</v>
      </c>
      <c r="AL446" s="74">
        <v>0</v>
      </c>
      <c r="AM446" s="74">
        <v>0</v>
      </c>
      <c r="AN446" s="74">
        <v>0</v>
      </c>
      <c r="AO446" s="74">
        <v>0</v>
      </c>
      <c r="AP446" s="74">
        <v>0</v>
      </c>
      <c r="AQ446" s="74">
        <v>0</v>
      </c>
      <c r="AR446" s="74">
        <v>1.9024390243902449E-3</v>
      </c>
    </row>
    <row r="447" spans="1:44" x14ac:dyDescent="0.15">
      <c r="A447" s="74" t="s">
        <v>89</v>
      </c>
      <c r="B447" s="74" t="s">
        <v>266</v>
      </c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74"/>
      <c r="AI447" s="74"/>
      <c r="AJ447" s="74"/>
      <c r="AK447" s="74"/>
      <c r="AL447" s="74"/>
      <c r="AM447" s="74"/>
      <c r="AN447" s="74"/>
      <c r="AO447" s="74"/>
      <c r="AP447" s="74"/>
      <c r="AQ447" s="74"/>
      <c r="AR447" s="74"/>
    </row>
    <row r="448" spans="1:44" x14ac:dyDescent="0.15">
      <c r="A448" s="74" t="s">
        <v>89</v>
      </c>
      <c r="B448" s="74" t="s">
        <v>314</v>
      </c>
      <c r="C448" s="74">
        <v>-6.0000000000000001E-3</v>
      </c>
      <c r="D448" s="74">
        <v>-7.0000000000000001E-3</v>
      </c>
      <c r="E448" s="74">
        <v>-8.0000000000000002E-3</v>
      </c>
      <c r="F448" s="74">
        <v>-2.4E-2</v>
      </c>
      <c r="G448" s="74">
        <v>-4.1000000000000002E-2</v>
      </c>
      <c r="H448" s="74">
        <v>-1.7999999999999999E-2</v>
      </c>
      <c r="I448" s="74">
        <v>5.0000000000000001E-3</v>
      </c>
      <c r="J448" s="74">
        <v>-1.2999999999999999E-2</v>
      </c>
      <c r="K448" s="74">
        <v>-3.2000000000000001E-2</v>
      </c>
      <c r="L448" s="74">
        <v>-1.4E-2</v>
      </c>
      <c r="M448" s="74">
        <v>5.0000000000000001E-3</v>
      </c>
      <c r="N448" s="74">
        <v>-2E-3</v>
      </c>
      <c r="O448" s="74">
        <v>-8.0000000000000002E-3</v>
      </c>
      <c r="P448" s="74">
        <v>-3.0000000000000001E-3</v>
      </c>
      <c r="Q448" s="74">
        <v>2E-3</v>
      </c>
      <c r="R448" s="74">
        <v>4.0000000000000001E-3</v>
      </c>
      <c r="S448" s="74">
        <v>6.0000000000000001E-3</v>
      </c>
      <c r="T448" s="74">
        <v>6.0000000000000001E-3</v>
      </c>
      <c r="U448" s="74">
        <v>6.0000000000000001E-3</v>
      </c>
      <c r="V448" s="74">
        <v>6.0000000000000001E-3</v>
      </c>
      <c r="W448" s="74">
        <v>6.0000000000000001E-3</v>
      </c>
      <c r="X448" s="74">
        <v>6.0000000000000001E-3</v>
      </c>
      <c r="Y448" s="74">
        <v>6.0000000000000001E-3</v>
      </c>
      <c r="Z448" s="74">
        <v>4.0000000000000001E-3</v>
      </c>
      <c r="AA448" s="74">
        <v>2E-3</v>
      </c>
      <c r="AB448" s="74">
        <v>0</v>
      </c>
      <c r="AC448" s="74">
        <v>-1.2999999999999999E-2</v>
      </c>
      <c r="AD448" s="74">
        <v>-2.7E-2</v>
      </c>
      <c r="AE448" s="74">
        <v>-0.04</v>
      </c>
      <c r="AF448" s="74">
        <v>-5.2999999999999999E-2</v>
      </c>
      <c r="AG448" s="74">
        <v>-6.6000000000000003E-2</v>
      </c>
      <c r="AH448" s="74">
        <v>-5.8999999999999997E-2</v>
      </c>
      <c r="AI448" s="74">
        <v>-5.2999999999999999E-2</v>
      </c>
      <c r="AJ448" s="74">
        <v>-4.7E-2</v>
      </c>
      <c r="AK448" s="74">
        <v>-0.04</v>
      </c>
      <c r="AL448" s="74">
        <v>-3.4000000000000002E-2</v>
      </c>
      <c r="AM448" s="74">
        <v>-2.5999999999999999E-2</v>
      </c>
      <c r="AN448" s="74">
        <v>-1.7999999999999999E-2</v>
      </c>
      <c r="AO448" s="74">
        <v>-0.01</v>
      </c>
      <c r="AP448" s="74">
        <v>-2E-3</v>
      </c>
      <c r="AQ448" s="74">
        <v>6.0000000000000001E-3</v>
      </c>
      <c r="AR448" s="74">
        <v>-1.4487804878048779E-2</v>
      </c>
    </row>
    <row r="449" spans="1:44" x14ac:dyDescent="0.15">
      <c r="A449" s="74" t="s">
        <v>89</v>
      </c>
      <c r="B449" s="74" t="s">
        <v>268</v>
      </c>
      <c r="C449" s="74">
        <v>0.90200000000000002</v>
      </c>
      <c r="D449" s="74">
        <v>0.90200000000000002</v>
      </c>
      <c r="E449" s="74">
        <v>0.90200000000000002</v>
      </c>
      <c r="F449" s="74">
        <v>0.90200000000000002</v>
      </c>
      <c r="G449" s="74">
        <v>0.90200000000000002</v>
      </c>
      <c r="H449" s="74">
        <v>0.90200000000000002</v>
      </c>
      <c r="I449" s="74">
        <v>0.90200000000000002</v>
      </c>
      <c r="J449" s="74">
        <v>0.90200000000000002</v>
      </c>
      <c r="K449" s="74">
        <v>0.90200000000000002</v>
      </c>
      <c r="L449" s="74">
        <v>0.90200000000000002</v>
      </c>
      <c r="M449" s="74">
        <v>0.90200000000000002</v>
      </c>
      <c r="N449" s="74">
        <v>0.90200000000000002</v>
      </c>
      <c r="O449" s="74">
        <v>0.90200000000000002</v>
      </c>
      <c r="P449" s="74">
        <v>0.90200000000000002</v>
      </c>
      <c r="Q449" s="74">
        <v>0.90200000000000002</v>
      </c>
      <c r="R449" s="74">
        <v>0.90200000000000002</v>
      </c>
      <c r="S449" s="74">
        <v>0.90200000000000002</v>
      </c>
      <c r="T449" s="74">
        <v>0.90200000000000002</v>
      </c>
      <c r="U449" s="74">
        <v>0.90200000000000002</v>
      </c>
      <c r="V449" s="74">
        <v>0.90200000000000002</v>
      </c>
      <c r="W449" s="74">
        <v>0.90200000000000002</v>
      </c>
      <c r="X449" s="74">
        <v>0.90200000000000002</v>
      </c>
      <c r="Y449" s="74">
        <v>0.90200000000000002</v>
      </c>
      <c r="Z449" s="74">
        <v>0.90200000000000002</v>
      </c>
      <c r="AA449" s="74">
        <v>0.90200000000000002</v>
      </c>
      <c r="AB449" s="74">
        <v>0.90200000000000002</v>
      </c>
      <c r="AC449" s="74">
        <v>0.90200000000000002</v>
      </c>
      <c r="AD449" s="74">
        <v>0.90200000000000002</v>
      </c>
      <c r="AE449" s="74">
        <v>0.90200000000000002</v>
      </c>
      <c r="AF449" s="74">
        <v>0.90200000000000002</v>
      </c>
      <c r="AG449" s="74">
        <v>0.90200000000000002</v>
      </c>
      <c r="AH449" s="74">
        <v>0.90200000000000002</v>
      </c>
      <c r="AI449" s="74">
        <v>0.90200000000000002</v>
      </c>
      <c r="AJ449" s="74">
        <v>0.90200000000000002</v>
      </c>
      <c r="AK449" s="74">
        <v>0.90200000000000002</v>
      </c>
      <c r="AL449" s="74">
        <v>0.90200000000000002</v>
      </c>
      <c r="AM449" s="74">
        <v>0.90200000000000002</v>
      </c>
      <c r="AN449" s="74">
        <v>0.9</v>
      </c>
      <c r="AO449" s="74">
        <v>0.89700000000000002</v>
      </c>
      <c r="AP449" s="74">
        <v>0.89</v>
      </c>
      <c r="AQ449" s="74">
        <v>0.68</v>
      </c>
      <c r="AR449" s="74">
        <v>0.89612195121951232</v>
      </c>
    </row>
    <row r="450" spans="1:44" x14ac:dyDescent="0.15">
      <c r="A450" s="74" t="s">
        <v>89</v>
      </c>
      <c r="B450" s="74" t="s">
        <v>315</v>
      </c>
      <c r="C450" s="74">
        <v>0</v>
      </c>
      <c r="D450" s="74">
        <v>0</v>
      </c>
      <c r="E450" s="74">
        <v>0</v>
      </c>
      <c r="F450" s="74">
        <v>0</v>
      </c>
      <c r="G450" s="74">
        <v>0</v>
      </c>
      <c r="H450" s="74">
        <v>0</v>
      </c>
      <c r="I450" s="74">
        <v>0</v>
      </c>
      <c r="J450" s="74">
        <v>0</v>
      </c>
      <c r="K450" s="74">
        <v>0</v>
      </c>
      <c r="L450" s="74">
        <v>0</v>
      </c>
      <c r="M450" s="74">
        <v>0</v>
      </c>
      <c r="N450" s="74">
        <v>0</v>
      </c>
      <c r="O450" s="74">
        <v>0</v>
      </c>
      <c r="P450" s="74">
        <v>0</v>
      </c>
      <c r="Q450" s="74">
        <v>0</v>
      </c>
      <c r="R450" s="74">
        <v>0</v>
      </c>
      <c r="S450" s="74">
        <v>0</v>
      </c>
      <c r="T450" s="74">
        <v>0</v>
      </c>
      <c r="U450" s="74">
        <v>0</v>
      </c>
      <c r="V450" s="74">
        <v>0</v>
      </c>
      <c r="W450" s="74">
        <v>0</v>
      </c>
      <c r="X450" s="74">
        <v>0</v>
      </c>
      <c r="Y450" s="74">
        <v>0</v>
      </c>
      <c r="Z450" s="74">
        <v>0</v>
      </c>
      <c r="AA450" s="74">
        <v>0</v>
      </c>
      <c r="AB450" s="74">
        <v>0</v>
      </c>
      <c r="AC450" s="74">
        <v>0</v>
      </c>
      <c r="AD450" s="74">
        <v>0</v>
      </c>
      <c r="AE450" s="74">
        <v>0</v>
      </c>
      <c r="AF450" s="74">
        <v>0</v>
      </c>
      <c r="AG450" s="74">
        <v>0</v>
      </c>
      <c r="AH450" s="74">
        <v>0</v>
      </c>
      <c r="AI450" s="74">
        <v>0</v>
      </c>
      <c r="AJ450" s="74">
        <v>0</v>
      </c>
      <c r="AK450" s="74">
        <v>0</v>
      </c>
      <c r="AL450" s="74">
        <v>0</v>
      </c>
      <c r="AM450" s="74">
        <v>0</v>
      </c>
      <c r="AN450" s="74">
        <v>0</v>
      </c>
      <c r="AO450" s="74">
        <v>0</v>
      </c>
      <c r="AP450" s="74">
        <v>0</v>
      </c>
      <c r="AQ450" s="74">
        <v>0</v>
      </c>
      <c r="AR450" s="74">
        <v>0</v>
      </c>
    </row>
    <row r="451" spans="1:44" x14ac:dyDescent="0.15">
      <c r="A451" s="74" t="s">
        <v>89</v>
      </c>
      <c r="B451" s="74" t="s">
        <v>297</v>
      </c>
      <c r="C451" s="74">
        <v>0.224</v>
      </c>
      <c r="D451" s="74">
        <v>0.224</v>
      </c>
      <c r="E451" s="74">
        <v>0.224</v>
      </c>
      <c r="F451" s="74">
        <v>0.223</v>
      </c>
      <c r="G451" s="74">
        <v>0.222</v>
      </c>
      <c r="H451" s="74">
        <v>0.222</v>
      </c>
      <c r="I451" s="74">
        <v>0.221</v>
      </c>
      <c r="J451" s="74">
        <v>0.221</v>
      </c>
      <c r="K451" s="74">
        <v>0.22</v>
      </c>
      <c r="L451" s="74">
        <v>0.22</v>
      </c>
      <c r="M451" s="74">
        <v>0.22</v>
      </c>
      <c r="N451" s="74">
        <v>0.219</v>
      </c>
      <c r="O451" s="74">
        <v>0.218</v>
      </c>
      <c r="P451" s="74">
        <v>0.217</v>
      </c>
      <c r="Q451" s="74">
        <v>0.216</v>
      </c>
      <c r="R451" s="74">
        <v>0.215</v>
      </c>
      <c r="S451" s="74">
        <v>0.214</v>
      </c>
      <c r="T451" s="74">
        <v>0.21299999999999999</v>
      </c>
      <c r="U451" s="74">
        <v>0.21099999999999999</v>
      </c>
      <c r="V451" s="74">
        <v>0.21</v>
      </c>
      <c r="W451" s="74">
        <v>0.20899999999999999</v>
      </c>
      <c r="X451" s="74">
        <v>0.20799999999999999</v>
      </c>
      <c r="Y451" s="74">
        <v>0.20699999999999999</v>
      </c>
      <c r="Z451" s="74">
        <v>0.218</v>
      </c>
      <c r="AA451" s="74">
        <v>0.22</v>
      </c>
      <c r="AB451" s="74">
        <v>0.221</v>
      </c>
      <c r="AC451" s="74">
        <v>0.22</v>
      </c>
      <c r="AD451" s="74">
        <v>0.219</v>
      </c>
      <c r="AE451" s="74">
        <v>0.218</v>
      </c>
      <c r="AF451" s="74">
        <v>0.217</v>
      </c>
      <c r="AG451" s="74">
        <v>0.216</v>
      </c>
      <c r="AH451" s="74">
        <v>0.215</v>
      </c>
      <c r="AI451" s="74">
        <v>0.214</v>
      </c>
      <c r="AJ451" s="74">
        <v>0.214</v>
      </c>
      <c r="AK451" s="74">
        <v>0.21299999999999999</v>
      </c>
      <c r="AL451" s="74">
        <v>0.21199999999999999</v>
      </c>
      <c r="AM451" s="74">
        <v>0.21099999999999999</v>
      </c>
      <c r="AN451" s="74">
        <v>0.21099999999999999</v>
      </c>
      <c r="AO451" s="74">
        <v>0.21</v>
      </c>
      <c r="AP451" s="74">
        <v>0.20899999999999999</v>
      </c>
      <c r="AQ451" s="74">
        <v>0.20799999999999999</v>
      </c>
      <c r="AR451" s="74">
        <v>0.21619512195121951</v>
      </c>
    </row>
    <row r="452" spans="1:44" x14ac:dyDescent="0.15">
      <c r="A452" s="74" t="s">
        <v>89</v>
      </c>
      <c r="B452" s="74" t="s">
        <v>299</v>
      </c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>
        <v>0.439</v>
      </c>
      <c r="Q452" s="74">
        <v>0.439</v>
      </c>
      <c r="R452" s="74">
        <v>0.439</v>
      </c>
      <c r="S452" s="74">
        <v>0.439</v>
      </c>
      <c r="T452" s="74">
        <v>0.441</v>
      </c>
      <c r="U452" s="74">
        <v>0.442</v>
      </c>
      <c r="V452" s="74">
        <v>0.441</v>
      </c>
      <c r="W452" s="74">
        <v>0.441</v>
      </c>
      <c r="X452" s="74">
        <v>0.441</v>
      </c>
      <c r="Y452" s="74">
        <v>0.441</v>
      </c>
      <c r="Z452" s="74">
        <v>0.433</v>
      </c>
      <c r="AA452" s="74">
        <v>0.42399999999999999</v>
      </c>
      <c r="AB452" s="74">
        <v>0.41499999999999998</v>
      </c>
      <c r="AC452" s="74">
        <v>0.41599999999999998</v>
      </c>
      <c r="AD452" s="74">
        <v>0.41699999999999998</v>
      </c>
      <c r="AE452" s="74">
        <v>0.41799999999999998</v>
      </c>
      <c r="AF452" s="74">
        <v>0.41899999999999998</v>
      </c>
      <c r="AG452" s="74">
        <v>0.41899999999999998</v>
      </c>
      <c r="AH452" s="74">
        <v>0.42099999999999999</v>
      </c>
      <c r="AI452" s="74">
        <v>0.42299999999999999</v>
      </c>
      <c r="AJ452" s="74">
        <v>0.42499999999999999</v>
      </c>
      <c r="AK452" s="74">
        <v>0.42699999999999999</v>
      </c>
      <c r="AL452" s="74">
        <v>0.42799999999999999</v>
      </c>
      <c r="AM452" s="74">
        <v>0.43</v>
      </c>
      <c r="AN452" s="74">
        <v>0.43099999999999999</v>
      </c>
      <c r="AO452" s="74">
        <v>0.432</v>
      </c>
      <c r="AP452" s="74">
        <v>0.434</v>
      </c>
      <c r="AQ452" s="74">
        <v>0.435</v>
      </c>
      <c r="AR452" s="74">
        <v>0.43035714285714283</v>
      </c>
    </row>
    <row r="453" spans="1:44" x14ac:dyDescent="0.15">
      <c r="A453" s="74" t="s">
        <v>89</v>
      </c>
      <c r="B453" s="74" t="s">
        <v>301</v>
      </c>
      <c r="C453" s="74">
        <v>0.30099999999999999</v>
      </c>
      <c r="D453" s="74">
        <v>0.30099999999999999</v>
      </c>
      <c r="E453" s="74">
        <v>0.30199999999999999</v>
      </c>
      <c r="F453" s="74">
        <v>0.30199999999999999</v>
      </c>
      <c r="G453" s="74">
        <v>0.30199999999999999</v>
      </c>
      <c r="H453" s="74">
        <v>0.30199999999999999</v>
      </c>
      <c r="I453" s="74">
        <v>0.30199999999999999</v>
      </c>
      <c r="J453" s="74">
        <v>0.30199999999999999</v>
      </c>
      <c r="K453" s="74">
        <v>0.30199999999999999</v>
      </c>
      <c r="L453" s="74">
        <v>0.30199999999999999</v>
      </c>
      <c r="M453" s="74">
        <v>0.30199999999999999</v>
      </c>
      <c r="N453" s="74">
        <v>0.30199999999999999</v>
      </c>
      <c r="O453" s="74">
        <v>0.30199999999999999</v>
      </c>
      <c r="P453" s="74">
        <v>0.30199999999999999</v>
      </c>
      <c r="Q453" s="74">
        <v>0.30199999999999999</v>
      </c>
      <c r="R453" s="74">
        <v>0.35499999999999998</v>
      </c>
      <c r="S453" s="74">
        <v>0.38</v>
      </c>
      <c r="T453" s="74">
        <v>0.38</v>
      </c>
      <c r="U453" s="74">
        <v>0.38</v>
      </c>
      <c r="V453" s="74">
        <v>0.41</v>
      </c>
      <c r="W453" s="74">
        <v>0.41799999999999998</v>
      </c>
      <c r="X453" s="74">
        <v>0.38900000000000001</v>
      </c>
      <c r="Y453" s="74">
        <v>0.38800000000000001</v>
      </c>
      <c r="Z453" s="74">
        <v>0.379</v>
      </c>
      <c r="AA453" s="74">
        <v>0.374</v>
      </c>
      <c r="AB453" s="74">
        <v>0.37</v>
      </c>
      <c r="AC453" s="74">
        <v>0.375</v>
      </c>
      <c r="AD453" s="74">
        <v>0.38</v>
      </c>
      <c r="AE453" s="74">
        <v>0.38400000000000001</v>
      </c>
      <c r="AF453" s="74">
        <v>0.38900000000000001</v>
      </c>
      <c r="AG453" s="74">
        <v>0.39400000000000002</v>
      </c>
      <c r="AH453" s="74">
        <v>0.38600000000000001</v>
      </c>
      <c r="AI453" s="74">
        <v>0.379</v>
      </c>
      <c r="AJ453" s="74">
        <v>0.372</v>
      </c>
      <c r="AK453" s="74">
        <v>0.36499999999999999</v>
      </c>
      <c r="AL453" s="74">
        <v>0.35799999999999998</v>
      </c>
      <c r="AM453" s="74">
        <v>0.36099999999999999</v>
      </c>
      <c r="AN453" s="74">
        <v>0.36399999999999999</v>
      </c>
      <c r="AO453" s="74">
        <v>0.36699999999999999</v>
      </c>
      <c r="AP453" s="74">
        <v>0.37</v>
      </c>
      <c r="AQ453" s="74">
        <v>0.373</v>
      </c>
      <c r="AR453" s="74">
        <v>0.35043902439024388</v>
      </c>
    </row>
    <row r="454" spans="1:44" x14ac:dyDescent="0.15">
      <c r="A454" s="74" t="s">
        <v>91</v>
      </c>
      <c r="B454" s="74" t="s">
        <v>91</v>
      </c>
      <c r="C454" s="74">
        <v>0.2604285714285714</v>
      </c>
      <c r="D454" s="74">
        <v>0.2393529411764706</v>
      </c>
      <c r="E454" s="74">
        <v>0.24647058823529411</v>
      </c>
      <c r="F454" s="74">
        <v>0.2356470588235294</v>
      </c>
      <c r="G454" s="74">
        <v>0.22517647058823531</v>
      </c>
      <c r="H454" s="74">
        <v>0.24082352941176469</v>
      </c>
      <c r="I454" s="74">
        <v>0.25605882352941173</v>
      </c>
      <c r="J454" s="74">
        <v>0.26117647058823529</v>
      </c>
      <c r="K454" s="74">
        <v>0.26823529411764713</v>
      </c>
      <c r="L454" s="74">
        <v>0.26623529411764713</v>
      </c>
      <c r="M454" s="74">
        <v>0.2637647058823529</v>
      </c>
      <c r="N454" s="74">
        <v>0.25694117647058817</v>
      </c>
      <c r="O454" s="74">
        <v>0.24935294117647061</v>
      </c>
      <c r="P454" s="74">
        <v>0.24594117647058819</v>
      </c>
      <c r="Q454" s="74">
        <v>0.24252941176470591</v>
      </c>
      <c r="R454" s="74">
        <v>0.21738888888888891</v>
      </c>
      <c r="S454" s="74">
        <v>0.21005555555555561</v>
      </c>
      <c r="T454" s="74">
        <v>0.1981666666666666</v>
      </c>
      <c r="U454" s="74">
        <v>0.18627777777777779</v>
      </c>
      <c r="V454" s="74">
        <v>0.18433333333333329</v>
      </c>
      <c r="W454" s="74">
        <v>0.1811666666666667</v>
      </c>
      <c r="X454" s="74">
        <v>0.17716666666666669</v>
      </c>
      <c r="Y454" s="74">
        <v>0.1728888888888889</v>
      </c>
      <c r="Z454" s="74">
        <v>0.1713888888888889</v>
      </c>
      <c r="AA454" s="74">
        <v>0.1700555555555556</v>
      </c>
      <c r="AB454" s="74">
        <v>0.14088235294117649</v>
      </c>
      <c r="AC454" s="74">
        <v>0.14205882352941179</v>
      </c>
      <c r="AD454" s="74">
        <v>0.1432352941176471</v>
      </c>
      <c r="AE454" s="74">
        <v>0.14470588235294121</v>
      </c>
      <c r="AF454" s="74">
        <v>0.14652941176470591</v>
      </c>
      <c r="AG454" s="74">
        <v>0.14858823529411769</v>
      </c>
      <c r="AH454" s="74">
        <v>0.1492941176470588</v>
      </c>
      <c r="AI454" s="74">
        <v>0.15</v>
      </c>
      <c r="AJ454" s="74">
        <v>0.1508823529411765</v>
      </c>
      <c r="AK454" s="74">
        <v>0.15176470588235291</v>
      </c>
      <c r="AL454" s="74">
        <v>0.1620625</v>
      </c>
      <c r="AM454" s="74">
        <v>0.16143750000000001</v>
      </c>
      <c r="AN454" s="74">
        <v>0.16087499999999999</v>
      </c>
      <c r="AO454" s="74">
        <v>0.16043750000000001</v>
      </c>
      <c r="AP454" s="74">
        <v>0.1600625</v>
      </c>
      <c r="AQ454" s="74">
        <v>0.15968750000000001</v>
      </c>
      <c r="AR454" s="74">
        <v>0.19646848137535819</v>
      </c>
    </row>
    <row r="455" spans="1:44" x14ac:dyDescent="0.15">
      <c r="A455" s="74" t="s">
        <v>91</v>
      </c>
      <c r="B455" s="74" t="s">
        <v>307</v>
      </c>
      <c r="C455" s="74"/>
      <c r="D455" s="74">
        <v>0</v>
      </c>
      <c r="E455" s="74">
        <v>0</v>
      </c>
      <c r="F455" s="74">
        <v>-1E-3</v>
      </c>
      <c r="G455" s="74">
        <v>-2E-3</v>
      </c>
      <c r="H455" s="74">
        <v>-4.0000000000000001E-3</v>
      </c>
      <c r="I455" s="74">
        <v>-6.0000000000000001E-3</v>
      </c>
      <c r="J455" s="74">
        <v>-1.4999999999999999E-2</v>
      </c>
      <c r="K455" s="74">
        <v>-2.1999999999999999E-2</v>
      </c>
      <c r="L455" s="74">
        <v>-2.8000000000000001E-2</v>
      </c>
      <c r="M455" s="74">
        <v>-3.4000000000000002E-2</v>
      </c>
      <c r="N455" s="74">
        <v>-4.4999999999999998E-2</v>
      </c>
      <c r="O455" s="74">
        <v>-4.5999999999999999E-2</v>
      </c>
      <c r="P455" s="74">
        <v>-4.7E-2</v>
      </c>
      <c r="Q455" s="74">
        <v>-4.7E-2</v>
      </c>
      <c r="R455" s="74">
        <v>-5.7500000000000002E-2</v>
      </c>
      <c r="S455" s="74">
        <v>-5.6499999999999988E-2</v>
      </c>
      <c r="T455" s="74">
        <v>-6.0999999999999999E-2</v>
      </c>
      <c r="U455" s="74">
        <v>-6.3500000000000001E-2</v>
      </c>
      <c r="V455" s="74">
        <v>-6.4000000000000001E-2</v>
      </c>
      <c r="W455" s="74">
        <v>-6.4500000000000002E-2</v>
      </c>
      <c r="X455" s="74">
        <v>-6.6500000000000004E-2</v>
      </c>
      <c r="Y455" s="74">
        <v>-6.7500000000000004E-2</v>
      </c>
      <c r="Z455" s="74">
        <v>-6.9000000000000006E-2</v>
      </c>
      <c r="AA455" s="74">
        <v>-6.9500000000000006E-2</v>
      </c>
      <c r="AB455" s="74">
        <v>-7.0000000000000007E-2</v>
      </c>
      <c r="AC455" s="74">
        <v>-7.1499999999999994E-2</v>
      </c>
      <c r="AD455" s="74">
        <v>-7.1999999999999995E-2</v>
      </c>
      <c r="AE455" s="74">
        <v>-7.2999999999999995E-2</v>
      </c>
      <c r="AF455" s="74">
        <v>-7.3499999999999996E-2</v>
      </c>
      <c r="AG455" s="74">
        <v>-7.4499999999999997E-2</v>
      </c>
      <c r="AH455" s="74">
        <v>-7.3499999999999996E-2</v>
      </c>
      <c r="AI455" s="74">
        <v>-7.2000000000000008E-2</v>
      </c>
      <c r="AJ455" s="74">
        <v>-7.0500000000000007E-2</v>
      </c>
      <c r="AK455" s="74">
        <v>-6.9000000000000006E-2</v>
      </c>
      <c r="AL455" s="74">
        <v>-6.7500000000000004E-2</v>
      </c>
      <c r="AM455" s="74">
        <v>-6.8000000000000005E-2</v>
      </c>
      <c r="AN455" s="74">
        <v>-6.8500000000000005E-2</v>
      </c>
      <c r="AO455" s="74">
        <v>-6.8500000000000005E-2</v>
      </c>
      <c r="AP455" s="74">
        <v>-6.9000000000000006E-2</v>
      </c>
      <c r="AQ455" s="74">
        <v>-6.9500000000000006E-2</v>
      </c>
      <c r="AR455" s="74">
        <v>-5.8136363636363653E-2</v>
      </c>
    </row>
    <row r="456" spans="1:44" x14ac:dyDescent="0.15">
      <c r="A456" s="74" t="s">
        <v>91</v>
      </c>
      <c r="B456" s="74" t="s">
        <v>308</v>
      </c>
      <c r="C456" s="74">
        <v>0.31</v>
      </c>
      <c r="D456" s="74">
        <v>0.31</v>
      </c>
      <c r="E456" s="74">
        <v>0.31</v>
      </c>
      <c r="F456" s="74">
        <v>0.31</v>
      </c>
      <c r="G456" s="74">
        <v>0.31</v>
      </c>
      <c r="H456" s="74">
        <v>0.31</v>
      </c>
      <c r="I456" s="74">
        <v>0.31</v>
      </c>
      <c r="J456" s="74">
        <v>0.31</v>
      </c>
      <c r="K456" s="74">
        <v>0.31</v>
      </c>
      <c r="L456" s="74">
        <v>0.31</v>
      </c>
      <c r="M456" s="74">
        <v>0.31</v>
      </c>
      <c r="N456" s="74">
        <v>0.31</v>
      </c>
      <c r="O456" s="74">
        <v>0.31</v>
      </c>
      <c r="P456" s="74">
        <v>0.31</v>
      </c>
      <c r="Q456" s="74">
        <v>0.31</v>
      </c>
      <c r="R456" s="74">
        <v>0.31</v>
      </c>
      <c r="S456" s="74">
        <v>0.31</v>
      </c>
      <c r="T456" s="74">
        <v>0.31</v>
      </c>
      <c r="U456" s="74">
        <v>0.31</v>
      </c>
      <c r="V456" s="74">
        <v>0.31</v>
      </c>
      <c r="W456" s="74">
        <v>0.31</v>
      </c>
      <c r="X456" s="74">
        <v>0.31</v>
      </c>
      <c r="Y456" s="74">
        <v>0.31</v>
      </c>
      <c r="Z456" s="74">
        <v>0.30299999999999999</v>
      </c>
      <c r="AA456" s="74">
        <v>0.29699999999999999</v>
      </c>
      <c r="AB456" s="74">
        <v>0.28999999999999998</v>
      </c>
      <c r="AC456" s="74">
        <v>0.30399999999999999</v>
      </c>
      <c r="AD456" s="74">
        <v>0.31900000000000001</v>
      </c>
      <c r="AE456" s="74">
        <v>0.33900000000000002</v>
      </c>
      <c r="AF456" s="74">
        <v>0.36299999999999999</v>
      </c>
      <c r="AG456" s="74">
        <v>0.39300000000000002</v>
      </c>
      <c r="AH456" s="74">
        <v>0.39300000000000002</v>
      </c>
      <c r="AI456" s="74">
        <v>0.39300000000000002</v>
      </c>
      <c r="AJ456" s="74">
        <v>0.39300000000000002</v>
      </c>
      <c r="AK456" s="74">
        <v>0.39300000000000002</v>
      </c>
      <c r="AL456" s="74">
        <v>0.39300000000000002</v>
      </c>
      <c r="AM456" s="74">
        <v>0.39300000000000002</v>
      </c>
      <c r="AN456" s="74">
        <v>0.39300000000000002</v>
      </c>
      <c r="AO456" s="74">
        <v>0.39300000000000002</v>
      </c>
      <c r="AP456" s="74">
        <v>0.39300000000000002</v>
      </c>
      <c r="AQ456" s="74">
        <v>0.39300000000000002</v>
      </c>
      <c r="AR456" s="74">
        <v>0.33336585365853671</v>
      </c>
    </row>
    <row r="457" spans="1:44" x14ac:dyDescent="0.15">
      <c r="A457" s="74" t="s">
        <v>91</v>
      </c>
      <c r="B457" s="74" t="s">
        <v>309</v>
      </c>
      <c r="C457" s="74">
        <v>0.84599999999999997</v>
      </c>
      <c r="D457" s="74">
        <v>0.82499999999999996</v>
      </c>
      <c r="E457" s="74">
        <v>0.80400000000000005</v>
      </c>
      <c r="F457" s="74">
        <v>0.82299999999999995</v>
      </c>
      <c r="G457" s="74">
        <v>0.84599999999999997</v>
      </c>
      <c r="H457" s="74">
        <v>0.64300000000000002</v>
      </c>
      <c r="I457" s="74">
        <v>0.441</v>
      </c>
      <c r="J457" s="74">
        <v>0.61599999999999999</v>
      </c>
      <c r="K457" s="74">
        <v>0.84599999999999997</v>
      </c>
      <c r="L457" s="74">
        <v>0.68200000000000005</v>
      </c>
      <c r="M457" s="74">
        <v>0.51900000000000002</v>
      </c>
      <c r="N457" s="74">
        <v>0.58299999999999996</v>
      </c>
      <c r="O457" s="74">
        <v>0.64700000000000002</v>
      </c>
      <c r="P457" s="74">
        <v>0.64700000000000002</v>
      </c>
      <c r="Q457" s="74">
        <v>0.64600000000000002</v>
      </c>
      <c r="R457" s="74">
        <v>0.72599999999999998</v>
      </c>
      <c r="S457" s="74">
        <v>0.81399999999999995</v>
      </c>
      <c r="T457" s="74">
        <v>0.79400000000000004</v>
      </c>
      <c r="U457" s="74">
        <v>0.77400000000000002</v>
      </c>
      <c r="V457" s="74">
        <v>0.72099999999999997</v>
      </c>
      <c r="W457" s="74">
        <v>0.66700000000000004</v>
      </c>
      <c r="X457" s="74">
        <v>0.66</v>
      </c>
      <c r="Y457" s="74">
        <v>0.64100000000000001</v>
      </c>
      <c r="Z457" s="74">
        <v>0.64100000000000001</v>
      </c>
      <c r="AA457" s="74">
        <v>0.64100000000000001</v>
      </c>
      <c r="AB457" s="74"/>
      <c r="AC457" s="74"/>
      <c r="AD457" s="74"/>
      <c r="AE457" s="74"/>
      <c r="AF457" s="74"/>
      <c r="AG457" s="74"/>
      <c r="AH457" s="74"/>
      <c r="AI457" s="74"/>
      <c r="AJ457" s="74"/>
      <c r="AK457" s="74"/>
      <c r="AL457" s="74"/>
      <c r="AM457" s="74"/>
      <c r="AN457" s="74"/>
      <c r="AO457" s="74"/>
      <c r="AP457" s="74"/>
      <c r="AQ457" s="74"/>
      <c r="AR457" s="74">
        <v>0.69972000000000012</v>
      </c>
    </row>
    <row r="458" spans="1:44" x14ac:dyDescent="0.15">
      <c r="A458" s="74" t="s">
        <v>91</v>
      </c>
      <c r="B458" s="74" t="s">
        <v>310</v>
      </c>
      <c r="C458" s="74"/>
      <c r="D458" s="74">
        <v>0</v>
      </c>
      <c r="E458" s="74">
        <v>0</v>
      </c>
      <c r="F458" s="74">
        <v>0</v>
      </c>
      <c r="G458" s="74">
        <v>0</v>
      </c>
      <c r="H458" s="74">
        <v>0</v>
      </c>
      <c r="I458" s="74">
        <v>0</v>
      </c>
      <c r="J458" s="74">
        <v>0</v>
      </c>
      <c r="K458" s="74">
        <v>0</v>
      </c>
      <c r="L458" s="74">
        <v>0</v>
      </c>
      <c r="M458" s="74">
        <v>0</v>
      </c>
      <c r="N458" s="74">
        <v>0</v>
      </c>
      <c r="O458" s="74">
        <v>0</v>
      </c>
      <c r="P458" s="74">
        <v>0</v>
      </c>
      <c r="Q458" s="74">
        <v>0</v>
      </c>
      <c r="R458" s="74">
        <v>0</v>
      </c>
      <c r="S458" s="74">
        <v>0</v>
      </c>
      <c r="T458" s="74">
        <v>0</v>
      </c>
      <c r="U458" s="74">
        <v>0</v>
      </c>
      <c r="V458" s="74">
        <v>0</v>
      </c>
      <c r="W458" s="74">
        <v>0</v>
      </c>
      <c r="X458" s="74">
        <v>0</v>
      </c>
      <c r="Y458" s="74">
        <v>0</v>
      </c>
      <c r="Z458" s="74">
        <v>0</v>
      </c>
      <c r="AA458" s="74">
        <v>0</v>
      </c>
      <c r="AB458" s="74">
        <v>0</v>
      </c>
      <c r="AC458" s="74">
        <v>0</v>
      </c>
      <c r="AD458" s="74">
        <v>0</v>
      </c>
      <c r="AE458" s="74">
        <v>0</v>
      </c>
      <c r="AF458" s="74">
        <v>0</v>
      </c>
      <c r="AG458" s="74">
        <v>0</v>
      </c>
      <c r="AH458" s="74">
        <v>0</v>
      </c>
      <c r="AI458" s="74">
        <v>0</v>
      </c>
      <c r="AJ458" s="74">
        <v>0</v>
      </c>
      <c r="AK458" s="74">
        <v>0</v>
      </c>
      <c r="AL458" s="74"/>
      <c r="AM458" s="74"/>
      <c r="AN458" s="74"/>
      <c r="AO458" s="74"/>
      <c r="AP458" s="74"/>
      <c r="AQ458" s="74"/>
      <c r="AR458" s="74">
        <v>0</v>
      </c>
    </row>
    <row r="459" spans="1:44" x14ac:dyDescent="0.15">
      <c r="A459" s="74" t="s">
        <v>91</v>
      </c>
      <c r="B459" s="74" t="s">
        <v>311</v>
      </c>
      <c r="C459" s="74">
        <v>0.2215</v>
      </c>
      <c r="D459" s="74">
        <v>0.2215</v>
      </c>
      <c r="E459" s="74">
        <v>0.2215</v>
      </c>
      <c r="F459" s="74">
        <v>0.2215</v>
      </c>
      <c r="G459" s="74">
        <v>0.2215</v>
      </c>
      <c r="H459" s="74">
        <v>0.2215</v>
      </c>
      <c r="I459" s="74">
        <v>0.2215</v>
      </c>
      <c r="J459" s="74">
        <v>0.2215</v>
      </c>
      <c r="K459" s="74">
        <v>0.2215</v>
      </c>
      <c r="L459" s="74">
        <v>0.2215</v>
      </c>
      <c r="M459" s="74">
        <v>0.2215</v>
      </c>
      <c r="N459" s="74">
        <v>0.2215</v>
      </c>
      <c r="O459" s="74">
        <v>0.2215</v>
      </c>
      <c r="P459" s="74">
        <v>0.2215</v>
      </c>
      <c r="Q459" s="74">
        <v>0.2215</v>
      </c>
      <c r="R459" s="74">
        <v>0.2215</v>
      </c>
      <c r="S459" s="74">
        <v>0.2215</v>
      </c>
      <c r="T459" s="74">
        <v>0.2215</v>
      </c>
      <c r="U459" s="74">
        <v>0.2215</v>
      </c>
      <c r="V459" s="74">
        <v>0.2215</v>
      </c>
      <c r="W459" s="74">
        <v>0.2215</v>
      </c>
      <c r="X459" s="74">
        <v>0.221</v>
      </c>
      <c r="Y459" s="74">
        <v>0.2205</v>
      </c>
      <c r="Z459" s="74">
        <v>0.2185</v>
      </c>
      <c r="AA459" s="74">
        <v>0.2165</v>
      </c>
      <c r="AB459" s="74">
        <v>0.215</v>
      </c>
      <c r="AC459" s="74">
        <v>0.2165</v>
      </c>
      <c r="AD459" s="74">
        <v>0.218</v>
      </c>
      <c r="AE459" s="74">
        <v>0.219</v>
      </c>
      <c r="AF459" s="74">
        <v>0.22</v>
      </c>
      <c r="AG459" s="74">
        <v>0.2215</v>
      </c>
      <c r="AH459" s="74">
        <v>0.2215</v>
      </c>
      <c r="AI459" s="74">
        <v>0.2215</v>
      </c>
      <c r="AJ459" s="74">
        <v>0.2215</v>
      </c>
      <c r="AK459" s="74">
        <v>0.2215</v>
      </c>
      <c r="AL459" s="74">
        <v>0.2215</v>
      </c>
      <c r="AM459" s="74">
        <v>0.2215</v>
      </c>
      <c r="AN459" s="74">
        <v>0.221</v>
      </c>
      <c r="AO459" s="74">
        <v>0.221</v>
      </c>
      <c r="AP459" s="74">
        <v>0.221</v>
      </c>
      <c r="AQ459" s="74">
        <v>0.221</v>
      </c>
      <c r="AR459" s="74">
        <v>0.2207560975609755</v>
      </c>
    </row>
    <row r="460" spans="1:44" x14ac:dyDescent="0.15">
      <c r="A460" s="74" t="s">
        <v>91</v>
      </c>
      <c r="B460" s="74" t="s">
        <v>312</v>
      </c>
      <c r="C460" s="74">
        <v>0.38850000000000001</v>
      </c>
      <c r="D460" s="74">
        <v>0.46850000000000003</v>
      </c>
      <c r="E460" s="74">
        <v>0.54849999999999999</v>
      </c>
      <c r="F460" s="74">
        <v>0.48549999999999999</v>
      </c>
      <c r="G460" s="74">
        <v>0.42249999999999999</v>
      </c>
      <c r="H460" s="74">
        <v>0.58699999999999997</v>
      </c>
      <c r="I460" s="74">
        <v>0.752</v>
      </c>
      <c r="J460" s="74">
        <v>0.71850000000000003</v>
      </c>
      <c r="K460" s="74">
        <v>0.68500000000000005</v>
      </c>
      <c r="L460" s="74">
        <v>0.71700000000000008</v>
      </c>
      <c r="M460" s="74">
        <v>0.749</v>
      </c>
      <c r="N460" s="74">
        <v>0.67800000000000005</v>
      </c>
      <c r="O460" s="74">
        <v>0.60650000000000004</v>
      </c>
      <c r="P460" s="74">
        <v>0.57799999999999996</v>
      </c>
      <c r="Q460" s="74">
        <v>0.54899999999999993</v>
      </c>
      <c r="R460" s="74">
        <v>0.44</v>
      </c>
      <c r="S460" s="74">
        <v>0.33100000000000002</v>
      </c>
      <c r="T460" s="74">
        <v>0.24399999999999999</v>
      </c>
      <c r="U460" s="74">
        <v>0.156</v>
      </c>
      <c r="V460" s="74">
        <v>0.1515</v>
      </c>
      <c r="W460" s="74">
        <v>0.14649999999999999</v>
      </c>
      <c r="X460" s="74">
        <v>0.1105</v>
      </c>
      <c r="Y460" s="74">
        <v>7.4999999999999997E-2</v>
      </c>
      <c r="Z460" s="74">
        <v>6.8000000000000005E-2</v>
      </c>
      <c r="AA460" s="74">
        <v>6.0999999999999999E-2</v>
      </c>
      <c r="AB460" s="74">
        <v>5.3499999999999999E-2</v>
      </c>
      <c r="AC460" s="74">
        <v>5.5500000000000001E-2</v>
      </c>
      <c r="AD460" s="74">
        <v>5.7000000000000002E-2</v>
      </c>
      <c r="AE460" s="74">
        <v>5.8500000000000003E-2</v>
      </c>
      <c r="AF460" s="74">
        <v>6.0999999999999999E-2</v>
      </c>
      <c r="AG460" s="74">
        <v>6.25E-2</v>
      </c>
      <c r="AH460" s="74">
        <v>6.3500000000000001E-2</v>
      </c>
      <c r="AI460" s="74">
        <v>6.4000000000000001E-2</v>
      </c>
      <c r="AJ460" s="74">
        <v>6.5000000000000002E-2</v>
      </c>
      <c r="AK460" s="74">
        <v>6.6000000000000003E-2</v>
      </c>
      <c r="AL460" s="74">
        <v>6.7000000000000004E-2</v>
      </c>
      <c r="AM460" s="74">
        <v>7.0000000000000007E-2</v>
      </c>
      <c r="AN460" s="74">
        <v>7.2999999999999995E-2</v>
      </c>
      <c r="AO460" s="74">
        <v>7.5999999999999998E-2</v>
      </c>
      <c r="AP460" s="74">
        <v>7.9000000000000001E-2</v>
      </c>
      <c r="AQ460" s="74">
        <v>8.2000000000000003E-2</v>
      </c>
      <c r="AR460" s="74">
        <v>0.28708536585365868</v>
      </c>
    </row>
    <row r="461" spans="1:44" x14ac:dyDescent="0.15">
      <c r="A461" s="74" t="s">
        <v>91</v>
      </c>
      <c r="B461" s="74" t="s">
        <v>313</v>
      </c>
      <c r="C461" s="74">
        <v>2E-3</v>
      </c>
      <c r="D461" s="74">
        <v>2.5000000000000001E-3</v>
      </c>
      <c r="E461" s="74">
        <v>3.5000000000000001E-3</v>
      </c>
      <c r="F461" s="74">
        <v>3.0000000000000001E-3</v>
      </c>
      <c r="G461" s="74">
        <v>3.0000000000000001E-3</v>
      </c>
      <c r="H461" s="74">
        <v>2.5000000000000001E-3</v>
      </c>
      <c r="I461" s="74">
        <v>2E-3</v>
      </c>
      <c r="J461" s="74">
        <v>2.5000000000000001E-3</v>
      </c>
      <c r="K461" s="74">
        <v>3.0000000000000001E-3</v>
      </c>
      <c r="L461" s="74">
        <v>2.5000000000000001E-3</v>
      </c>
      <c r="M461" s="74">
        <v>2E-3</v>
      </c>
      <c r="N461" s="74">
        <v>3.0000000000000001E-3</v>
      </c>
      <c r="O461" s="74">
        <v>4.0000000000000001E-3</v>
      </c>
      <c r="P461" s="74">
        <v>3.0000000000000001E-3</v>
      </c>
      <c r="Q461" s="74">
        <v>2.5000000000000001E-3</v>
      </c>
      <c r="R461" s="74">
        <v>1.5E-3</v>
      </c>
      <c r="S461" s="74">
        <v>0</v>
      </c>
      <c r="T461" s="74">
        <v>0</v>
      </c>
      <c r="U461" s="74">
        <v>0</v>
      </c>
      <c r="V461" s="74">
        <v>0</v>
      </c>
      <c r="W461" s="74">
        <v>0</v>
      </c>
      <c r="X461" s="74">
        <v>0</v>
      </c>
      <c r="Y461" s="74">
        <v>0</v>
      </c>
      <c r="Z461" s="74">
        <v>0</v>
      </c>
      <c r="AA461" s="74">
        <v>0</v>
      </c>
      <c r="AB461" s="74">
        <v>0</v>
      </c>
      <c r="AC461" s="74">
        <v>0</v>
      </c>
      <c r="AD461" s="74">
        <v>0</v>
      </c>
      <c r="AE461" s="74">
        <v>0</v>
      </c>
      <c r="AF461" s="74">
        <v>0</v>
      </c>
      <c r="AG461" s="74">
        <v>0</v>
      </c>
      <c r="AH461" s="74">
        <v>0</v>
      </c>
      <c r="AI461" s="74">
        <v>0</v>
      </c>
      <c r="AJ461" s="74">
        <v>0</v>
      </c>
      <c r="AK461" s="74">
        <v>0</v>
      </c>
      <c r="AL461" s="74">
        <v>0</v>
      </c>
      <c r="AM461" s="74">
        <v>0</v>
      </c>
      <c r="AN461" s="74">
        <v>0</v>
      </c>
      <c r="AO461" s="74">
        <v>0</v>
      </c>
      <c r="AP461" s="74">
        <v>0</v>
      </c>
      <c r="AQ461" s="74">
        <v>0</v>
      </c>
      <c r="AR461" s="74">
        <v>1.0365853658536579E-3</v>
      </c>
    </row>
    <row r="462" spans="1:44" x14ac:dyDescent="0.15">
      <c r="A462" s="74" t="s">
        <v>91</v>
      </c>
      <c r="B462" s="74" t="s">
        <v>266</v>
      </c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74"/>
      <c r="AI462" s="74"/>
      <c r="AJ462" s="74"/>
      <c r="AK462" s="74"/>
      <c r="AL462" s="74"/>
      <c r="AM462" s="74"/>
      <c r="AN462" s="74"/>
      <c r="AO462" s="74"/>
      <c r="AP462" s="74"/>
      <c r="AQ462" s="74"/>
      <c r="AR462" s="74"/>
    </row>
    <row r="463" spans="1:44" x14ac:dyDescent="0.15">
      <c r="A463" s="74" t="s">
        <v>91</v>
      </c>
      <c r="B463" s="74" t="s">
        <v>314</v>
      </c>
      <c r="C463" s="74">
        <v>0.32500000000000001</v>
      </c>
      <c r="D463" s="74">
        <v>0.30199999999999999</v>
      </c>
      <c r="E463" s="74">
        <v>0.27800000000000002</v>
      </c>
      <c r="F463" s="74">
        <v>0.20200000000000001</v>
      </c>
      <c r="G463" s="74">
        <v>0.127</v>
      </c>
      <c r="H463" s="74">
        <v>0.19800000000000001</v>
      </c>
      <c r="I463" s="74">
        <v>0.27</v>
      </c>
      <c r="J463" s="74">
        <v>0.27</v>
      </c>
      <c r="K463" s="74">
        <v>0.27</v>
      </c>
      <c r="L463" s="74">
        <v>0.27</v>
      </c>
      <c r="M463" s="74">
        <v>0.27</v>
      </c>
      <c r="N463" s="74">
        <v>0.27</v>
      </c>
      <c r="O463" s="74">
        <v>0.27</v>
      </c>
      <c r="P463" s="74">
        <v>0.27</v>
      </c>
      <c r="Q463" s="74">
        <v>0.27</v>
      </c>
      <c r="R463" s="74">
        <v>0.27</v>
      </c>
      <c r="S463" s="74">
        <v>0.27</v>
      </c>
      <c r="T463" s="74">
        <v>0.27</v>
      </c>
      <c r="U463" s="74">
        <v>0.27</v>
      </c>
      <c r="V463" s="74">
        <v>0.33100000000000002</v>
      </c>
      <c r="W463" s="74">
        <v>0.375</v>
      </c>
      <c r="X463" s="74">
        <v>0.375</v>
      </c>
      <c r="Y463" s="74">
        <v>0.375</v>
      </c>
      <c r="Z463" s="74">
        <v>0.375</v>
      </c>
      <c r="AA463" s="74">
        <v>0.375</v>
      </c>
      <c r="AB463" s="74">
        <v>0.375</v>
      </c>
      <c r="AC463" s="74">
        <v>0.375</v>
      </c>
      <c r="AD463" s="74">
        <v>0.375</v>
      </c>
      <c r="AE463" s="74">
        <v>0.375</v>
      </c>
      <c r="AF463" s="74">
        <v>0.375</v>
      </c>
      <c r="AG463" s="74">
        <v>0.375</v>
      </c>
      <c r="AH463" s="74">
        <v>0.375</v>
      </c>
      <c r="AI463" s="74">
        <v>0.375</v>
      </c>
      <c r="AJ463" s="74">
        <v>0.375</v>
      </c>
      <c r="AK463" s="74">
        <v>0.375</v>
      </c>
      <c r="AL463" s="74">
        <v>0.375</v>
      </c>
      <c r="AM463" s="74">
        <v>0.36199999999999999</v>
      </c>
      <c r="AN463" s="74">
        <v>0.35</v>
      </c>
      <c r="AO463" s="74">
        <v>0.33800000000000002</v>
      </c>
      <c r="AP463" s="74">
        <v>0.32600000000000001</v>
      </c>
      <c r="AQ463" s="74">
        <v>0.314</v>
      </c>
      <c r="AR463" s="74">
        <v>0.31617073170731708</v>
      </c>
    </row>
    <row r="464" spans="1:44" x14ac:dyDescent="0.15">
      <c r="A464" s="74" t="s">
        <v>91</v>
      </c>
      <c r="B464" s="74" t="s">
        <v>268</v>
      </c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74"/>
      <c r="AI464" s="74"/>
      <c r="AJ464" s="74"/>
      <c r="AK464" s="74"/>
      <c r="AL464" s="74"/>
      <c r="AM464" s="74"/>
      <c r="AN464" s="74"/>
      <c r="AO464" s="74"/>
      <c r="AP464" s="74"/>
      <c r="AQ464" s="74"/>
      <c r="AR464" s="74"/>
    </row>
    <row r="465" spans="1:44" x14ac:dyDescent="0.15">
      <c r="A465" s="74" t="s">
        <v>91</v>
      </c>
      <c r="B465" s="74" t="s">
        <v>315</v>
      </c>
      <c r="C465" s="74">
        <v>0</v>
      </c>
      <c r="D465" s="74">
        <v>0</v>
      </c>
      <c r="E465" s="74">
        <v>0</v>
      </c>
      <c r="F465" s="74">
        <v>0</v>
      </c>
      <c r="G465" s="74">
        <v>0</v>
      </c>
      <c r="H465" s="74">
        <v>2.4500000000000001E-2</v>
      </c>
      <c r="I465" s="74">
        <v>4.9500000000000002E-2</v>
      </c>
      <c r="J465" s="74">
        <v>2.4500000000000001E-2</v>
      </c>
      <c r="K465" s="74">
        <v>0</v>
      </c>
      <c r="L465" s="74">
        <v>1.7000000000000001E-2</v>
      </c>
      <c r="M465" s="74">
        <v>3.7999999999999999E-2</v>
      </c>
      <c r="N465" s="74">
        <v>1.9E-2</v>
      </c>
      <c r="O465" s="74">
        <v>0</v>
      </c>
      <c r="P465" s="74">
        <v>0</v>
      </c>
      <c r="Q465" s="74">
        <v>0</v>
      </c>
      <c r="R465" s="74">
        <v>0</v>
      </c>
      <c r="S465" s="74">
        <v>0</v>
      </c>
      <c r="T465" s="74">
        <v>0</v>
      </c>
      <c r="U465" s="74">
        <v>0</v>
      </c>
      <c r="V465" s="74">
        <v>0</v>
      </c>
      <c r="W465" s="74">
        <v>0</v>
      </c>
      <c r="X465" s="74">
        <v>0</v>
      </c>
      <c r="Y465" s="74">
        <v>0</v>
      </c>
      <c r="Z465" s="74">
        <v>0</v>
      </c>
      <c r="AA465" s="74">
        <v>0</v>
      </c>
      <c r="AB465" s="74">
        <v>0</v>
      </c>
      <c r="AC465" s="74">
        <v>0</v>
      </c>
      <c r="AD465" s="74">
        <v>0</v>
      </c>
      <c r="AE465" s="74">
        <v>0</v>
      </c>
      <c r="AF465" s="74">
        <v>0</v>
      </c>
      <c r="AG465" s="74">
        <v>0</v>
      </c>
      <c r="AH465" s="74">
        <v>0</v>
      </c>
      <c r="AI465" s="74">
        <v>0</v>
      </c>
      <c r="AJ465" s="74">
        <v>0</v>
      </c>
      <c r="AK465" s="74">
        <v>0</v>
      </c>
      <c r="AL465" s="74">
        <v>0</v>
      </c>
      <c r="AM465" s="74">
        <v>0</v>
      </c>
      <c r="AN465" s="74">
        <v>0</v>
      </c>
      <c r="AO465" s="74">
        <v>0</v>
      </c>
      <c r="AP465" s="74">
        <v>0</v>
      </c>
      <c r="AQ465" s="74">
        <v>0</v>
      </c>
      <c r="AR465" s="74">
        <v>4.2073170731707311E-3</v>
      </c>
    </row>
    <row r="466" spans="1:44" x14ac:dyDescent="0.15">
      <c r="A466" s="74" t="s">
        <v>91</v>
      </c>
      <c r="B466" s="74" t="s">
        <v>297</v>
      </c>
      <c r="C466" s="74">
        <v>0.32400000000000001</v>
      </c>
      <c r="D466" s="74">
        <v>0.3135</v>
      </c>
      <c r="E466" s="74">
        <v>0.3135</v>
      </c>
      <c r="F466" s="74">
        <v>0.3125</v>
      </c>
      <c r="G466" s="74">
        <v>0.311</v>
      </c>
      <c r="H466" s="74">
        <v>0.3135</v>
      </c>
      <c r="I466" s="74">
        <v>0.3135</v>
      </c>
      <c r="J466" s="74">
        <v>0.313</v>
      </c>
      <c r="K466" s="74">
        <v>0.3115</v>
      </c>
      <c r="L466" s="74">
        <v>0.311</v>
      </c>
      <c r="M466" s="74">
        <v>0.3095</v>
      </c>
      <c r="N466" s="74">
        <v>0.3115</v>
      </c>
      <c r="O466" s="74">
        <v>0.3105</v>
      </c>
      <c r="P466" s="74">
        <v>0.3095</v>
      </c>
      <c r="Q466" s="74">
        <v>0.3085</v>
      </c>
      <c r="R466" s="74">
        <v>0.307</v>
      </c>
      <c r="S466" s="74">
        <v>0.30549999999999999</v>
      </c>
      <c r="T466" s="74">
        <v>0.30399999999999999</v>
      </c>
      <c r="U466" s="74">
        <v>0.30199999999999999</v>
      </c>
      <c r="V466" s="74">
        <v>0.28349999999999997</v>
      </c>
      <c r="W466" s="74">
        <v>0.26400000000000001</v>
      </c>
      <c r="X466" s="74">
        <v>0.28050000000000003</v>
      </c>
      <c r="Y466" s="74">
        <v>0.29649999999999999</v>
      </c>
      <c r="Z466" s="74">
        <v>0.29499999999999998</v>
      </c>
      <c r="AA466" s="74">
        <v>0.29349999999999998</v>
      </c>
      <c r="AB466" s="74">
        <v>0.29199999999999998</v>
      </c>
      <c r="AC466" s="74">
        <v>0.29049999999999998</v>
      </c>
      <c r="AD466" s="74">
        <v>0.28899999999999998</v>
      </c>
      <c r="AE466" s="74">
        <v>0.28749999999999998</v>
      </c>
      <c r="AF466" s="74">
        <v>0.28599999999999998</v>
      </c>
      <c r="AG466" s="74">
        <v>0.28449999999999998</v>
      </c>
      <c r="AH466" s="74">
        <v>0.28549999999999998</v>
      </c>
      <c r="AI466" s="74">
        <v>0.28649999999999998</v>
      </c>
      <c r="AJ466" s="74">
        <v>0.28799999999999998</v>
      </c>
      <c r="AK466" s="74">
        <v>0.28949999999999998</v>
      </c>
      <c r="AL466" s="74">
        <v>0.29049999999999998</v>
      </c>
      <c r="AM466" s="74">
        <v>0.28999999999999998</v>
      </c>
      <c r="AN466" s="74">
        <v>0.28999999999999998</v>
      </c>
      <c r="AO466" s="74">
        <v>0.28999999999999998</v>
      </c>
      <c r="AP466" s="74">
        <v>0.29099999999999998</v>
      </c>
      <c r="AQ466" s="74">
        <v>0.29199999999999998</v>
      </c>
      <c r="AR466" s="74">
        <v>0.29823456790123459</v>
      </c>
    </row>
    <row r="467" spans="1:44" x14ac:dyDescent="0.15">
      <c r="A467" s="74" t="s">
        <v>91</v>
      </c>
      <c r="B467" s="74" t="s">
        <v>299</v>
      </c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74"/>
      <c r="AI467" s="74"/>
      <c r="AJ467" s="74"/>
      <c r="AK467" s="74"/>
      <c r="AL467" s="74"/>
      <c r="AM467" s="74"/>
      <c r="AN467" s="74"/>
      <c r="AO467" s="74"/>
      <c r="AP467" s="74"/>
      <c r="AQ467" s="74"/>
      <c r="AR467" s="74"/>
    </row>
    <row r="468" spans="1:44" x14ac:dyDescent="0.15">
      <c r="A468" s="74" t="s">
        <v>91</v>
      </c>
      <c r="B468" s="74" t="s">
        <v>301</v>
      </c>
      <c r="C468" s="74">
        <v>0.3085</v>
      </c>
      <c r="D468" s="74">
        <v>0.31</v>
      </c>
      <c r="E468" s="74">
        <v>0.312</v>
      </c>
      <c r="F468" s="74">
        <v>0.3135</v>
      </c>
      <c r="G468" s="74">
        <v>0.3155</v>
      </c>
      <c r="H468" s="74">
        <v>0.32450000000000001</v>
      </c>
      <c r="I468" s="74">
        <v>0.33050000000000002</v>
      </c>
      <c r="J468" s="74">
        <v>0.34949999999999998</v>
      </c>
      <c r="K468" s="74">
        <v>0.35699999999999998</v>
      </c>
      <c r="L468" s="74">
        <v>0.377</v>
      </c>
      <c r="M468" s="74">
        <v>0.38950000000000001</v>
      </c>
      <c r="N468" s="74">
        <v>0.39200000000000002</v>
      </c>
      <c r="O468" s="74">
        <v>0.38650000000000001</v>
      </c>
      <c r="P468" s="74">
        <v>0.38850000000000001</v>
      </c>
      <c r="Q468" s="74">
        <v>0.39050000000000001</v>
      </c>
      <c r="R468" s="74">
        <v>0.39100000000000001</v>
      </c>
      <c r="S468" s="74">
        <v>0.39200000000000002</v>
      </c>
      <c r="T468" s="74">
        <v>0.38800000000000001</v>
      </c>
      <c r="U468" s="74">
        <v>0.38350000000000001</v>
      </c>
      <c r="V468" s="74">
        <v>0.38550000000000001</v>
      </c>
      <c r="W468" s="74">
        <v>0.38700000000000001</v>
      </c>
      <c r="X468" s="74">
        <v>0.3765</v>
      </c>
      <c r="Y468" s="74">
        <v>0.36849999999999999</v>
      </c>
      <c r="Z468" s="74">
        <v>0.3705</v>
      </c>
      <c r="AA468" s="74">
        <v>0.3725</v>
      </c>
      <c r="AB468" s="74">
        <v>0.3745</v>
      </c>
      <c r="AC468" s="74">
        <v>0.377</v>
      </c>
      <c r="AD468" s="74">
        <v>0.3785</v>
      </c>
      <c r="AE468" s="74">
        <v>0.38100000000000001</v>
      </c>
      <c r="AF468" s="74">
        <v>0.38300000000000001</v>
      </c>
      <c r="AG468" s="74">
        <v>0.38500000000000001</v>
      </c>
      <c r="AH468" s="74">
        <v>0.38800000000000001</v>
      </c>
      <c r="AI468" s="74">
        <v>0.39100000000000001</v>
      </c>
      <c r="AJ468" s="74">
        <v>0.39450000000000002</v>
      </c>
      <c r="AK468" s="74">
        <v>0.39800000000000002</v>
      </c>
      <c r="AL468" s="74">
        <v>0.40100000000000002</v>
      </c>
      <c r="AM468" s="74">
        <v>0.40050000000000002</v>
      </c>
      <c r="AN468" s="74">
        <v>0.4</v>
      </c>
      <c r="AO468" s="74">
        <v>0.39950000000000002</v>
      </c>
      <c r="AP468" s="74">
        <v>0.39900000000000002</v>
      </c>
      <c r="AQ468" s="74">
        <v>0.39850000000000002</v>
      </c>
      <c r="AR468" s="74">
        <v>0.37339024390243902</v>
      </c>
    </row>
    <row r="469" spans="1:44" x14ac:dyDescent="0.15">
      <c r="A469" s="74" t="s">
        <v>83</v>
      </c>
      <c r="B469" s="74" t="s">
        <v>83</v>
      </c>
      <c r="C469" s="74">
        <v>0.30880000000000002</v>
      </c>
      <c r="D469" s="74">
        <v>0.33036842105263159</v>
      </c>
      <c r="E469" s="74">
        <v>0.34672222222222221</v>
      </c>
      <c r="F469" s="74">
        <v>0.35255555555555562</v>
      </c>
      <c r="G469" s="74">
        <v>0.35888888888888892</v>
      </c>
      <c r="H469" s="74">
        <v>0.34352631578947368</v>
      </c>
      <c r="I469" s="74">
        <v>0.31105263157894741</v>
      </c>
      <c r="J469" s="74">
        <v>0.31647368421052641</v>
      </c>
      <c r="K469" s="74">
        <v>0.33433333333333343</v>
      </c>
      <c r="L469" s="74">
        <v>0.31104999999999999</v>
      </c>
      <c r="M469" s="74">
        <v>0.30195000000000011</v>
      </c>
      <c r="N469" s="74">
        <v>0.28699999999999998</v>
      </c>
      <c r="O469" s="74">
        <v>0.2871428571428572</v>
      </c>
      <c r="P469" s="74">
        <v>0.29019047619047622</v>
      </c>
      <c r="Q469" s="74">
        <v>0.29495238095238102</v>
      </c>
      <c r="R469" s="74">
        <v>0.29790476190476189</v>
      </c>
      <c r="S469" s="74">
        <v>0.30485714285714288</v>
      </c>
      <c r="T469" s="74">
        <v>0.29676190476190478</v>
      </c>
      <c r="U469" s="74">
        <v>0.29033333333333339</v>
      </c>
      <c r="V469" s="74">
        <v>0.2827142857142857</v>
      </c>
      <c r="W469" s="74">
        <v>0.27523809523809528</v>
      </c>
      <c r="X469" s="74">
        <v>0.27047619047619048</v>
      </c>
      <c r="Y469" s="74">
        <v>0.26561904761904759</v>
      </c>
      <c r="Z469" s="74">
        <v>0.26400000000000001</v>
      </c>
      <c r="AA469" s="74">
        <v>0.26214285714285718</v>
      </c>
      <c r="AB469" s="74">
        <v>0.23980000000000001</v>
      </c>
      <c r="AC469" s="74">
        <v>0.23880000000000001</v>
      </c>
      <c r="AD469" s="74">
        <v>0.23765</v>
      </c>
      <c r="AE469" s="74">
        <v>0.23630000000000001</v>
      </c>
      <c r="AF469" s="74">
        <v>0.23505000000000001</v>
      </c>
      <c r="AG469" s="74">
        <v>0.24584210526315789</v>
      </c>
      <c r="AH469" s="74">
        <v>0.24673684210526309</v>
      </c>
      <c r="AI469" s="74">
        <v>0.24768421052631581</v>
      </c>
      <c r="AJ469" s="74">
        <v>0.2485263157894736</v>
      </c>
      <c r="AK469" s="74">
        <v>0.24936842105263149</v>
      </c>
      <c r="AL469" s="74">
        <v>0.26411111111111107</v>
      </c>
      <c r="AM469" s="74">
        <v>0.26238888888888889</v>
      </c>
      <c r="AN469" s="74">
        <v>0.26072222222222219</v>
      </c>
      <c r="AO469" s="74">
        <v>0.25916666666666671</v>
      </c>
      <c r="AP469" s="74">
        <v>0.25755555555555548</v>
      </c>
      <c r="AQ469" s="74">
        <v>0.24537500000000001</v>
      </c>
      <c r="AR469" s="74">
        <v>0.28159649122807012</v>
      </c>
    </row>
    <row r="470" spans="1:44" x14ac:dyDescent="0.15">
      <c r="A470" s="74" t="s">
        <v>83</v>
      </c>
      <c r="B470" s="74" t="s">
        <v>307</v>
      </c>
      <c r="C470" s="74"/>
      <c r="D470" s="74"/>
      <c r="E470" s="74"/>
      <c r="F470" s="74"/>
      <c r="G470" s="74"/>
      <c r="H470" s="74"/>
      <c r="I470" s="74"/>
      <c r="J470" s="74"/>
      <c r="K470" s="74"/>
      <c r="L470" s="74">
        <v>-3.0000000000000001E-3</v>
      </c>
      <c r="M470" s="74">
        <v>-3.0000000000000001E-3</v>
      </c>
      <c r="N470" s="74">
        <v>-9.9999999999999985E-3</v>
      </c>
      <c r="O470" s="74">
        <v>-1.0999999999999999E-2</v>
      </c>
      <c r="P470" s="74">
        <v>-1.4500000000000001E-2</v>
      </c>
      <c r="Q470" s="74">
        <v>-1.55E-2</v>
      </c>
      <c r="R470" s="74">
        <v>-1.6500000000000001E-2</v>
      </c>
      <c r="S470" s="74">
        <v>-1.7000000000000001E-2</v>
      </c>
      <c r="T470" s="74">
        <v>-2.9499999999999998E-2</v>
      </c>
      <c r="U470" s="74">
        <v>-3.6499999999999998E-2</v>
      </c>
      <c r="V470" s="74">
        <v>-4.1000000000000002E-2</v>
      </c>
      <c r="W470" s="74">
        <v>-4.4999999999999998E-2</v>
      </c>
      <c r="X470" s="74">
        <v>-4.5999999999999999E-2</v>
      </c>
      <c r="Y470" s="74">
        <v>-4.7500000000000001E-2</v>
      </c>
      <c r="Z470" s="74">
        <v>-4.5999999999999999E-2</v>
      </c>
      <c r="AA470" s="74">
        <v>-4.4999999999999998E-2</v>
      </c>
      <c r="AB470" s="74">
        <v>-4.4499999999999998E-2</v>
      </c>
      <c r="AC470" s="74">
        <v>-0.05</v>
      </c>
      <c r="AD470" s="74">
        <v>-5.2499999999999998E-2</v>
      </c>
      <c r="AE470" s="74">
        <v>-5.45E-2</v>
      </c>
      <c r="AF470" s="74">
        <v>-5.5500000000000001E-2</v>
      </c>
      <c r="AG470" s="74">
        <v>-5.6499999999999988E-2</v>
      </c>
      <c r="AH470" s="74">
        <v>-5.4999999999999993E-2</v>
      </c>
      <c r="AI470" s="74">
        <v>-5.3999999999999999E-2</v>
      </c>
      <c r="AJ470" s="74">
        <v>-5.2999999999999999E-2</v>
      </c>
      <c r="AK470" s="74">
        <v>-5.1999999999999998E-2</v>
      </c>
      <c r="AL470" s="74">
        <v>-5.0999999999999997E-2</v>
      </c>
      <c r="AM470" s="74">
        <v>-5.1999999999999998E-2</v>
      </c>
      <c r="AN470" s="74">
        <v>-5.2999999999999999E-2</v>
      </c>
      <c r="AO470" s="74">
        <v>-5.2999999999999999E-2</v>
      </c>
      <c r="AP470" s="74">
        <v>-5.3999999999999999E-2</v>
      </c>
      <c r="AQ470" s="74">
        <v>-5.45E-2</v>
      </c>
      <c r="AR470" s="74">
        <v>-4.093548387096773E-2</v>
      </c>
    </row>
    <row r="471" spans="1:44" x14ac:dyDescent="0.15">
      <c r="A471" s="74" t="s">
        <v>83</v>
      </c>
      <c r="B471" s="74" t="s">
        <v>308</v>
      </c>
      <c r="C471" s="74"/>
      <c r="D471" s="74">
        <v>0.52200000000000002</v>
      </c>
      <c r="E471" s="74">
        <v>0.52200000000000002</v>
      </c>
      <c r="F471" s="74">
        <v>0.52200000000000002</v>
      </c>
      <c r="G471" s="74">
        <v>0.52200000000000002</v>
      </c>
      <c r="H471" s="74">
        <v>0.52200000000000002</v>
      </c>
      <c r="I471" s="74">
        <v>0.52200000000000002</v>
      </c>
      <c r="J471" s="74">
        <v>0.52200000000000002</v>
      </c>
      <c r="K471" s="74">
        <v>0.52200000000000002</v>
      </c>
      <c r="L471" s="74">
        <v>0.52200000000000002</v>
      </c>
      <c r="M471" s="74">
        <v>0.52200000000000002</v>
      </c>
      <c r="N471" s="74">
        <v>0.52200000000000002</v>
      </c>
      <c r="O471" s="74">
        <v>0.52200000000000002</v>
      </c>
      <c r="P471" s="74">
        <v>0.52200000000000002</v>
      </c>
      <c r="Q471" s="74">
        <v>0.52200000000000002</v>
      </c>
      <c r="R471" s="74">
        <v>0.52200000000000002</v>
      </c>
      <c r="S471" s="74">
        <v>0.52200000000000002</v>
      </c>
      <c r="T471" s="74">
        <v>0.52200000000000002</v>
      </c>
      <c r="U471" s="74">
        <v>0.52200000000000002</v>
      </c>
      <c r="V471" s="74">
        <v>0.52200000000000002</v>
      </c>
      <c r="W471" s="74">
        <v>0.52200000000000002</v>
      </c>
      <c r="X471" s="74">
        <v>0.52200000000000002</v>
      </c>
      <c r="Y471" s="74">
        <v>0.52200000000000002</v>
      </c>
      <c r="Z471" s="74">
        <v>0.51800000000000002</v>
      </c>
      <c r="AA471" s="74">
        <v>0.51350000000000007</v>
      </c>
      <c r="AB471" s="74">
        <v>0.50950000000000006</v>
      </c>
      <c r="AC471" s="74">
        <v>0.49349999999999999</v>
      </c>
      <c r="AD471" s="74">
        <v>0.47799999999999998</v>
      </c>
      <c r="AE471" s="74">
        <v>0.46200000000000002</v>
      </c>
      <c r="AF471" s="74">
        <v>0.44650000000000001</v>
      </c>
      <c r="AG471" s="74">
        <v>0.43099999999999999</v>
      </c>
      <c r="AH471" s="74">
        <v>0.42299999999999999</v>
      </c>
      <c r="AI471" s="74">
        <v>0.41599999999999998</v>
      </c>
      <c r="AJ471" s="74">
        <v>0.40799999999999997</v>
      </c>
      <c r="AK471" s="74">
        <v>0.40100000000000002</v>
      </c>
      <c r="AL471" s="74">
        <v>0.39300000000000002</v>
      </c>
      <c r="AM471" s="74">
        <v>0.39300000000000002</v>
      </c>
      <c r="AN471" s="74">
        <v>0.39300000000000002</v>
      </c>
      <c r="AO471" s="74">
        <v>0.39300000000000002</v>
      </c>
      <c r="AP471" s="74">
        <v>0.39300000000000002</v>
      </c>
      <c r="AQ471" s="74">
        <v>0.39300000000000002</v>
      </c>
      <c r="AR471" s="74">
        <v>0.48354999999999998</v>
      </c>
    </row>
    <row r="472" spans="1:44" x14ac:dyDescent="0.15">
      <c r="A472" s="74" t="s">
        <v>83</v>
      </c>
      <c r="B472" s="74" t="s">
        <v>309</v>
      </c>
      <c r="C472" s="74">
        <v>0.84599999999999997</v>
      </c>
      <c r="D472" s="74">
        <v>0.78049999999999997</v>
      </c>
      <c r="E472" s="74">
        <v>0.70899999999999996</v>
      </c>
      <c r="F472" s="74">
        <v>0.77499999999999991</v>
      </c>
      <c r="G472" s="74">
        <v>0.84599999999999997</v>
      </c>
      <c r="H472" s="74">
        <v>0.53600000000000003</v>
      </c>
      <c r="I472" s="74">
        <v>0.22550000000000001</v>
      </c>
      <c r="J472" s="74">
        <v>0.3085</v>
      </c>
      <c r="K472" s="74">
        <v>0.68899999999999995</v>
      </c>
      <c r="L472" s="74">
        <v>0.46800000000000003</v>
      </c>
      <c r="M472" s="74">
        <v>0.248</v>
      </c>
      <c r="N472" s="74">
        <v>0.36099999999999999</v>
      </c>
      <c r="O472" s="74">
        <v>0.47399999999999998</v>
      </c>
      <c r="P472" s="74">
        <v>0.52300000000000002</v>
      </c>
      <c r="Q472" s="74">
        <v>0.6</v>
      </c>
      <c r="R472" s="74">
        <v>0.67100000000000004</v>
      </c>
      <c r="S472" s="74">
        <v>0.82499999999999996</v>
      </c>
      <c r="T472" s="74">
        <v>0.81599999999999995</v>
      </c>
      <c r="U472" s="74">
        <v>0.80600000000000005</v>
      </c>
      <c r="V472" s="74">
        <v>0.76800000000000002</v>
      </c>
      <c r="W472" s="74">
        <v>0.72899999999999998</v>
      </c>
      <c r="X472" s="74">
        <v>0.69899999999999995</v>
      </c>
      <c r="Y472" s="74">
        <v>0.66800000000000004</v>
      </c>
      <c r="Z472" s="74">
        <v>0.66800000000000004</v>
      </c>
      <c r="AA472" s="74">
        <v>0.66800000000000004</v>
      </c>
      <c r="AB472" s="74"/>
      <c r="AC472" s="74"/>
      <c r="AD472" s="74"/>
      <c r="AE472" s="74"/>
      <c r="AF472" s="74"/>
      <c r="AG472" s="74"/>
      <c r="AH472" s="74"/>
      <c r="AI472" s="74"/>
      <c r="AJ472" s="74"/>
      <c r="AK472" s="74"/>
      <c r="AL472" s="74"/>
      <c r="AM472" s="74"/>
      <c r="AN472" s="74"/>
      <c r="AO472" s="74"/>
      <c r="AP472" s="74"/>
      <c r="AQ472" s="74"/>
      <c r="AR472" s="74">
        <v>0.62830303030303025</v>
      </c>
    </row>
    <row r="473" spans="1:44" x14ac:dyDescent="0.15">
      <c r="A473" s="74" t="s">
        <v>83</v>
      </c>
      <c r="B473" s="74" t="s">
        <v>310</v>
      </c>
      <c r="C473" s="74">
        <v>0</v>
      </c>
      <c r="D473" s="74">
        <v>0</v>
      </c>
      <c r="E473" s="74">
        <v>0</v>
      </c>
      <c r="F473" s="74">
        <v>0</v>
      </c>
      <c r="G473" s="74">
        <v>0</v>
      </c>
      <c r="H473" s="74">
        <v>0.34100000000000003</v>
      </c>
      <c r="I473" s="74">
        <v>0.34100000000000003</v>
      </c>
      <c r="J473" s="74">
        <v>0.34100000000000003</v>
      </c>
      <c r="K473" s="74">
        <v>0.34100000000000003</v>
      </c>
      <c r="L473" s="74">
        <v>0.34100000000000003</v>
      </c>
      <c r="M473" s="74">
        <v>0.34100000000000003</v>
      </c>
      <c r="N473" s="74">
        <v>0.34100000000000003</v>
      </c>
      <c r="O473" s="74">
        <v>0.34100000000000003</v>
      </c>
      <c r="P473" s="74">
        <v>0.34100000000000003</v>
      </c>
      <c r="Q473" s="74">
        <v>0.34100000000000003</v>
      </c>
      <c r="R473" s="74">
        <v>0.34100000000000003</v>
      </c>
      <c r="S473" s="74">
        <v>0.34100000000000003</v>
      </c>
      <c r="T473" s="74">
        <v>0.34100000000000003</v>
      </c>
      <c r="U473" s="74">
        <v>0.34100000000000003</v>
      </c>
      <c r="V473" s="74">
        <v>0.34100000000000003</v>
      </c>
      <c r="W473" s="74">
        <v>0.34100000000000003</v>
      </c>
      <c r="X473" s="74">
        <v>0.34100000000000003</v>
      </c>
      <c r="Y473" s="74">
        <v>0.34100000000000003</v>
      </c>
      <c r="Z473" s="74">
        <v>0.34100000000000003</v>
      </c>
      <c r="AA473" s="74">
        <v>0.34100000000000003</v>
      </c>
      <c r="AB473" s="74">
        <v>0.34100000000000003</v>
      </c>
      <c r="AC473" s="74">
        <v>0.34100000000000003</v>
      </c>
      <c r="AD473" s="74">
        <v>0.34100000000000003</v>
      </c>
      <c r="AE473" s="74">
        <v>0.34100000000000003</v>
      </c>
      <c r="AF473" s="74">
        <v>0.34100000000000003</v>
      </c>
      <c r="AG473" s="74">
        <v>0.68200000000000005</v>
      </c>
      <c r="AH473" s="74">
        <v>0.68200000000000005</v>
      </c>
      <c r="AI473" s="74">
        <v>0.68200000000000005</v>
      </c>
      <c r="AJ473" s="74">
        <v>0.68200000000000005</v>
      </c>
      <c r="AK473" s="74">
        <v>0.68200000000000005</v>
      </c>
      <c r="AL473" s="74">
        <v>0.68200000000000005</v>
      </c>
      <c r="AM473" s="74">
        <v>0.68200000000000005</v>
      </c>
      <c r="AN473" s="74">
        <v>0.68200000000000005</v>
      </c>
      <c r="AO473" s="74">
        <v>0.68200000000000005</v>
      </c>
      <c r="AP473" s="74">
        <v>0.68200000000000005</v>
      </c>
      <c r="AQ473" s="74"/>
      <c r="AR473" s="74">
        <v>0.36723076923076908</v>
      </c>
    </row>
    <row r="474" spans="1:44" x14ac:dyDescent="0.15">
      <c r="A474" s="74" t="s">
        <v>83</v>
      </c>
      <c r="B474" s="74" t="s">
        <v>311</v>
      </c>
      <c r="C474" s="74">
        <v>0.2205</v>
      </c>
      <c r="D474" s="74">
        <v>0.2205</v>
      </c>
      <c r="E474" s="74">
        <v>0.2205</v>
      </c>
      <c r="F474" s="74">
        <v>0.2205</v>
      </c>
      <c r="G474" s="74">
        <v>0.2205</v>
      </c>
      <c r="H474" s="74">
        <v>0.2205</v>
      </c>
      <c r="I474" s="74">
        <v>0.2205</v>
      </c>
      <c r="J474" s="74">
        <v>0.2205</v>
      </c>
      <c r="K474" s="74">
        <v>0.2205</v>
      </c>
      <c r="L474" s="74">
        <v>0.2205</v>
      </c>
      <c r="M474" s="74">
        <v>0.2205</v>
      </c>
      <c r="N474" s="74">
        <v>0.2205</v>
      </c>
      <c r="O474" s="74">
        <v>0.2205</v>
      </c>
      <c r="P474" s="74">
        <v>0.2205</v>
      </c>
      <c r="Q474" s="74">
        <v>0.2205</v>
      </c>
      <c r="R474" s="74">
        <v>0.2205</v>
      </c>
      <c r="S474" s="74">
        <v>0.2205</v>
      </c>
      <c r="T474" s="74">
        <v>0.2155</v>
      </c>
      <c r="U474" s="74">
        <v>0.21049999999999999</v>
      </c>
      <c r="V474" s="74">
        <v>0.1605</v>
      </c>
      <c r="W474" s="74">
        <v>0.1115</v>
      </c>
      <c r="X474" s="74">
        <v>0.1245</v>
      </c>
      <c r="Y474" s="74">
        <v>0.13750000000000001</v>
      </c>
      <c r="Z474" s="74">
        <v>0.14199999999999999</v>
      </c>
      <c r="AA474" s="74">
        <v>0.14599999999999999</v>
      </c>
      <c r="AB474" s="74">
        <v>0.15049999999999999</v>
      </c>
      <c r="AC474" s="74">
        <v>0.1565</v>
      </c>
      <c r="AD474" s="74">
        <v>0.16200000000000001</v>
      </c>
      <c r="AE474" s="74">
        <v>0.16750000000000001</v>
      </c>
      <c r="AF474" s="74">
        <v>0.17299999999999999</v>
      </c>
      <c r="AG474" s="74">
        <v>0.17849999999999999</v>
      </c>
      <c r="AH474" s="74">
        <v>0.1865</v>
      </c>
      <c r="AI474" s="74">
        <v>0.19500000000000001</v>
      </c>
      <c r="AJ474" s="74">
        <v>0.20300000000000001</v>
      </c>
      <c r="AK474" s="74">
        <v>0.21099999999999999</v>
      </c>
      <c r="AL474" s="74">
        <v>0.2185</v>
      </c>
      <c r="AM474" s="74">
        <v>0.219</v>
      </c>
      <c r="AN474" s="74">
        <v>0.2195</v>
      </c>
      <c r="AO474" s="74">
        <v>0.22</v>
      </c>
      <c r="AP474" s="74">
        <v>0.22</v>
      </c>
      <c r="AQ474" s="74">
        <v>0.2205</v>
      </c>
      <c r="AR474" s="74">
        <v>0.19750000000000001</v>
      </c>
    </row>
    <row r="475" spans="1:44" x14ac:dyDescent="0.15">
      <c r="A475" s="74" t="s">
        <v>83</v>
      </c>
      <c r="B475" s="74" t="s">
        <v>312</v>
      </c>
      <c r="C475" s="74">
        <v>0.30299999999999999</v>
      </c>
      <c r="D475" s="74">
        <v>0.33100000000000002</v>
      </c>
      <c r="E475" s="74">
        <v>0.35499999999999998</v>
      </c>
      <c r="F475" s="74">
        <v>0.38850000000000001</v>
      </c>
      <c r="G475" s="74">
        <v>0.42099999999999999</v>
      </c>
      <c r="H475" s="74">
        <v>0.41699999999999998</v>
      </c>
      <c r="I475" s="74">
        <v>0.41299999999999998</v>
      </c>
      <c r="J475" s="74">
        <v>0.38</v>
      </c>
      <c r="K475" s="74">
        <v>0.34699999999999998</v>
      </c>
      <c r="L475" s="74">
        <v>0.36549999999999999</v>
      </c>
      <c r="M475" s="74">
        <v>0.38450000000000001</v>
      </c>
      <c r="N475" s="74">
        <v>0.33200000000000002</v>
      </c>
      <c r="O475" s="74">
        <v>0.27900000000000003</v>
      </c>
      <c r="P475" s="74">
        <v>0.29299999999999998</v>
      </c>
      <c r="Q475" s="74">
        <v>0.30649999999999999</v>
      </c>
      <c r="R475" s="74">
        <v>0.30249999999999999</v>
      </c>
      <c r="S475" s="74">
        <v>0.29799999999999999</v>
      </c>
      <c r="T475" s="74">
        <v>0.26850000000000002</v>
      </c>
      <c r="U475" s="74">
        <v>0.23899999999999999</v>
      </c>
      <c r="V475" s="74">
        <v>0.23400000000000001</v>
      </c>
      <c r="W475" s="74">
        <v>0.22900000000000001</v>
      </c>
      <c r="X475" s="74">
        <v>0.1915</v>
      </c>
      <c r="Y475" s="74">
        <v>0.154</v>
      </c>
      <c r="Z475" s="74">
        <v>0.13900000000000001</v>
      </c>
      <c r="AA475" s="74">
        <v>0.123</v>
      </c>
      <c r="AB475" s="74">
        <v>0.107</v>
      </c>
      <c r="AC475" s="74">
        <v>0.10299999999999999</v>
      </c>
      <c r="AD475" s="74">
        <v>9.8500000000000004E-2</v>
      </c>
      <c r="AE475" s="74">
        <v>9.4E-2</v>
      </c>
      <c r="AF475" s="74">
        <v>8.950000000000001E-2</v>
      </c>
      <c r="AG475" s="74">
        <v>8.4500000000000006E-2</v>
      </c>
      <c r="AH475" s="74">
        <v>8.3000000000000004E-2</v>
      </c>
      <c r="AI475" s="74">
        <v>8.1000000000000003E-2</v>
      </c>
      <c r="AJ475" s="74">
        <v>7.9500000000000001E-2</v>
      </c>
      <c r="AK475" s="74">
        <v>7.7499999999999999E-2</v>
      </c>
      <c r="AL475" s="74">
        <v>7.6499999999999999E-2</v>
      </c>
      <c r="AM475" s="74">
        <v>7.5999999999999998E-2</v>
      </c>
      <c r="AN475" s="74">
        <v>7.5499999999999998E-2</v>
      </c>
      <c r="AO475" s="74">
        <v>7.5499999999999998E-2</v>
      </c>
      <c r="AP475" s="74">
        <v>7.4999999999999997E-2</v>
      </c>
      <c r="AQ475" s="74">
        <v>7.4999999999999997E-2</v>
      </c>
      <c r="AR475" s="74">
        <v>0.21574390243902439</v>
      </c>
    </row>
    <row r="476" spans="1:44" x14ac:dyDescent="0.15">
      <c r="A476" s="74" t="s">
        <v>83</v>
      </c>
      <c r="B476" s="74" t="s">
        <v>313</v>
      </c>
      <c r="C476" s="74">
        <v>0</v>
      </c>
      <c r="D476" s="74">
        <v>0</v>
      </c>
      <c r="E476" s="74">
        <v>0</v>
      </c>
      <c r="F476" s="74">
        <v>0</v>
      </c>
      <c r="G476" s="74">
        <v>0</v>
      </c>
      <c r="H476" s="74">
        <v>0</v>
      </c>
      <c r="I476" s="74">
        <v>0</v>
      </c>
      <c r="J476" s="74">
        <v>0</v>
      </c>
      <c r="K476" s="74">
        <v>0</v>
      </c>
      <c r="L476" s="74">
        <v>0</v>
      </c>
      <c r="M476" s="74">
        <v>0</v>
      </c>
      <c r="N476" s="74">
        <v>0</v>
      </c>
      <c r="O476" s="74">
        <v>0</v>
      </c>
      <c r="P476" s="74">
        <v>0</v>
      </c>
      <c r="Q476" s="74">
        <v>0</v>
      </c>
      <c r="R476" s="74">
        <v>0</v>
      </c>
      <c r="S476" s="74">
        <v>0</v>
      </c>
      <c r="T476" s="74">
        <v>0</v>
      </c>
      <c r="U476" s="74">
        <v>0</v>
      </c>
      <c r="V476" s="74">
        <v>0</v>
      </c>
      <c r="W476" s="74">
        <v>0</v>
      </c>
      <c r="X476" s="74">
        <v>0</v>
      </c>
      <c r="Y476" s="74">
        <v>0</v>
      </c>
      <c r="Z476" s="74">
        <v>0</v>
      </c>
      <c r="AA476" s="74">
        <v>0</v>
      </c>
      <c r="AB476" s="74">
        <v>0</v>
      </c>
      <c r="AC476" s="74">
        <v>0</v>
      </c>
      <c r="AD476" s="74">
        <v>0</v>
      </c>
      <c r="AE476" s="74">
        <v>0</v>
      </c>
      <c r="AF476" s="74">
        <v>0</v>
      </c>
      <c r="AG476" s="74">
        <v>0</v>
      </c>
      <c r="AH476" s="74">
        <v>0</v>
      </c>
      <c r="AI476" s="74">
        <v>0</v>
      </c>
      <c r="AJ476" s="74">
        <v>0</v>
      </c>
      <c r="AK476" s="74">
        <v>0</v>
      </c>
      <c r="AL476" s="74">
        <v>0</v>
      </c>
      <c r="AM476" s="74">
        <v>0</v>
      </c>
      <c r="AN476" s="74">
        <v>0</v>
      </c>
      <c r="AO476" s="74">
        <v>0</v>
      </c>
      <c r="AP476" s="74">
        <v>0</v>
      </c>
      <c r="AQ476" s="74">
        <v>0</v>
      </c>
      <c r="AR476" s="74">
        <v>0</v>
      </c>
    </row>
    <row r="477" spans="1:44" x14ac:dyDescent="0.15">
      <c r="A477" s="74" t="s">
        <v>83</v>
      </c>
      <c r="B477" s="74" t="s">
        <v>266</v>
      </c>
      <c r="C477" s="74">
        <v>0.75</v>
      </c>
      <c r="D477" s="74">
        <v>0.75</v>
      </c>
      <c r="E477" s="74">
        <v>0.75</v>
      </c>
      <c r="F477" s="74">
        <v>0.75</v>
      </c>
      <c r="G477" s="74">
        <v>0.75</v>
      </c>
      <c r="H477" s="74">
        <v>0.75</v>
      </c>
      <c r="I477" s="74">
        <v>0.75</v>
      </c>
      <c r="J477" s="74">
        <v>0.75</v>
      </c>
      <c r="K477" s="74">
        <v>0.75</v>
      </c>
      <c r="L477" s="74">
        <v>0.75</v>
      </c>
      <c r="M477" s="74">
        <v>0.75</v>
      </c>
      <c r="N477" s="74">
        <v>0.75</v>
      </c>
      <c r="O477" s="74">
        <v>0.75</v>
      </c>
      <c r="P477" s="74">
        <v>0.75</v>
      </c>
      <c r="Q477" s="74">
        <v>0.75</v>
      </c>
      <c r="R477" s="74">
        <v>0.75</v>
      </c>
      <c r="S477" s="74">
        <v>0.75</v>
      </c>
      <c r="T477" s="74">
        <v>0.75</v>
      </c>
      <c r="U477" s="74">
        <v>0.75</v>
      </c>
      <c r="V477" s="74">
        <v>0.75</v>
      </c>
      <c r="W477" s="74">
        <v>0.75</v>
      </c>
      <c r="X477" s="74">
        <v>0.75</v>
      </c>
      <c r="Y477" s="74">
        <v>0.75</v>
      </c>
      <c r="Z477" s="74">
        <v>0.75</v>
      </c>
      <c r="AA477" s="74">
        <v>0.75</v>
      </c>
      <c r="AB477" s="74">
        <v>0.749</v>
      </c>
      <c r="AC477" s="74">
        <v>0.75</v>
      </c>
      <c r="AD477" s="74">
        <v>0.75</v>
      </c>
      <c r="AE477" s="74">
        <v>0.75</v>
      </c>
      <c r="AF477" s="74">
        <v>0.75</v>
      </c>
      <c r="AG477" s="74">
        <v>0.75</v>
      </c>
      <c r="AH477" s="74">
        <v>0.75</v>
      </c>
      <c r="AI477" s="74">
        <v>0.75</v>
      </c>
      <c r="AJ477" s="74">
        <v>0.75</v>
      </c>
      <c r="AK477" s="74">
        <v>0.75</v>
      </c>
      <c r="AL477" s="74">
        <v>0.75</v>
      </c>
      <c r="AM477" s="74">
        <v>0.75</v>
      </c>
      <c r="AN477" s="74">
        <v>0.75</v>
      </c>
      <c r="AO477" s="74">
        <v>0.75</v>
      </c>
      <c r="AP477" s="74">
        <v>0.75</v>
      </c>
      <c r="AQ477" s="74">
        <v>0.75</v>
      </c>
      <c r="AR477" s="74">
        <v>0.74997560975609756</v>
      </c>
    </row>
    <row r="478" spans="1:44" x14ac:dyDescent="0.15">
      <c r="A478" s="74" t="s">
        <v>83</v>
      </c>
      <c r="B478" s="74" t="s">
        <v>314</v>
      </c>
      <c r="C478" s="74">
        <v>0.42049999999999998</v>
      </c>
      <c r="D478" s="74">
        <v>0.45</v>
      </c>
      <c r="E478" s="74">
        <v>0.47949999999999998</v>
      </c>
      <c r="F478" s="74">
        <v>0.4335</v>
      </c>
      <c r="G478" s="74">
        <v>0.38800000000000001</v>
      </c>
      <c r="H478" s="74">
        <v>0.39500000000000002</v>
      </c>
      <c r="I478" s="74">
        <v>0.40200000000000002</v>
      </c>
      <c r="J478" s="74">
        <v>0.40200000000000002</v>
      </c>
      <c r="K478" s="74">
        <v>0.40200000000000002</v>
      </c>
      <c r="L478" s="74">
        <v>0.40200000000000002</v>
      </c>
      <c r="M478" s="74">
        <v>0.40200000000000002</v>
      </c>
      <c r="N478" s="74">
        <v>0.40200000000000002</v>
      </c>
      <c r="O478" s="74">
        <v>0.40200000000000002</v>
      </c>
      <c r="P478" s="74">
        <v>0.40200000000000002</v>
      </c>
      <c r="Q478" s="74">
        <v>0.40200000000000002</v>
      </c>
      <c r="R478" s="74">
        <v>0.40200000000000002</v>
      </c>
      <c r="S478" s="74">
        <v>0.40200000000000002</v>
      </c>
      <c r="T478" s="74">
        <v>0.40200000000000002</v>
      </c>
      <c r="U478" s="74">
        <v>0.40200000000000002</v>
      </c>
      <c r="V478" s="74">
        <v>0.40200000000000002</v>
      </c>
      <c r="W478" s="74">
        <v>0.40200000000000002</v>
      </c>
      <c r="X478" s="74">
        <v>0.40200000000000002</v>
      </c>
      <c r="Y478" s="74">
        <v>0.40200000000000002</v>
      </c>
      <c r="Z478" s="74">
        <v>0.40200000000000002</v>
      </c>
      <c r="AA478" s="74">
        <v>0.40200000000000002</v>
      </c>
      <c r="AB478" s="74">
        <v>0.40200000000000002</v>
      </c>
      <c r="AC478" s="74">
        <v>0.40200000000000002</v>
      </c>
      <c r="AD478" s="74">
        <v>0.40200000000000002</v>
      </c>
      <c r="AE478" s="74">
        <v>0.40200000000000002</v>
      </c>
      <c r="AF478" s="74">
        <v>0.40200000000000002</v>
      </c>
      <c r="AG478" s="74">
        <v>0.40200000000000002</v>
      </c>
      <c r="AH478" s="74">
        <v>0.40200000000000002</v>
      </c>
      <c r="AI478" s="74">
        <v>0.40200000000000002</v>
      </c>
      <c r="AJ478" s="74">
        <v>0.40200000000000002</v>
      </c>
      <c r="AK478" s="74">
        <v>0.40200000000000002</v>
      </c>
      <c r="AL478" s="74">
        <v>0.40200000000000002</v>
      </c>
      <c r="AM478" s="74">
        <v>0.39450000000000002</v>
      </c>
      <c r="AN478" s="74">
        <v>0.38700000000000001</v>
      </c>
      <c r="AO478" s="74">
        <v>0.3795</v>
      </c>
      <c r="AP478" s="74">
        <v>0.372</v>
      </c>
      <c r="AQ478" s="74">
        <v>0.36449999999999999</v>
      </c>
      <c r="AR478" s="74">
        <v>0.40302439024390241</v>
      </c>
    </row>
    <row r="479" spans="1:44" x14ac:dyDescent="0.15">
      <c r="A479" s="74" t="s">
        <v>83</v>
      </c>
      <c r="B479" s="74" t="s">
        <v>268</v>
      </c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74"/>
      <c r="AI479" s="74"/>
      <c r="AJ479" s="74"/>
      <c r="AK479" s="74"/>
      <c r="AL479" s="74"/>
      <c r="AM479" s="74"/>
      <c r="AN479" s="74"/>
      <c r="AO479" s="74"/>
      <c r="AP479" s="74"/>
      <c r="AQ479" s="74"/>
      <c r="AR479" s="74"/>
    </row>
    <row r="480" spans="1:44" x14ac:dyDescent="0.15">
      <c r="A480" s="74" t="s">
        <v>83</v>
      </c>
      <c r="B480" s="74" t="s">
        <v>315</v>
      </c>
      <c r="C480" s="74">
        <v>0</v>
      </c>
      <c r="D480" s="74">
        <v>0</v>
      </c>
      <c r="E480" s="74">
        <v>0</v>
      </c>
      <c r="F480" s="74">
        <v>0</v>
      </c>
      <c r="G480" s="74">
        <v>0</v>
      </c>
      <c r="H480" s="74">
        <v>0</v>
      </c>
      <c r="I480" s="74">
        <v>0</v>
      </c>
      <c r="J480" s="74">
        <v>0</v>
      </c>
      <c r="K480" s="74">
        <v>0</v>
      </c>
      <c r="L480" s="74">
        <v>0</v>
      </c>
      <c r="M480" s="74">
        <v>0</v>
      </c>
      <c r="N480" s="74">
        <v>0</v>
      </c>
      <c r="O480" s="74">
        <v>0</v>
      </c>
      <c r="P480" s="74">
        <v>0</v>
      </c>
      <c r="Q480" s="74">
        <v>0</v>
      </c>
      <c r="R480" s="74">
        <v>0</v>
      </c>
      <c r="S480" s="74">
        <v>0</v>
      </c>
      <c r="T480" s="74">
        <v>0</v>
      </c>
      <c r="U480" s="74">
        <v>0</v>
      </c>
      <c r="V480" s="74">
        <v>0</v>
      </c>
      <c r="W480" s="74">
        <v>0</v>
      </c>
      <c r="X480" s="74">
        <v>0</v>
      </c>
      <c r="Y480" s="74">
        <v>0</v>
      </c>
      <c r="Z480" s="74">
        <v>0</v>
      </c>
      <c r="AA480" s="74">
        <v>0</v>
      </c>
      <c r="AB480" s="74">
        <v>0</v>
      </c>
      <c r="AC480" s="74">
        <v>0</v>
      </c>
      <c r="AD480" s="74">
        <v>0</v>
      </c>
      <c r="AE480" s="74">
        <v>0</v>
      </c>
      <c r="AF480" s="74">
        <v>0</v>
      </c>
      <c r="AG480" s="74">
        <v>0</v>
      </c>
      <c r="AH480" s="74">
        <v>0</v>
      </c>
      <c r="AI480" s="74">
        <v>0</v>
      </c>
      <c r="AJ480" s="74">
        <v>0</v>
      </c>
      <c r="AK480" s="74">
        <v>0</v>
      </c>
      <c r="AL480" s="74">
        <v>0</v>
      </c>
      <c r="AM480" s="74">
        <v>0</v>
      </c>
      <c r="AN480" s="74">
        <v>0</v>
      </c>
      <c r="AO480" s="74">
        <v>0</v>
      </c>
      <c r="AP480" s="74">
        <v>0</v>
      </c>
      <c r="AQ480" s="74"/>
      <c r="AR480" s="74">
        <v>0</v>
      </c>
    </row>
    <row r="481" spans="1:44" x14ac:dyDescent="0.15">
      <c r="A481" s="74" t="s">
        <v>83</v>
      </c>
      <c r="B481" s="74" t="s">
        <v>297</v>
      </c>
      <c r="C481" s="74">
        <v>0.30199999999999999</v>
      </c>
      <c r="D481" s="74">
        <v>0.30599999999999999</v>
      </c>
      <c r="E481" s="74">
        <v>0.30599999999999999</v>
      </c>
      <c r="F481" s="74">
        <v>0.30499999999999999</v>
      </c>
      <c r="G481" s="74">
        <v>0.30399999999999999</v>
      </c>
      <c r="H481" s="74">
        <v>0.30349999999999999</v>
      </c>
      <c r="I481" s="74">
        <v>0.30249999999999999</v>
      </c>
      <c r="J481" s="74">
        <v>0.30399999999999999</v>
      </c>
      <c r="K481" s="74">
        <v>0.30349999999999999</v>
      </c>
      <c r="L481" s="74">
        <v>0.30299999999999999</v>
      </c>
      <c r="M481" s="74">
        <v>0.30299999999999999</v>
      </c>
      <c r="N481" s="74">
        <v>0.30149999999999999</v>
      </c>
      <c r="O481" s="74">
        <v>0.30049999999999999</v>
      </c>
      <c r="P481" s="74">
        <v>0.29749999999999999</v>
      </c>
      <c r="Q481" s="74">
        <v>0.29649999999999999</v>
      </c>
      <c r="R481" s="74">
        <v>0.29549999999999998</v>
      </c>
      <c r="S481" s="74">
        <v>0.29549999999999998</v>
      </c>
      <c r="T481" s="74">
        <v>0.29199999999999998</v>
      </c>
      <c r="U481" s="74">
        <v>0.28999999999999998</v>
      </c>
      <c r="V481" s="74">
        <v>0.28949999999999998</v>
      </c>
      <c r="W481" s="74">
        <v>0.28899999999999998</v>
      </c>
      <c r="X481" s="74">
        <v>0.28649999999999998</v>
      </c>
      <c r="Y481" s="74">
        <v>0.28449999999999998</v>
      </c>
      <c r="Z481" s="74">
        <v>0.28100000000000003</v>
      </c>
      <c r="AA481" s="74">
        <v>0.27800000000000002</v>
      </c>
      <c r="AB481" s="74">
        <v>0.27450000000000002</v>
      </c>
      <c r="AC481" s="74">
        <v>0.27450000000000002</v>
      </c>
      <c r="AD481" s="74">
        <v>0.27400000000000002</v>
      </c>
      <c r="AE481" s="74">
        <v>0.27350000000000002</v>
      </c>
      <c r="AF481" s="74">
        <v>0.27350000000000002</v>
      </c>
      <c r="AG481" s="74">
        <v>0.27300000000000002</v>
      </c>
      <c r="AH481" s="74">
        <v>0.27350000000000002</v>
      </c>
      <c r="AI481" s="74">
        <v>0.27350000000000002</v>
      </c>
      <c r="AJ481" s="74">
        <v>0.27400000000000002</v>
      </c>
      <c r="AK481" s="74">
        <v>0.27400000000000002</v>
      </c>
      <c r="AL481" s="74">
        <v>0.27400000000000002</v>
      </c>
      <c r="AM481" s="74">
        <v>0.27350000000000002</v>
      </c>
      <c r="AN481" s="74">
        <v>0.27250000000000002</v>
      </c>
      <c r="AO481" s="74">
        <v>0.27200000000000002</v>
      </c>
      <c r="AP481" s="74">
        <v>0.27250000000000002</v>
      </c>
      <c r="AQ481" s="74">
        <v>0.27200000000000002</v>
      </c>
      <c r="AR481" s="74">
        <v>0.28749382716049371</v>
      </c>
    </row>
    <row r="482" spans="1:44" x14ac:dyDescent="0.15">
      <c r="A482" s="74" t="s">
        <v>83</v>
      </c>
      <c r="B482" s="74" t="s">
        <v>299</v>
      </c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74"/>
      <c r="AI482" s="74"/>
      <c r="AJ482" s="74"/>
      <c r="AK482" s="74"/>
      <c r="AL482" s="74"/>
      <c r="AM482" s="74"/>
      <c r="AN482" s="74"/>
      <c r="AO482" s="74"/>
      <c r="AP482" s="74"/>
      <c r="AQ482" s="74"/>
      <c r="AR482" s="74"/>
    </row>
    <row r="483" spans="1:44" x14ac:dyDescent="0.15">
      <c r="A483" s="74" t="s">
        <v>83</v>
      </c>
      <c r="B483" s="74" t="s">
        <v>301</v>
      </c>
      <c r="C483" s="74"/>
      <c r="D483" s="74">
        <v>0.307</v>
      </c>
      <c r="E483" s="74">
        <v>0.307</v>
      </c>
      <c r="F483" s="74">
        <v>0.307</v>
      </c>
      <c r="G483" s="74">
        <v>0.307</v>
      </c>
      <c r="H483" s="74">
        <v>0.307</v>
      </c>
      <c r="I483" s="74">
        <v>0.307</v>
      </c>
      <c r="J483" s="74">
        <v>0.307</v>
      </c>
      <c r="K483" s="74">
        <v>0.307</v>
      </c>
      <c r="L483" s="74">
        <v>0.34899999999999998</v>
      </c>
      <c r="M483" s="74">
        <v>0.34899999999999998</v>
      </c>
      <c r="N483" s="74">
        <v>0.34899999999999998</v>
      </c>
      <c r="O483" s="74">
        <v>0.34899999999999998</v>
      </c>
      <c r="P483" s="74">
        <v>0.34899999999999998</v>
      </c>
      <c r="Q483" s="74">
        <v>0.34899999999999998</v>
      </c>
      <c r="R483" s="74">
        <v>0.35049999999999998</v>
      </c>
      <c r="S483" s="74">
        <v>0.35149999999999998</v>
      </c>
      <c r="T483" s="74">
        <v>0.32150000000000001</v>
      </c>
      <c r="U483" s="74">
        <v>0.30249999999999999</v>
      </c>
      <c r="V483" s="74">
        <v>0.30149999999999999</v>
      </c>
      <c r="W483" s="74">
        <v>0.30099999999999999</v>
      </c>
      <c r="X483" s="74">
        <v>0.29399999999999998</v>
      </c>
      <c r="Y483" s="74">
        <v>0.28649999999999998</v>
      </c>
      <c r="Z483" s="74">
        <v>0.28599999999999998</v>
      </c>
      <c r="AA483" s="74">
        <v>0.28499999999999998</v>
      </c>
      <c r="AB483" s="74">
        <v>0.28349999999999997</v>
      </c>
      <c r="AC483" s="74">
        <v>0.29249999999999998</v>
      </c>
      <c r="AD483" s="74">
        <v>0.29849999999999999</v>
      </c>
      <c r="AE483" s="74">
        <v>0.30249999999999999</v>
      </c>
      <c r="AF483" s="74">
        <v>0.30549999999999999</v>
      </c>
      <c r="AG483" s="74">
        <v>0.307</v>
      </c>
      <c r="AH483" s="74">
        <v>0.315</v>
      </c>
      <c r="AI483" s="74">
        <v>0.32350000000000001</v>
      </c>
      <c r="AJ483" s="74">
        <v>0.33150000000000002</v>
      </c>
      <c r="AK483" s="74">
        <v>0.33950000000000002</v>
      </c>
      <c r="AL483" s="74">
        <v>0.34799999999999998</v>
      </c>
      <c r="AM483" s="74">
        <v>0.34150000000000003</v>
      </c>
      <c r="AN483" s="74">
        <v>0.33600000000000002</v>
      </c>
      <c r="AO483" s="74">
        <v>0.32950000000000002</v>
      </c>
      <c r="AP483" s="74">
        <v>0.32350000000000001</v>
      </c>
      <c r="AQ483" s="74">
        <v>0.3175</v>
      </c>
      <c r="AR483" s="74">
        <v>0.31936111111111121</v>
      </c>
    </row>
    <row r="484" spans="1:44" x14ac:dyDescent="0.15">
      <c r="A484" s="74" t="s">
        <v>94</v>
      </c>
      <c r="B484" s="74" t="s">
        <v>94</v>
      </c>
      <c r="C484" s="74">
        <v>0.32900000000000001</v>
      </c>
      <c r="D484" s="74">
        <v>0.32706249999999998</v>
      </c>
      <c r="E484" s="74">
        <v>0.33056249999999998</v>
      </c>
      <c r="F484" s="74">
        <v>0.32358823529411768</v>
      </c>
      <c r="G484" s="74">
        <v>0.3232941176470589</v>
      </c>
      <c r="H484" s="74">
        <v>0.32017647058823528</v>
      </c>
      <c r="I484" s="74">
        <v>0.31399999999999989</v>
      </c>
      <c r="J484" s="74">
        <v>0.31423529411764711</v>
      </c>
      <c r="K484" s="74">
        <v>0.31423529411764711</v>
      </c>
      <c r="L484" s="74">
        <v>0.29744444444444451</v>
      </c>
      <c r="M484" s="74">
        <v>0.29966666666666669</v>
      </c>
      <c r="N484" s="74">
        <v>0.31680000000000003</v>
      </c>
      <c r="O484" s="74">
        <v>0.31745000000000001</v>
      </c>
      <c r="P484" s="74">
        <v>0.31580952380952382</v>
      </c>
      <c r="Q484" s="74">
        <v>0.30804761904761901</v>
      </c>
      <c r="R484" s="74">
        <v>0.31</v>
      </c>
      <c r="S484" s="74">
        <v>0.31371428571428572</v>
      </c>
      <c r="T484" s="74">
        <v>0.31095238095238092</v>
      </c>
      <c r="U484" s="74">
        <v>0.30852380952380948</v>
      </c>
      <c r="V484" s="74">
        <v>0.30099999999999999</v>
      </c>
      <c r="W484" s="74">
        <v>0.29309523809523808</v>
      </c>
      <c r="X484" s="74">
        <v>0.27780952380952378</v>
      </c>
      <c r="Y484" s="74">
        <v>0.26214285714285712</v>
      </c>
      <c r="Z484" s="74">
        <v>0.25795238095238088</v>
      </c>
      <c r="AA484" s="74">
        <v>0.25457142857142862</v>
      </c>
      <c r="AB484" s="74">
        <v>0.24800000000000011</v>
      </c>
      <c r="AC484" s="74">
        <v>0.24775000000000011</v>
      </c>
      <c r="AD484" s="74">
        <v>0.24759999999999999</v>
      </c>
      <c r="AE484" s="74">
        <v>0.24759999999999999</v>
      </c>
      <c r="AF484" s="74">
        <v>0.24779999999999999</v>
      </c>
      <c r="AG484" s="74">
        <v>0.24845</v>
      </c>
      <c r="AH484" s="74">
        <v>0.25030000000000002</v>
      </c>
      <c r="AI484" s="74">
        <v>0.25230000000000002</v>
      </c>
      <c r="AJ484" s="74">
        <v>0.25424999999999998</v>
      </c>
      <c r="AK484" s="74">
        <v>0.25624999999999998</v>
      </c>
      <c r="AL484" s="74">
        <v>0.2443684210526316</v>
      </c>
      <c r="AM484" s="74">
        <v>0.2451578947368421</v>
      </c>
      <c r="AN484" s="74">
        <v>0.24631578947368421</v>
      </c>
      <c r="AO484" s="74">
        <v>0.24847368421052629</v>
      </c>
      <c r="AP484" s="74">
        <v>0.25184210526315792</v>
      </c>
      <c r="AQ484" s="74">
        <v>0.2217777777777778</v>
      </c>
      <c r="AR484" s="74">
        <v>0.28180126582278481</v>
      </c>
    </row>
    <row r="485" spans="1:44" x14ac:dyDescent="0.15">
      <c r="A485" s="74" t="s">
        <v>94</v>
      </c>
      <c r="B485" s="74" t="s">
        <v>307</v>
      </c>
      <c r="C485" s="74">
        <v>-1E-3</v>
      </c>
      <c r="D485" s="74">
        <v>-1E-3</v>
      </c>
      <c r="E485" s="74">
        <v>-1E-3</v>
      </c>
      <c r="F485" s="74">
        <v>-4.0000000000000001E-3</v>
      </c>
      <c r="G485" s="74">
        <v>-7.0000000000000001E-3</v>
      </c>
      <c r="H485" s="74">
        <v>-4.0000000000000001E-3</v>
      </c>
      <c r="I485" s="74">
        <v>-1E-3</v>
      </c>
      <c r="J485" s="74">
        <v>0</v>
      </c>
      <c r="K485" s="74">
        <v>0</v>
      </c>
      <c r="L485" s="74">
        <v>-1.55E-2</v>
      </c>
      <c r="M485" s="74">
        <v>-1.55E-2</v>
      </c>
      <c r="N485" s="74">
        <v>-9.9999999999999985E-3</v>
      </c>
      <c r="O485" s="74">
        <v>-7.0000000000000001E-3</v>
      </c>
      <c r="P485" s="74">
        <v>-7.0000000000000001E-3</v>
      </c>
      <c r="Q485" s="74">
        <v>-7.0000000000000001E-3</v>
      </c>
      <c r="R485" s="74">
        <v>-8.5000000000000006E-3</v>
      </c>
      <c r="S485" s="74">
        <v>-9.0000000000000011E-3</v>
      </c>
      <c r="T485" s="74">
        <v>-1.2500000000000001E-2</v>
      </c>
      <c r="U485" s="74">
        <v>-1.4999999999999999E-2</v>
      </c>
      <c r="V485" s="74">
        <v>-2.1999999999999999E-2</v>
      </c>
      <c r="W485" s="74">
        <v>-2.7E-2</v>
      </c>
      <c r="X485" s="74">
        <v>-4.1500000000000002E-2</v>
      </c>
      <c r="Y485" s="74">
        <v>-5.6000000000000001E-2</v>
      </c>
      <c r="Z485" s="74">
        <v>-6.1499999999999999E-2</v>
      </c>
      <c r="AA485" s="74">
        <v>-6.7000000000000004E-2</v>
      </c>
      <c r="AB485" s="74">
        <v>-7.2500000000000009E-2</v>
      </c>
      <c r="AC485" s="74">
        <v>-7.2500000000000009E-2</v>
      </c>
      <c r="AD485" s="74">
        <v>-7.2499999999999995E-2</v>
      </c>
      <c r="AE485" s="74">
        <v>-7.2499999999999995E-2</v>
      </c>
      <c r="AF485" s="74">
        <v>-7.1999999999999995E-2</v>
      </c>
      <c r="AG485" s="74">
        <v>-7.1999999999999995E-2</v>
      </c>
      <c r="AH485" s="74">
        <v>-7.0500000000000007E-2</v>
      </c>
      <c r="AI485" s="74">
        <v>-6.9000000000000006E-2</v>
      </c>
      <c r="AJ485" s="74">
        <v>-6.8000000000000005E-2</v>
      </c>
      <c r="AK485" s="74">
        <v>-6.7000000000000004E-2</v>
      </c>
      <c r="AL485" s="74">
        <v>-6.6000000000000003E-2</v>
      </c>
      <c r="AM485" s="74">
        <v>-6.5500000000000003E-2</v>
      </c>
      <c r="AN485" s="74">
        <v>-6.4000000000000001E-2</v>
      </c>
      <c r="AO485" s="74">
        <v>-6.3E-2</v>
      </c>
      <c r="AP485" s="74">
        <v>-6.1499999999999999E-2</v>
      </c>
      <c r="AQ485" s="74">
        <v>-6.0499999999999998E-2</v>
      </c>
      <c r="AR485" s="74">
        <v>-4.0561643835616439E-2</v>
      </c>
    </row>
    <row r="486" spans="1:44" x14ac:dyDescent="0.15">
      <c r="A486" s="74" t="s">
        <v>94</v>
      </c>
      <c r="B486" s="74" t="s">
        <v>308</v>
      </c>
      <c r="C486" s="74">
        <v>0.45800000000000002</v>
      </c>
      <c r="D486" s="74">
        <v>0.44</v>
      </c>
      <c r="E486" s="74">
        <v>0.42299999999999999</v>
      </c>
      <c r="F486" s="74">
        <v>0.442</v>
      </c>
      <c r="G486" s="74">
        <v>0.46100000000000002</v>
      </c>
      <c r="H486" s="74">
        <v>0.45950000000000002</v>
      </c>
      <c r="I486" s="74">
        <v>0.45700000000000002</v>
      </c>
      <c r="J486" s="74">
        <v>0.45700000000000002</v>
      </c>
      <c r="K486" s="74">
        <v>0.45700000000000002</v>
      </c>
      <c r="L486" s="74">
        <v>0.45700000000000002</v>
      </c>
      <c r="M486" s="74">
        <v>0.45700000000000002</v>
      </c>
      <c r="N486" s="74">
        <v>0.45100000000000001</v>
      </c>
      <c r="O486" s="74">
        <v>0.44550000000000001</v>
      </c>
      <c r="P486" s="74">
        <v>0.44600000000000001</v>
      </c>
      <c r="Q486" s="74">
        <v>0.44700000000000001</v>
      </c>
      <c r="R486" s="74">
        <v>0.44850000000000001</v>
      </c>
      <c r="S486" s="74">
        <v>0.44950000000000001</v>
      </c>
      <c r="T486" s="74">
        <v>0.44750000000000001</v>
      </c>
      <c r="U486" s="74">
        <v>0.44550000000000001</v>
      </c>
      <c r="V486" s="74">
        <v>0.4405</v>
      </c>
      <c r="W486" s="74">
        <v>0.4355</v>
      </c>
      <c r="X486" s="74">
        <v>0.4365</v>
      </c>
      <c r="Y486" s="74">
        <v>0.4375</v>
      </c>
      <c r="Z486" s="74">
        <v>0.4355</v>
      </c>
      <c r="AA486" s="74">
        <v>0.434</v>
      </c>
      <c r="AB486" s="74">
        <v>0.43200000000000011</v>
      </c>
      <c r="AC486" s="74">
        <v>0.441</v>
      </c>
      <c r="AD486" s="74">
        <v>0.45150000000000001</v>
      </c>
      <c r="AE486" s="74">
        <v>0.46300000000000002</v>
      </c>
      <c r="AF486" s="74">
        <v>0.47599999999999998</v>
      </c>
      <c r="AG486" s="74">
        <v>0.49049999999999999</v>
      </c>
      <c r="AH486" s="74">
        <v>0.49249999999999999</v>
      </c>
      <c r="AI486" s="74">
        <v>0.49450000000000011</v>
      </c>
      <c r="AJ486" s="74">
        <v>0.497</v>
      </c>
      <c r="AK486" s="74">
        <v>0.4995</v>
      </c>
      <c r="AL486" s="74">
        <v>0.48299999999999998</v>
      </c>
      <c r="AM486" s="74">
        <v>0.47</v>
      </c>
      <c r="AN486" s="74">
        <v>0.45800000000000002</v>
      </c>
      <c r="AO486" s="74">
        <v>0.44500000000000001</v>
      </c>
      <c r="AP486" s="74">
        <v>0.43099999999999999</v>
      </c>
      <c r="AQ486" s="74">
        <v>0.41699999999999998</v>
      </c>
      <c r="AR486" s="74">
        <v>0.45415789473684171</v>
      </c>
    </row>
    <row r="487" spans="1:44" x14ac:dyDescent="0.15">
      <c r="A487" s="74" t="s">
        <v>94</v>
      </c>
      <c r="B487" s="74" t="s">
        <v>309</v>
      </c>
      <c r="C487" s="74">
        <v>0.84299999999999997</v>
      </c>
      <c r="D487" s="74">
        <v>0.76200000000000001</v>
      </c>
      <c r="E487" s="74">
        <v>0.68</v>
      </c>
      <c r="F487" s="74">
        <v>0.65200000000000002</v>
      </c>
      <c r="G487" s="74">
        <v>0.61899999999999999</v>
      </c>
      <c r="H487" s="74">
        <v>0.46400000000000002</v>
      </c>
      <c r="I487" s="74">
        <v>0.26</v>
      </c>
      <c r="J487" s="74">
        <v>0.36299999999999999</v>
      </c>
      <c r="K487" s="74">
        <v>0.46600000000000003</v>
      </c>
      <c r="L487" s="74">
        <v>0.45100000000000001</v>
      </c>
      <c r="M487" s="74">
        <v>0.436</v>
      </c>
      <c r="N487" s="74">
        <v>0.497</v>
      </c>
      <c r="O487" s="74">
        <v>0.55800000000000005</v>
      </c>
      <c r="P487" s="74">
        <v>0.50800000000000001</v>
      </c>
      <c r="Q487" s="74">
        <v>0.45900000000000002</v>
      </c>
      <c r="R487" s="74">
        <v>0.52500000000000002</v>
      </c>
      <c r="S487" s="74">
        <v>0.63500000000000001</v>
      </c>
      <c r="T487" s="74">
        <v>0.64800000000000002</v>
      </c>
      <c r="U487" s="74">
        <v>0.66100000000000003</v>
      </c>
      <c r="V487" s="74">
        <v>0.58699999999999997</v>
      </c>
      <c r="W487" s="74">
        <v>0.5</v>
      </c>
      <c r="X487" s="74">
        <v>0.41299999999999998</v>
      </c>
      <c r="Y487" s="74">
        <v>0.32500000000000001</v>
      </c>
      <c r="Z487" s="74">
        <v>0.32500000000000001</v>
      </c>
      <c r="AA487" s="74">
        <v>0.32500000000000001</v>
      </c>
      <c r="AB487" s="74"/>
      <c r="AC487" s="74"/>
      <c r="AD487" s="74"/>
      <c r="AE487" s="74"/>
      <c r="AF487" s="74"/>
      <c r="AG487" s="74"/>
      <c r="AH487" s="74"/>
      <c r="AI487" s="74"/>
      <c r="AJ487" s="74"/>
      <c r="AK487" s="74"/>
      <c r="AL487" s="74"/>
      <c r="AM487" s="74"/>
      <c r="AN487" s="74"/>
      <c r="AO487" s="74"/>
      <c r="AP487" s="74"/>
      <c r="AQ487" s="74"/>
      <c r="AR487" s="74">
        <v>0.51847999999999994</v>
      </c>
    </row>
    <row r="488" spans="1:44" x14ac:dyDescent="0.15">
      <c r="A488" s="74" t="s">
        <v>94</v>
      </c>
      <c r="B488" s="74" t="s">
        <v>310</v>
      </c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74"/>
      <c r="AI488" s="74"/>
      <c r="AJ488" s="74"/>
      <c r="AK488" s="74"/>
      <c r="AL488" s="74"/>
      <c r="AM488" s="74"/>
      <c r="AN488" s="74"/>
      <c r="AO488" s="74"/>
      <c r="AP488" s="74"/>
      <c r="AQ488" s="74"/>
      <c r="AR488" s="74"/>
    </row>
    <row r="489" spans="1:44" x14ac:dyDescent="0.15">
      <c r="A489" s="74" t="s">
        <v>94</v>
      </c>
      <c r="B489" s="74" t="s">
        <v>311</v>
      </c>
      <c r="C489" s="74">
        <v>0.156</v>
      </c>
      <c r="D489" s="74">
        <v>0.156</v>
      </c>
      <c r="E489" s="74">
        <v>0.1555</v>
      </c>
      <c r="F489" s="74">
        <v>0.156</v>
      </c>
      <c r="G489" s="74">
        <v>0.156</v>
      </c>
      <c r="H489" s="74">
        <v>0.156</v>
      </c>
      <c r="I489" s="74">
        <v>0.156</v>
      </c>
      <c r="J489" s="74">
        <v>0.156</v>
      </c>
      <c r="K489" s="74">
        <v>0.156</v>
      </c>
      <c r="L489" s="74">
        <v>0.156</v>
      </c>
      <c r="M489" s="74">
        <v>0.156</v>
      </c>
      <c r="N489" s="74">
        <v>0.156</v>
      </c>
      <c r="O489" s="74">
        <v>0.156</v>
      </c>
      <c r="P489" s="74">
        <v>0.156</v>
      </c>
      <c r="Q489" s="74">
        <v>0.156</v>
      </c>
      <c r="R489" s="74">
        <v>0.156</v>
      </c>
      <c r="S489" s="74">
        <v>0.156</v>
      </c>
      <c r="T489" s="74">
        <v>0.156</v>
      </c>
      <c r="U489" s="74">
        <v>0.156</v>
      </c>
      <c r="V489" s="74">
        <v>0.156</v>
      </c>
      <c r="W489" s="74">
        <v>0.156</v>
      </c>
      <c r="X489" s="74">
        <v>0.156</v>
      </c>
      <c r="Y489" s="74">
        <v>0.156</v>
      </c>
      <c r="Z489" s="74">
        <v>0.156</v>
      </c>
      <c r="AA489" s="74">
        <v>0.156</v>
      </c>
      <c r="AB489" s="74">
        <v>0.156</v>
      </c>
      <c r="AC489" s="74">
        <v>0.156</v>
      </c>
      <c r="AD489" s="74">
        <v>0.156</v>
      </c>
      <c r="AE489" s="74">
        <v>0.156</v>
      </c>
      <c r="AF489" s="74">
        <v>0.156</v>
      </c>
      <c r="AG489" s="74">
        <v>0.156</v>
      </c>
      <c r="AH489" s="74">
        <v>0.156</v>
      </c>
      <c r="AI489" s="74">
        <v>0.156</v>
      </c>
      <c r="AJ489" s="74">
        <v>0.156</v>
      </c>
      <c r="AK489" s="74">
        <v>0.156</v>
      </c>
      <c r="AL489" s="74">
        <v>0.156</v>
      </c>
      <c r="AM489" s="74">
        <v>0.156</v>
      </c>
      <c r="AN489" s="74">
        <v>0.156</v>
      </c>
      <c r="AO489" s="74">
        <v>0.156</v>
      </c>
      <c r="AP489" s="74">
        <v>0.156</v>
      </c>
      <c r="AQ489" s="74">
        <v>0.156</v>
      </c>
      <c r="AR489" s="74">
        <v>0.1559878048780487</v>
      </c>
    </row>
    <row r="490" spans="1:44" x14ac:dyDescent="0.15">
      <c r="A490" s="74" t="s">
        <v>94</v>
      </c>
      <c r="B490" s="74" t="s">
        <v>312</v>
      </c>
      <c r="C490" s="74">
        <v>0.52249999999999996</v>
      </c>
      <c r="D490" s="74">
        <v>0.60150000000000003</v>
      </c>
      <c r="E490" s="74">
        <v>0.67700000000000005</v>
      </c>
      <c r="F490" s="74">
        <v>0.67249999999999999</v>
      </c>
      <c r="G490" s="74">
        <v>0.66749999999999998</v>
      </c>
      <c r="H490" s="74">
        <v>0.70950000000000002</v>
      </c>
      <c r="I490" s="74">
        <v>0.751</v>
      </c>
      <c r="J490" s="74">
        <v>0.70300000000000007</v>
      </c>
      <c r="K490" s="74">
        <v>0.65549999999999997</v>
      </c>
      <c r="L490" s="74">
        <v>0.67900000000000005</v>
      </c>
      <c r="M490" s="74">
        <v>0.70199999999999996</v>
      </c>
      <c r="N490" s="74">
        <v>0.68100000000000005</v>
      </c>
      <c r="O490" s="74">
        <v>0.66050000000000009</v>
      </c>
      <c r="P490" s="74">
        <v>0.60250000000000004</v>
      </c>
      <c r="Q490" s="74">
        <v>0.54449999999999998</v>
      </c>
      <c r="R490" s="74">
        <v>0.52800000000000002</v>
      </c>
      <c r="S490" s="74">
        <v>0.51100000000000001</v>
      </c>
      <c r="T490" s="74">
        <v>0.47649999999999998</v>
      </c>
      <c r="U490" s="74">
        <v>0.4425</v>
      </c>
      <c r="V490" s="74">
        <v>0.41299999999999998</v>
      </c>
      <c r="W490" s="74">
        <v>0.38350000000000001</v>
      </c>
      <c r="X490" s="74">
        <v>0.27900000000000003</v>
      </c>
      <c r="Y490" s="74">
        <v>0.17499999999999999</v>
      </c>
      <c r="Z490" s="74">
        <v>0.16700000000000001</v>
      </c>
      <c r="AA490" s="74">
        <v>0.159</v>
      </c>
      <c r="AB490" s="74">
        <v>0.151</v>
      </c>
      <c r="AC490" s="74">
        <v>0.1525</v>
      </c>
      <c r="AD490" s="74">
        <v>0.153</v>
      </c>
      <c r="AE490" s="74">
        <v>0.1545</v>
      </c>
      <c r="AF490" s="74">
        <v>0.155</v>
      </c>
      <c r="AG490" s="74">
        <v>0.1565</v>
      </c>
      <c r="AH490" s="74">
        <v>0.1575</v>
      </c>
      <c r="AI490" s="74">
        <v>0.1585</v>
      </c>
      <c r="AJ490" s="74">
        <v>0.1595</v>
      </c>
      <c r="AK490" s="74">
        <v>0.161</v>
      </c>
      <c r="AL490" s="74">
        <v>0.16250000000000001</v>
      </c>
      <c r="AM490" s="74">
        <v>0.16250000000000001</v>
      </c>
      <c r="AN490" s="74">
        <v>0.16200000000000001</v>
      </c>
      <c r="AO490" s="74">
        <v>0.16250000000000001</v>
      </c>
      <c r="AP490" s="74">
        <v>0.16300000000000001</v>
      </c>
      <c r="AQ490" s="74">
        <v>0.16300000000000001</v>
      </c>
      <c r="AR490" s="74">
        <v>0.38776829268292679</v>
      </c>
    </row>
    <row r="491" spans="1:44" x14ac:dyDescent="0.15">
      <c r="A491" s="74" t="s">
        <v>94</v>
      </c>
      <c r="B491" s="74" t="s">
        <v>313</v>
      </c>
      <c r="C491" s="74">
        <v>4.5000000000000014E-3</v>
      </c>
      <c r="D491" s="74">
        <v>5.0000000000000001E-3</v>
      </c>
      <c r="E491" s="74">
        <v>6.0000000000000001E-3</v>
      </c>
      <c r="F491" s="74">
        <v>5.4999999999999997E-3</v>
      </c>
      <c r="G491" s="74">
        <v>5.0000000000000001E-3</v>
      </c>
      <c r="H491" s="74">
        <v>6.9999999999999993E-3</v>
      </c>
      <c r="I491" s="74">
        <v>9.0000000000000011E-3</v>
      </c>
      <c r="J491" s="74">
        <v>6.4999999999999997E-3</v>
      </c>
      <c r="K491" s="74">
        <v>3.5000000000000001E-3</v>
      </c>
      <c r="L491" s="74">
        <v>5.4999999999999997E-3</v>
      </c>
      <c r="M491" s="74">
        <v>7.4999999999999997E-3</v>
      </c>
      <c r="N491" s="74">
        <v>6.5000000000000006E-3</v>
      </c>
      <c r="O491" s="74">
        <v>4.0000000000000001E-3</v>
      </c>
      <c r="P491" s="74">
        <v>3.0000000000000001E-3</v>
      </c>
      <c r="Q491" s="74">
        <v>1.5E-3</v>
      </c>
      <c r="R491" s="74">
        <v>1.5E-3</v>
      </c>
      <c r="S491" s="74">
        <v>1.5E-3</v>
      </c>
      <c r="T491" s="74">
        <v>1.5E-3</v>
      </c>
      <c r="U491" s="74">
        <v>1.5E-3</v>
      </c>
      <c r="V491" s="74">
        <v>1.5E-3</v>
      </c>
      <c r="W491" s="74">
        <v>1.5E-3</v>
      </c>
      <c r="X491" s="74">
        <v>5.0000000000000001E-4</v>
      </c>
      <c r="Y491" s="74">
        <v>0</v>
      </c>
      <c r="Z491" s="74">
        <v>0</v>
      </c>
      <c r="AA491" s="74">
        <v>0</v>
      </c>
      <c r="AB491" s="74">
        <v>0</v>
      </c>
      <c r="AC491" s="74">
        <v>0</v>
      </c>
      <c r="AD491" s="74">
        <v>0</v>
      </c>
      <c r="AE491" s="74">
        <v>0</v>
      </c>
      <c r="AF491" s="74">
        <v>0</v>
      </c>
      <c r="AG491" s="74">
        <v>0</v>
      </c>
      <c r="AH491" s="74">
        <v>0</v>
      </c>
      <c r="AI491" s="74">
        <v>0</v>
      </c>
      <c r="AJ491" s="74">
        <v>0</v>
      </c>
      <c r="AK491" s="74">
        <v>0</v>
      </c>
      <c r="AL491" s="74">
        <v>0</v>
      </c>
      <c r="AM491" s="74">
        <v>0</v>
      </c>
      <c r="AN491" s="74">
        <v>0</v>
      </c>
      <c r="AO491" s="74">
        <v>0</v>
      </c>
      <c r="AP491" s="74">
        <v>0</v>
      </c>
      <c r="AQ491" s="74">
        <v>0</v>
      </c>
      <c r="AR491" s="74">
        <v>2.1829268292682942E-3</v>
      </c>
    </row>
    <row r="492" spans="1:44" x14ac:dyDescent="0.15">
      <c r="A492" s="74" t="s">
        <v>94</v>
      </c>
      <c r="B492" s="74" t="s">
        <v>266</v>
      </c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74"/>
      <c r="AI492" s="74"/>
      <c r="AJ492" s="74"/>
      <c r="AK492" s="74"/>
      <c r="AL492" s="74"/>
      <c r="AM492" s="74"/>
      <c r="AN492" s="74"/>
      <c r="AO492" s="74"/>
      <c r="AP492" s="74"/>
      <c r="AQ492" s="74"/>
      <c r="AR492" s="74"/>
    </row>
    <row r="493" spans="1:44" x14ac:dyDescent="0.15">
      <c r="A493" s="74" t="s">
        <v>94</v>
      </c>
      <c r="B493" s="74" t="s">
        <v>314</v>
      </c>
      <c r="C493" s="74">
        <v>0.48499999999999999</v>
      </c>
      <c r="D493" s="74">
        <v>0.48099999999999998</v>
      </c>
      <c r="E493" s="74">
        <v>0.47699999999999998</v>
      </c>
      <c r="F493" s="74">
        <v>0.47</v>
      </c>
      <c r="G493" s="74">
        <v>0.46300000000000002</v>
      </c>
      <c r="H493" s="74">
        <v>0.46800000000000003</v>
      </c>
      <c r="I493" s="74">
        <v>0.47399999999999998</v>
      </c>
      <c r="J493" s="74">
        <v>0.47499999999999998</v>
      </c>
      <c r="K493" s="74">
        <v>0.47499999999999998</v>
      </c>
      <c r="L493" s="74">
        <v>0.47699999999999998</v>
      </c>
      <c r="M493" s="74">
        <v>0.47899999999999998</v>
      </c>
      <c r="N493" s="74">
        <v>0.47899999999999998</v>
      </c>
      <c r="O493" s="74">
        <v>0.48</v>
      </c>
      <c r="P493" s="74">
        <v>0.47899999999999998</v>
      </c>
      <c r="Q493" s="74">
        <v>0.47899999999999998</v>
      </c>
      <c r="R493" s="74">
        <v>0.47899999999999998</v>
      </c>
      <c r="S493" s="74">
        <v>0.47899999999999998</v>
      </c>
      <c r="T493" s="74">
        <v>0.47899999999999998</v>
      </c>
      <c r="U493" s="74">
        <v>0.48</v>
      </c>
      <c r="V493" s="74">
        <v>0.48</v>
      </c>
      <c r="W493" s="74">
        <v>0.48</v>
      </c>
      <c r="X493" s="74">
        <v>0.47499999999999998</v>
      </c>
      <c r="Y493" s="74">
        <v>0.47099999999999997</v>
      </c>
      <c r="Z493" s="74">
        <v>0.46800000000000003</v>
      </c>
      <c r="AA493" s="74">
        <v>0.46600000000000003</v>
      </c>
      <c r="AB493" s="74">
        <v>0.46300000000000002</v>
      </c>
      <c r="AC493" s="74">
        <v>0.46300000000000002</v>
      </c>
      <c r="AD493" s="74">
        <v>0.46300000000000002</v>
      </c>
      <c r="AE493" s="74">
        <v>0.46200000000000002</v>
      </c>
      <c r="AF493" s="74">
        <v>0.46200000000000002</v>
      </c>
      <c r="AG493" s="74">
        <v>0.46200000000000002</v>
      </c>
      <c r="AH493" s="74">
        <v>0.46200000000000002</v>
      </c>
      <c r="AI493" s="74">
        <v>0.46200000000000002</v>
      </c>
      <c r="AJ493" s="74">
        <v>0.46200000000000002</v>
      </c>
      <c r="AK493" s="74">
        <v>0.46300000000000002</v>
      </c>
      <c r="AL493" s="74">
        <v>0.46300000000000002</v>
      </c>
      <c r="AM493" s="74">
        <v>0.46500000000000002</v>
      </c>
      <c r="AN493" s="74">
        <v>0.46600000000000003</v>
      </c>
      <c r="AO493" s="74">
        <v>0.46800000000000003</v>
      </c>
      <c r="AP493" s="74">
        <v>0.47</v>
      </c>
      <c r="AQ493" s="74">
        <v>0.47199999999999998</v>
      </c>
      <c r="AR493" s="74">
        <v>0.47136585365853662</v>
      </c>
    </row>
    <row r="494" spans="1:44" x14ac:dyDescent="0.15">
      <c r="A494" s="74" t="s">
        <v>94</v>
      </c>
      <c r="B494" s="74" t="s">
        <v>268</v>
      </c>
      <c r="C494" s="74">
        <v>0.90200000000000002</v>
      </c>
      <c r="D494" s="74">
        <v>0.90200000000000002</v>
      </c>
      <c r="E494" s="74">
        <v>0.90200000000000002</v>
      </c>
      <c r="F494" s="74">
        <v>0.90200000000000002</v>
      </c>
      <c r="G494" s="74">
        <v>0.90200000000000002</v>
      </c>
      <c r="H494" s="74">
        <v>0.90200000000000002</v>
      </c>
      <c r="I494" s="74">
        <v>0.90200000000000002</v>
      </c>
      <c r="J494" s="74">
        <v>0.90200000000000002</v>
      </c>
      <c r="K494" s="74">
        <v>0.90200000000000002</v>
      </c>
      <c r="L494" s="74">
        <v>0.90200000000000002</v>
      </c>
      <c r="M494" s="74">
        <v>0.90200000000000002</v>
      </c>
      <c r="N494" s="74">
        <v>0.90200000000000002</v>
      </c>
      <c r="O494" s="74">
        <v>0.90200000000000002</v>
      </c>
      <c r="P494" s="74">
        <v>0.90200000000000002</v>
      </c>
      <c r="Q494" s="74">
        <v>0.90200000000000002</v>
      </c>
      <c r="R494" s="74">
        <v>0.90200000000000002</v>
      </c>
      <c r="S494" s="74">
        <v>0.90200000000000002</v>
      </c>
      <c r="T494" s="74">
        <v>0.90200000000000002</v>
      </c>
      <c r="U494" s="74">
        <v>0.90200000000000002</v>
      </c>
      <c r="V494" s="74">
        <v>0.90200000000000002</v>
      </c>
      <c r="W494" s="74">
        <v>0.90200000000000002</v>
      </c>
      <c r="X494" s="74">
        <v>0.90200000000000002</v>
      </c>
      <c r="Y494" s="74">
        <v>0.90200000000000002</v>
      </c>
      <c r="Z494" s="74">
        <v>0.90200000000000002</v>
      </c>
      <c r="AA494" s="74">
        <v>0.90200000000000002</v>
      </c>
      <c r="AB494" s="74">
        <v>0.90200000000000002</v>
      </c>
      <c r="AC494" s="74">
        <v>0.90200000000000002</v>
      </c>
      <c r="AD494" s="74">
        <v>0.90200000000000002</v>
      </c>
      <c r="AE494" s="74">
        <v>0.90200000000000002</v>
      </c>
      <c r="AF494" s="74">
        <v>0.90200000000000002</v>
      </c>
      <c r="AG494" s="74">
        <v>0.90200000000000002</v>
      </c>
      <c r="AH494" s="74">
        <v>0.90200000000000002</v>
      </c>
      <c r="AI494" s="74">
        <v>0.90200000000000002</v>
      </c>
      <c r="AJ494" s="74">
        <v>0.90200000000000002</v>
      </c>
      <c r="AK494" s="74">
        <v>0.90200000000000002</v>
      </c>
      <c r="AL494" s="74">
        <v>0.90200000000000002</v>
      </c>
      <c r="AM494" s="74">
        <v>0.90200000000000002</v>
      </c>
      <c r="AN494" s="74">
        <v>0.90200000000000002</v>
      </c>
      <c r="AO494" s="74">
        <v>0.90200000000000002</v>
      </c>
      <c r="AP494" s="74">
        <v>0.90200000000000002</v>
      </c>
      <c r="AQ494" s="74"/>
      <c r="AR494" s="74">
        <v>0.90200000000000036</v>
      </c>
    </row>
    <row r="495" spans="1:44" x14ac:dyDescent="0.15">
      <c r="A495" s="74" t="s">
        <v>94</v>
      </c>
      <c r="B495" s="74" t="s">
        <v>315</v>
      </c>
      <c r="C495" s="74">
        <v>6.1499999999999999E-2</v>
      </c>
      <c r="D495" s="74">
        <v>7.0499999999999993E-2</v>
      </c>
      <c r="E495" s="74">
        <v>7.85E-2</v>
      </c>
      <c r="F495" s="74">
        <v>8.3500000000000005E-2</v>
      </c>
      <c r="G495" s="74">
        <v>8.8500000000000009E-2</v>
      </c>
      <c r="H495" s="74">
        <v>9.2499999999999999E-2</v>
      </c>
      <c r="I495" s="74">
        <v>9.6000000000000002E-2</v>
      </c>
      <c r="J495" s="74">
        <v>9.5000000000000001E-2</v>
      </c>
      <c r="K495" s="74">
        <v>9.4E-2</v>
      </c>
      <c r="L495" s="74">
        <v>9.0499999999999997E-2</v>
      </c>
      <c r="M495" s="74">
        <v>8.6999999999999994E-2</v>
      </c>
      <c r="N495" s="74">
        <v>8.1000000000000003E-2</v>
      </c>
      <c r="O495" s="74">
        <v>7.4499999999999997E-2</v>
      </c>
      <c r="P495" s="74">
        <v>7.5999999999999998E-2</v>
      </c>
      <c r="Q495" s="74">
        <v>7.6999999999999999E-2</v>
      </c>
      <c r="R495" s="74">
        <v>7.3999999999999996E-2</v>
      </c>
      <c r="S495" s="74">
        <v>7.0999999999999994E-2</v>
      </c>
      <c r="T495" s="74">
        <v>7.7499999999999999E-2</v>
      </c>
      <c r="U495" s="74">
        <v>8.4000000000000005E-2</v>
      </c>
      <c r="V495" s="74">
        <v>8.4500000000000006E-2</v>
      </c>
      <c r="W495" s="74">
        <v>8.5000000000000006E-2</v>
      </c>
      <c r="X495" s="74">
        <v>8.4500000000000006E-2</v>
      </c>
      <c r="Y495" s="74">
        <v>8.4000000000000005E-2</v>
      </c>
      <c r="Z495" s="74">
        <v>8.5500000000000007E-2</v>
      </c>
      <c r="AA495" s="74">
        <v>8.6499999999999994E-2</v>
      </c>
      <c r="AB495" s="74">
        <v>8.7999999999999995E-2</v>
      </c>
      <c r="AC495" s="74">
        <v>9.2499999999999999E-2</v>
      </c>
      <c r="AD495" s="74">
        <v>9.7000000000000003E-2</v>
      </c>
      <c r="AE495" s="74">
        <v>0.10249999999999999</v>
      </c>
      <c r="AF495" s="74">
        <v>0.1085</v>
      </c>
      <c r="AG495" s="74">
        <v>0.11600000000000001</v>
      </c>
      <c r="AH495" s="74">
        <v>0.11799999999999999</v>
      </c>
      <c r="AI495" s="74">
        <v>0.12</v>
      </c>
      <c r="AJ495" s="74">
        <v>0.1225</v>
      </c>
      <c r="AK495" s="74">
        <v>0.1245</v>
      </c>
      <c r="AL495" s="74">
        <v>0.127</v>
      </c>
      <c r="AM495" s="74">
        <v>0.14299999999999999</v>
      </c>
      <c r="AN495" s="74">
        <v>0.16300000000000001</v>
      </c>
      <c r="AO495" s="74">
        <v>0.1905</v>
      </c>
      <c r="AP495" s="74">
        <v>0.22850000000000001</v>
      </c>
      <c r="AQ495" s="74">
        <v>0.28549999999999998</v>
      </c>
      <c r="AR495" s="74">
        <v>0.1046219512195122</v>
      </c>
    </row>
    <row r="496" spans="1:44" x14ac:dyDescent="0.15">
      <c r="A496" s="74" t="s">
        <v>94</v>
      </c>
      <c r="B496" s="74" t="s">
        <v>297</v>
      </c>
      <c r="C496" s="74"/>
      <c r="D496" s="74">
        <v>0.23200000000000001</v>
      </c>
      <c r="E496" s="74">
        <v>0.23200000000000001</v>
      </c>
      <c r="F496" s="74">
        <v>0.2205</v>
      </c>
      <c r="G496" s="74">
        <v>0.22</v>
      </c>
      <c r="H496" s="74">
        <v>0.22</v>
      </c>
      <c r="I496" s="74">
        <v>0.2195</v>
      </c>
      <c r="J496" s="74">
        <v>0.2195</v>
      </c>
      <c r="K496" s="74">
        <v>0.219</v>
      </c>
      <c r="L496" s="74">
        <v>0.218</v>
      </c>
      <c r="M496" s="74">
        <v>0.217</v>
      </c>
      <c r="N496" s="74">
        <v>0.216</v>
      </c>
      <c r="O496" s="74">
        <v>0.215</v>
      </c>
      <c r="P496" s="74">
        <v>0.214</v>
      </c>
      <c r="Q496" s="74">
        <v>0.21299999999999999</v>
      </c>
      <c r="R496" s="74">
        <v>0.21199999999999999</v>
      </c>
      <c r="S496" s="74">
        <v>0.21099999999999999</v>
      </c>
      <c r="T496" s="74">
        <v>0.20949999999999999</v>
      </c>
      <c r="U496" s="74">
        <v>0.20849999999999999</v>
      </c>
      <c r="V496" s="74">
        <v>0.20749999999999999</v>
      </c>
      <c r="W496" s="74">
        <v>0.20649999999999999</v>
      </c>
      <c r="X496" s="74">
        <v>0.21199999999999999</v>
      </c>
      <c r="Y496" s="74">
        <v>0.21199999999999999</v>
      </c>
      <c r="Z496" s="74">
        <v>0.21099999999999999</v>
      </c>
      <c r="AA496" s="74">
        <v>0.21</v>
      </c>
      <c r="AB496" s="74">
        <v>0.20899999999999999</v>
      </c>
      <c r="AC496" s="74">
        <v>0.20849999999999999</v>
      </c>
      <c r="AD496" s="74">
        <v>0.20799999999999999</v>
      </c>
      <c r="AE496" s="74">
        <v>0.20699999999999999</v>
      </c>
      <c r="AF496" s="74">
        <v>0.20649999999999999</v>
      </c>
      <c r="AG496" s="74">
        <v>0.20599999999999999</v>
      </c>
      <c r="AH496" s="74">
        <v>0.20499999999999999</v>
      </c>
      <c r="AI496" s="74">
        <v>0.20449999999999999</v>
      </c>
      <c r="AJ496" s="74">
        <v>0.20349999999999999</v>
      </c>
      <c r="AK496" s="74">
        <v>0.20300000000000001</v>
      </c>
      <c r="AL496" s="74">
        <v>0.20200000000000001</v>
      </c>
      <c r="AM496" s="74">
        <v>0.20250000000000001</v>
      </c>
      <c r="AN496" s="74">
        <v>0.20300000000000001</v>
      </c>
      <c r="AO496" s="74">
        <v>0.20499999999999999</v>
      </c>
      <c r="AP496" s="74">
        <v>0.20799999999999999</v>
      </c>
      <c r="AQ496" s="74">
        <v>0.215</v>
      </c>
      <c r="AR496" s="74">
        <v>0.21128205128205141</v>
      </c>
    </row>
    <row r="497" spans="1:44" x14ac:dyDescent="0.15">
      <c r="A497" s="74" t="s">
        <v>94</v>
      </c>
      <c r="B497" s="74" t="s">
        <v>299</v>
      </c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>
        <v>0.437</v>
      </c>
      <c r="O497" s="74">
        <v>0.437</v>
      </c>
      <c r="P497" s="74">
        <v>0.4415</v>
      </c>
      <c r="Q497" s="74">
        <v>0.4415</v>
      </c>
      <c r="R497" s="74">
        <v>0.4415</v>
      </c>
      <c r="S497" s="74">
        <v>0.4415</v>
      </c>
      <c r="T497" s="74">
        <v>0.4405</v>
      </c>
      <c r="U497" s="74">
        <v>0.44</v>
      </c>
      <c r="V497" s="74">
        <v>0.4395</v>
      </c>
      <c r="W497" s="74">
        <v>0.4395</v>
      </c>
      <c r="X497" s="74">
        <v>0.438</v>
      </c>
      <c r="Y497" s="74">
        <v>0.437</v>
      </c>
      <c r="Z497" s="74">
        <v>0.40899999999999997</v>
      </c>
      <c r="AA497" s="74">
        <v>0.38950000000000001</v>
      </c>
      <c r="AB497" s="74">
        <v>0.3755</v>
      </c>
      <c r="AC497" s="74">
        <v>0.38500000000000001</v>
      </c>
      <c r="AD497" s="74">
        <v>0.39450000000000002</v>
      </c>
      <c r="AE497" s="74">
        <v>0.40400000000000003</v>
      </c>
      <c r="AF497" s="74">
        <v>0.41299999999999998</v>
      </c>
      <c r="AG497" s="74">
        <v>0.42249999999999999</v>
      </c>
      <c r="AH497" s="74">
        <v>0.42349999999999999</v>
      </c>
      <c r="AI497" s="74">
        <v>0.42499999999999999</v>
      </c>
      <c r="AJ497" s="74">
        <v>0.42649999999999999</v>
      </c>
      <c r="AK497" s="74">
        <v>0.42749999999999999</v>
      </c>
      <c r="AL497" s="74">
        <v>0.42849999999999999</v>
      </c>
      <c r="AM497" s="74">
        <v>0.42949999999999999</v>
      </c>
      <c r="AN497" s="74">
        <v>0.43</v>
      </c>
      <c r="AO497" s="74">
        <v>0.43049999999999999</v>
      </c>
      <c r="AP497" s="74">
        <v>0.43149999999999999</v>
      </c>
      <c r="AQ497" s="74">
        <v>0.432</v>
      </c>
      <c r="AR497" s="74">
        <v>0.42465517241379303</v>
      </c>
    </row>
    <row r="498" spans="1:44" x14ac:dyDescent="0.15">
      <c r="A498" s="74" t="s">
        <v>94</v>
      </c>
      <c r="B498" s="74" t="s">
        <v>301</v>
      </c>
      <c r="C498" s="74">
        <v>0.30099999999999999</v>
      </c>
      <c r="D498" s="74">
        <v>0.311</v>
      </c>
      <c r="E498" s="74">
        <v>0.31900000000000001</v>
      </c>
      <c r="F498" s="74">
        <v>0.32100000000000001</v>
      </c>
      <c r="G498" s="74">
        <v>0.32300000000000001</v>
      </c>
      <c r="H498" s="74">
        <v>0.32400000000000001</v>
      </c>
      <c r="I498" s="74">
        <v>0.32600000000000001</v>
      </c>
      <c r="J498" s="74">
        <v>0.32800000000000001</v>
      </c>
      <c r="K498" s="74">
        <v>0.32900000000000001</v>
      </c>
      <c r="L498" s="74">
        <v>0.34300000000000003</v>
      </c>
      <c r="M498" s="74">
        <v>0.35499999999999998</v>
      </c>
      <c r="N498" s="74">
        <v>0.42899999999999999</v>
      </c>
      <c r="O498" s="74">
        <v>0.4375</v>
      </c>
      <c r="P498" s="74">
        <v>0.4395</v>
      </c>
      <c r="Q498" s="74">
        <v>0.44099999999999989</v>
      </c>
      <c r="R498" s="74">
        <v>0.44900000000000001</v>
      </c>
      <c r="S498" s="74">
        <v>0.45350000000000001</v>
      </c>
      <c r="T498" s="74">
        <v>0.45400000000000001</v>
      </c>
      <c r="U498" s="74">
        <v>0.45500000000000002</v>
      </c>
      <c r="V498" s="74">
        <v>0.45550000000000002</v>
      </c>
      <c r="W498" s="74">
        <v>0.45600000000000002</v>
      </c>
      <c r="X498" s="74">
        <v>0.45700000000000002</v>
      </c>
      <c r="Y498" s="74">
        <v>0.45800000000000002</v>
      </c>
      <c r="Z498" s="74">
        <v>0.45850000000000002</v>
      </c>
      <c r="AA498" s="74">
        <v>0.45850000000000002</v>
      </c>
      <c r="AB498" s="74">
        <v>0.45850000000000002</v>
      </c>
      <c r="AC498" s="74">
        <v>0.432</v>
      </c>
      <c r="AD498" s="74">
        <v>0.40600000000000003</v>
      </c>
      <c r="AE498" s="74">
        <v>0.3795</v>
      </c>
      <c r="AF498" s="74">
        <v>0.35299999999999998</v>
      </c>
      <c r="AG498" s="74">
        <v>0.32700000000000001</v>
      </c>
      <c r="AH498" s="74">
        <v>0.33900000000000002</v>
      </c>
      <c r="AI498" s="74">
        <v>0.35149999999999998</v>
      </c>
      <c r="AJ498" s="74">
        <v>0.36349999999999999</v>
      </c>
      <c r="AK498" s="74">
        <v>0.3755</v>
      </c>
      <c r="AL498" s="74">
        <v>0.38750000000000001</v>
      </c>
      <c r="AM498" s="74">
        <v>0.38250000000000001</v>
      </c>
      <c r="AN498" s="74">
        <v>0.377</v>
      </c>
      <c r="AO498" s="74">
        <v>0.3715</v>
      </c>
      <c r="AP498" s="74">
        <v>0.36549999999999999</v>
      </c>
      <c r="AQ498" s="74">
        <v>0.36049999999999999</v>
      </c>
      <c r="AR498" s="74">
        <v>0.3978028169014084</v>
      </c>
    </row>
    <row r="499" spans="1:44" x14ac:dyDescent="0.15">
      <c r="A499" s="74" t="s">
        <v>102</v>
      </c>
      <c r="B499" s="74" t="s">
        <v>102</v>
      </c>
      <c r="C499" s="74">
        <v>0.27591999999999989</v>
      </c>
      <c r="D499" s="74">
        <v>0.30389285714285708</v>
      </c>
      <c r="E499" s="74">
        <v>0.30392857142857138</v>
      </c>
      <c r="F499" s="74">
        <v>0.28956666666666658</v>
      </c>
      <c r="G499" s="74">
        <v>0.28853333333333331</v>
      </c>
      <c r="H499" s="74">
        <v>0.28006451612903233</v>
      </c>
      <c r="I499" s="74">
        <v>0.26900000000000002</v>
      </c>
      <c r="J499" s="74">
        <v>0.29587499999999989</v>
      </c>
      <c r="K499" s="74">
        <v>0.29475000000000001</v>
      </c>
      <c r="L499" s="74">
        <v>0.30339393939393933</v>
      </c>
      <c r="M499" s="74">
        <v>0.30669696969696969</v>
      </c>
      <c r="N499" s="74">
        <v>0.30637142857142857</v>
      </c>
      <c r="O499" s="74">
        <v>0.28549999999999998</v>
      </c>
      <c r="P499" s="74">
        <v>0.28526470588235292</v>
      </c>
      <c r="Q499" s="74">
        <v>0.28479411764705881</v>
      </c>
      <c r="R499" s="74">
        <v>0.28185294117647058</v>
      </c>
      <c r="S499" s="74">
        <v>0.27820588235294119</v>
      </c>
      <c r="T499" s="74">
        <v>0.2625142857142857</v>
      </c>
      <c r="U499" s="74">
        <v>0.25719999999999998</v>
      </c>
      <c r="V499" s="74">
        <v>0.25319444444444439</v>
      </c>
      <c r="W499" s="74">
        <v>0.24736111111111109</v>
      </c>
      <c r="X499" s="74">
        <v>0.2423888888888889</v>
      </c>
      <c r="Y499" s="74">
        <v>0.24225714285714281</v>
      </c>
      <c r="Z499" s="74">
        <v>0.22974285714285719</v>
      </c>
      <c r="AA499" s="74">
        <v>0.21977142857142851</v>
      </c>
      <c r="AB499" s="74">
        <v>0.19384848484848491</v>
      </c>
      <c r="AC499" s="74">
        <v>0.19584848484848491</v>
      </c>
      <c r="AD499" s="74">
        <v>0.1975454545454545</v>
      </c>
      <c r="AE499" s="74">
        <v>0.19933333333333331</v>
      </c>
      <c r="AF499" s="74">
        <v>0.201030303030303</v>
      </c>
      <c r="AG499" s="74">
        <v>0.20893750000000011</v>
      </c>
      <c r="AH499" s="74">
        <v>0.20934375</v>
      </c>
      <c r="AI499" s="74">
        <v>0.20959375</v>
      </c>
      <c r="AJ499" s="74">
        <v>0.20956250000000001</v>
      </c>
      <c r="AK499" s="74">
        <v>0.20959375000000011</v>
      </c>
      <c r="AL499" s="74">
        <v>0.20956250000000001</v>
      </c>
      <c r="AM499" s="74">
        <v>0.20653125</v>
      </c>
      <c r="AN499" s="74">
        <v>0.20349999999999999</v>
      </c>
      <c r="AO499" s="74">
        <v>0.20034374999999999</v>
      </c>
      <c r="AP499" s="74">
        <v>0.19728124999999999</v>
      </c>
      <c r="AQ499" s="74">
        <v>0.19412499999999999</v>
      </c>
      <c r="AR499" s="74">
        <v>0.24675093492894529</v>
      </c>
    </row>
    <row r="500" spans="1:44" x14ac:dyDescent="0.15">
      <c r="A500" s="74" t="s">
        <v>102</v>
      </c>
      <c r="B500" s="74" t="s">
        <v>307</v>
      </c>
      <c r="C500" s="74">
        <v>0</v>
      </c>
      <c r="D500" s="74">
        <v>-0.01</v>
      </c>
      <c r="E500" s="74">
        <v>-1.9E-2</v>
      </c>
      <c r="F500" s="74">
        <v>-8.0000000000000002E-3</v>
      </c>
      <c r="G500" s="74">
        <v>-6.0000000000000001E-3</v>
      </c>
      <c r="H500" s="74">
        <v>-2E-3</v>
      </c>
      <c r="I500" s="74">
        <v>-3.3333333333333332E-4</v>
      </c>
      <c r="J500" s="74">
        <v>-3.3333333333333332E-4</v>
      </c>
      <c r="K500" s="74">
        <v>-3.3333333333333332E-4</v>
      </c>
      <c r="L500" s="74">
        <v>0</v>
      </c>
      <c r="M500" s="74">
        <v>0</v>
      </c>
      <c r="N500" s="74">
        <v>0</v>
      </c>
      <c r="O500" s="74">
        <v>0</v>
      </c>
      <c r="P500" s="74">
        <v>-1E-3</v>
      </c>
      <c r="Q500" s="74">
        <v>-2E-3</v>
      </c>
      <c r="R500" s="74">
        <v>-1.033333333333333E-2</v>
      </c>
      <c r="S500" s="74">
        <v>-1.9E-2</v>
      </c>
      <c r="T500" s="74">
        <v>-4.5749999999999999E-2</v>
      </c>
      <c r="U500" s="74">
        <v>-5.525E-2</v>
      </c>
      <c r="V500" s="74">
        <v>-6.3750000000000001E-2</v>
      </c>
      <c r="W500" s="74">
        <v>-6.4750000000000002E-2</v>
      </c>
      <c r="X500" s="74">
        <v>-6.6250000000000003E-2</v>
      </c>
      <c r="Y500" s="74">
        <v>-6.6750000000000004E-2</v>
      </c>
      <c r="Z500" s="74">
        <v>-6.275E-2</v>
      </c>
      <c r="AA500" s="74">
        <v>-6.1249999999999999E-2</v>
      </c>
      <c r="AB500" s="74">
        <v>-6.0249999999999998E-2</v>
      </c>
      <c r="AC500" s="74">
        <v>-6.1749999999999999E-2</v>
      </c>
      <c r="AD500" s="74">
        <v>-6.3500000000000001E-2</v>
      </c>
      <c r="AE500" s="74">
        <v>-6.4500000000000002E-2</v>
      </c>
      <c r="AF500" s="74">
        <v>-6.5250000000000002E-2</v>
      </c>
      <c r="AG500" s="74">
        <v>-6.6250000000000003E-2</v>
      </c>
      <c r="AH500" s="74">
        <v>-6.5500000000000003E-2</v>
      </c>
      <c r="AI500" s="74">
        <v>-6.4250000000000002E-2</v>
      </c>
      <c r="AJ500" s="74">
        <v>-6.4000000000000001E-2</v>
      </c>
      <c r="AK500" s="74">
        <v>-6.3250000000000001E-2</v>
      </c>
      <c r="AL500" s="74">
        <v>-6.275E-2</v>
      </c>
      <c r="AM500" s="74">
        <v>-6.1749999999999999E-2</v>
      </c>
      <c r="AN500" s="74">
        <v>-6.0499999999999998E-2</v>
      </c>
      <c r="AO500" s="74">
        <v>-5.9499999999999997E-2</v>
      </c>
      <c r="AP500" s="74">
        <v>-5.8250000000000003E-2</v>
      </c>
      <c r="AQ500" s="74">
        <v>-5.7250000000000002E-2</v>
      </c>
      <c r="AR500" s="74">
        <v>-4.3906474820143877E-2</v>
      </c>
    </row>
    <row r="501" spans="1:44" x14ac:dyDescent="0.15">
      <c r="A501" s="74" t="s">
        <v>102</v>
      </c>
      <c r="B501" s="74" t="s">
        <v>308</v>
      </c>
      <c r="C501" s="74">
        <v>0.48199999999999998</v>
      </c>
      <c r="D501" s="74">
        <v>0.49099999999999999</v>
      </c>
      <c r="E501" s="74">
        <v>0.4965</v>
      </c>
      <c r="F501" s="74">
        <v>0.49049999999999999</v>
      </c>
      <c r="G501" s="74">
        <v>0.48449999999999999</v>
      </c>
      <c r="H501" s="74">
        <v>0.47199999999999998</v>
      </c>
      <c r="I501" s="74">
        <v>0.45900000000000002</v>
      </c>
      <c r="J501" s="74">
        <v>0.48</v>
      </c>
      <c r="K501" s="74">
        <v>0.48</v>
      </c>
      <c r="L501" s="74">
        <v>0.48</v>
      </c>
      <c r="M501" s="74">
        <v>0.48</v>
      </c>
      <c r="N501" s="74">
        <v>0.48</v>
      </c>
      <c r="O501" s="74">
        <v>0.48</v>
      </c>
      <c r="P501" s="74">
        <v>0.48</v>
      </c>
      <c r="Q501" s="74">
        <v>0.48</v>
      </c>
      <c r="R501" s="74">
        <v>0.48</v>
      </c>
      <c r="S501" s="74">
        <v>0.48</v>
      </c>
      <c r="T501" s="74">
        <v>0.48</v>
      </c>
      <c r="U501" s="74">
        <v>0.48</v>
      </c>
      <c r="V501" s="74">
        <v>0.48</v>
      </c>
      <c r="W501" s="74">
        <v>0.48</v>
      </c>
      <c r="X501" s="74">
        <v>0.48</v>
      </c>
      <c r="Y501" s="74">
        <v>0.48</v>
      </c>
      <c r="Z501" s="74">
        <v>0.48</v>
      </c>
      <c r="AA501" s="74">
        <v>0.48</v>
      </c>
      <c r="AB501" s="74">
        <v>0.48</v>
      </c>
      <c r="AC501" s="74">
        <v>0.48</v>
      </c>
      <c r="AD501" s="74">
        <v>0.48</v>
      </c>
      <c r="AE501" s="74">
        <v>0.48</v>
      </c>
      <c r="AF501" s="74">
        <v>0.48</v>
      </c>
      <c r="AG501" s="74">
        <v>0.48</v>
      </c>
      <c r="AH501" s="74">
        <v>0.48299999999999998</v>
      </c>
      <c r="AI501" s="74">
        <v>0.48599999999999999</v>
      </c>
      <c r="AJ501" s="74">
        <v>0.48899999999999999</v>
      </c>
      <c r="AK501" s="74">
        <v>0.49233333333333329</v>
      </c>
      <c r="AL501" s="74">
        <v>0.49533333333333329</v>
      </c>
      <c r="AM501" s="74">
        <v>0.48433333333333328</v>
      </c>
      <c r="AN501" s="74">
        <v>0.47333333333333327</v>
      </c>
      <c r="AO501" s="74">
        <v>0.46200000000000002</v>
      </c>
      <c r="AP501" s="74">
        <v>0.45100000000000001</v>
      </c>
      <c r="AQ501" s="74">
        <v>0.44</v>
      </c>
      <c r="AR501" s="74">
        <v>0.47913793103448232</v>
      </c>
    </row>
    <row r="502" spans="1:44" x14ac:dyDescent="0.15">
      <c r="A502" s="74" t="s">
        <v>102</v>
      </c>
      <c r="B502" s="74" t="s">
        <v>309</v>
      </c>
      <c r="C502" s="74">
        <v>0.72299999999999998</v>
      </c>
      <c r="D502" s="74">
        <v>0.65449999999999997</v>
      </c>
      <c r="E502" s="74">
        <v>0.56575000000000009</v>
      </c>
      <c r="F502" s="74">
        <v>0.61649999999999994</v>
      </c>
      <c r="G502" s="74">
        <v>0.67349999999999999</v>
      </c>
      <c r="H502" s="74">
        <v>0.62075000000000002</v>
      </c>
      <c r="I502" s="74">
        <v>0.55233333333333334</v>
      </c>
      <c r="J502" s="74">
        <v>0.55700000000000005</v>
      </c>
      <c r="K502" s="74">
        <v>0.56199999999999994</v>
      </c>
      <c r="L502" s="74">
        <v>0.54066666666666674</v>
      </c>
      <c r="M502" s="74">
        <v>0.51566666666666672</v>
      </c>
      <c r="N502" s="74">
        <v>0.51033333333333342</v>
      </c>
      <c r="O502" s="74">
        <v>0.5056666666666666</v>
      </c>
      <c r="P502" s="74">
        <v>0.52433333333333332</v>
      </c>
      <c r="Q502" s="74">
        <v>0.54300000000000004</v>
      </c>
      <c r="R502" s="74">
        <v>0.54966666666666664</v>
      </c>
      <c r="S502" s="74">
        <v>0.55633333333333335</v>
      </c>
      <c r="T502" s="74">
        <v>0.54999999999999993</v>
      </c>
      <c r="U502" s="74">
        <v>0.54300000000000004</v>
      </c>
      <c r="V502" s="74">
        <v>0.48566666666666658</v>
      </c>
      <c r="W502" s="74">
        <v>0.43766666666666659</v>
      </c>
      <c r="X502" s="74">
        <v>0.38933333333333342</v>
      </c>
      <c r="Y502" s="74">
        <v>0.47499999999999998</v>
      </c>
      <c r="Z502" s="74">
        <v>0.47499999999999998</v>
      </c>
      <c r="AA502" s="74">
        <v>0.47499999999999998</v>
      </c>
      <c r="AB502" s="74"/>
      <c r="AC502" s="74"/>
      <c r="AD502" s="74"/>
      <c r="AE502" s="74"/>
      <c r="AF502" s="74"/>
      <c r="AG502" s="74"/>
      <c r="AH502" s="74"/>
      <c r="AI502" s="74"/>
      <c r="AJ502" s="74"/>
      <c r="AK502" s="74"/>
      <c r="AL502" s="74"/>
      <c r="AM502" s="74"/>
      <c r="AN502" s="74"/>
      <c r="AO502" s="74"/>
      <c r="AP502" s="74"/>
      <c r="AQ502" s="74"/>
      <c r="AR502" s="74">
        <v>0.55428205128205144</v>
      </c>
    </row>
    <row r="503" spans="1:44" x14ac:dyDescent="0.15">
      <c r="A503" s="74" t="s">
        <v>102</v>
      </c>
      <c r="B503" s="74" t="s">
        <v>310</v>
      </c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74"/>
      <c r="AI503" s="74"/>
      <c r="AJ503" s="74"/>
      <c r="AK503" s="74"/>
      <c r="AL503" s="74"/>
      <c r="AM503" s="74"/>
      <c r="AN503" s="74"/>
      <c r="AO503" s="74"/>
      <c r="AP503" s="74"/>
      <c r="AQ503" s="74"/>
      <c r="AR503" s="74"/>
    </row>
    <row r="504" spans="1:44" x14ac:dyDescent="0.15">
      <c r="A504" s="74" t="s">
        <v>102</v>
      </c>
      <c r="B504" s="74" t="s">
        <v>311</v>
      </c>
      <c r="C504" s="74">
        <v>0.1535</v>
      </c>
      <c r="D504" s="74">
        <v>0.15375</v>
      </c>
      <c r="E504" s="74">
        <v>0.15375</v>
      </c>
      <c r="F504" s="74">
        <v>0.15375</v>
      </c>
      <c r="G504" s="74">
        <v>0.15375</v>
      </c>
      <c r="H504" s="74">
        <v>0.15375</v>
      </c>
      <c r="I504" s="74">
        <v>0.15375</v>
      </c>
      <c r="J504" s="74">
        <v>0.15375</v>
      </c>
      <c r="K504" s="74">
        <v>0.15375</v>
      </c>
      <c r="L504" s="74">
        <v>0.15375</v>
      </c>
      <c r="M504" s="74">
        <v>0.15375</v>
      </c>
      <c r="N504" s="74">
        <v>0.15375</v>
      </c>
      <c r="O504" s="74">
        <v>0.15375</v>
      </c>
      <c r="P504" s="74">
        <v>0.15375</v>
      </c>
      <c r="Q504" s="74">
        <v>0.15375</v>
      </c>
      <c r="R504" s="74">
        <v>0.15375</v>
      </c>
      <c r="S504" s="74">
        <v>0.15375</v>
      </c>
      <c r="T504" s="74">
        <v>0.15125</v>
      </c>
      <c r="U504" s="74">
        <v>0.14974999999999999</v>
      </c>
      <c r="V504" s="74">
        <v>0.15225</v>
      </c>
      <c r="W504" s="74">
        <v>0.15375</v>
      </c>
      <c r="X504" s="74">
        <v>0.15375</v>
      </c>
      <c r="Y504" s="74">
        <v>0.15375</v>
      </c>
      <c r="Z504" s="74">
        <v>0.15375</v>
      </c>
      <c r="AA504" s="74">
        <v>0.15375</v>
      </c>
      <c r="AB504" s="74">
        <v>0.15375</v>
      </c>
      <c r="AC504" s="74">
        <v>0.15375</v>
      </c>
      <c r="AD504" s="74">
        <v>0.15375</v>
      </c>
      <c r="AE504" s="74">
        <v>0.15375</v>
      </c>
      <c r="AF504" s="74">
        <v>0.15375</v>
      </c>
      <c r="AG504" s="74">
        <v>0.15375</v>
      </c>
      <c r="AH504" s="74">
        <v>0.15375</v>
      </c>
      <c r="AI504" s="74">
        <v>0.15375</v>
      </c>
      <c r="AJ504" s="74">
        <v>0.15375</v>
      </c>
      <c r="AK504" s="74">
        <v>0.15375</v>
      </c>
      <c r="AL504" s="74">
        <v>0.15375</v>
      </c>
      <c r="AM504" s="74">
        <v>0.15375</v>
      </c>
      <c r="AN504" s="74">
        <v>0.15375</v>
      </c>
      <c r="AO504" s="74">
        <v>0.15375</v>
      </c>
      <c r="AP504" s="74">
        <v>0.15375</v>
      </c>
      <c r="AQ504" s="74">
        <v>0.15375</v>
      </c>
      <c r="AR504" s="74">
        <v>0.15354938271604951</v>
      </c>
    </row>
    <row r="505" spans="1:44" x14ac:dyDescent="0.15">
      <c r="A505" s="74" t="s">
        <v>102</v>
      </c>
      <c r="B505" s="74" t="s">
        <v>312</v>
      </c>
      <c r="C505" s="74">
        <v>0.19</v>
      </c>
      <c r="D505" s="74">
        <v>0.75350000000000006</v>
      </c>
      <c r="E505" s="74">
        <v>0.88700000000000001</v>
      </c>
      <c r="F505" s="74">
        <v>0.77200000000000002</v>
      </c>
      <c r="G505" s="74">
        <v>0.65749999999999997</v>
      </c>
      <c r="H505" s="74">
        <v>0.77200000000000002</v>
      </c>
      <c r="I505" s="74">
        <v>0.88700000000000001</v>
      </c>
      <c r="J505" s="74">
        <v>0.89433333333333342</v>
      </c>
      <c r="K505" s="74">
        <v>0.89300000000000013</v>
      </c>
      <c r="L505" s="74">
        <v>0.89600000000000002</v>
      </c>
      <c r="M505" s="74">
        <v>0.89933333333333332</v>
      </c>
      <c r="N505" s="74">
        <v>0.89933333333333332</v>
      </c>
      <c r="O505" s="74">
        <v>0.89933333333333332</v>
      </c>
      <c r="P505" s="74">
        <v>0.89266666666666661</v>
      </c>
      <c r="Q505" s="74">
        <v>0.88600000000000001</v>
      </c>
      <c r="R505" s="74">
        <v>0.86166666666666669</v>
      </c>
      <c r="S505" s="74">
        <v>0.83733333333333337</v>
      </c>
      <c r="T505" s="74">
        <v>0.80933333333333335</v>
      </c>
      <c r="U505" s="74">
        <v>0.78066666666666651</v>
      </c>
      <c r="V505" s="74">
        <v>0.75900000000000001</v>
      </c>
      <c r="W505" s="74">
        <v>0.7370000000000001</v>
      </c>
      <c r="X505" s="74">
        <v>0.73533333333333328</v>
      </c>
      <c r="Y505" s="74">
        <v>0.73366666666666669</v>
      </c>
      <c r="Z505" s="74">
        <v>0.62166666666666659</v>
      </c>
      <c r="AA505" s="74">
        <v>0.5096666666666666</v>
      </c>
      <c r="AB505" s="74">
        <v>0.39800000000000008</v>
      </c>
      <c r="AC505" s="74">
        <v>0.41466666666666668</v>
      </c>
      <c r="AD505" s="74">
        <v>0.43099999999999999</v>
      </c>
      <c r="AE505" s="74">
        <v>0.44800000000000001</v>
      </c>
      <c r="AF505" s="74">
        <v>0.46466666666666662</v>
      </c>
      <c r="AG505" s="74">
        <v>0.48133333333333328</v>
      </c>
      <c r="AH505" s="74">
        <v>0.47499999999999998</v>
      </c>
      <c r="AI505" s="74">
        <v>0.46899999999999997</v>
      </c>
      <c r="AJ505" s="74">
        <v>0.46266666666666662</v>
      </c>
      <c r="AK505" s="74">
        <v>0.45700000000000002</v>
      </c>
      <c r="AL505" s="74">
        <v>0.45133333333333342</v>
      </c>
      <c r="AM505" s="74">
        <v>0.42766666666666658</v>
      </c>
      <c r="AN505" s="74">
        <v>0.40433333333333338</v>
      </c>
      <c r="AO505" s="74">
        <v>0.38100000000000001</v>
      </c>
      <c r="AP505" s="74">
        <v>0.35766666666666658</v>
      </c>
      <c r="AQ505" s="74">
        <v>0.33433333333333343</v>
      </c>
      <c r="AR505" s="74">
        <v>0.63833620689655179</v>
      </c>
    </row>
    <row r="506" spans="1:44" x14ac:dyDescent="0.15">
      <c r="A506" s="74" t="s">
        <v>102</v>
      </c>
      <c r="B506" s="74" t="s">
        <v>313</v>
      </c>
      <c r="C506" s="74">
        <v>3.5000000000000001E-3</v>
      </c>
      <c r="D506" s="74">
        <v>2.5499999999999998E-2</v>
      </c>
      <c r="E506" s="74">
        <v>4.7500000000000001E-2</v>
      </c>
      <c r="F506" s="74">
        <v>2.8250000000000001E-2</v>
      </c>
      <c r="G506" s="74">
        <v>8.0000000000000002E-3</v>
      </c>
      <c r="H506" s="74">
        <v>3.0249999999999999E-2</v>
      </c>
      <c r="I506" s="74">
        <v>4.7E-2</v>
      </c>
      <c r="J506" s="74">
        <v>3.5499999999999997E-2</v>
      </c>
      <c r="K506" s="74">
        <v>2.4250000000000001E-2</v>
      </c>
      <c r="L506" s="74">
        <v>6.6000000000000003E-2</v>
      </c>
      <c r="M506" s="74">
        <v>0.10875</v>
      </c>
      <c r="N506" s="74">
        <v>8.4500000000000006E-2</v>
      </c>
      <c r="O506" s="74">
        <v>5.9749999999999991E-2</v>
      </c>
      <c r="P506" s="74">
        <v>4.6999999999999993E-2</v>
      </c>
      <c r="Q506" s="74">
        <v>3.4250000000000003E-2</v>
      </c>
      <c r="R506" s="74">
        <v>2.2249999999999999E-2</v>
      </c>
      <c r="S506" s="74">
        <v>9.4999999999999998E-3</v>
      </c>
      <c r="T506" s="74">
        <v>7.4999999999999997E-3</v>
      </c>
      <c r="U506" s="74">
        <v>4.7499999999999999E-3</v>
      </c>
      <c r="V506" s="74">
        <v>4.2500000000000003E-3</v>
      </c>
      <c r="W506" s="74">
        <v>3.2499999999999999E-3</v>
      </c>
      <c r="X506" s="74">
        <v>2.7499999999999998E-3</v>
      </c>
      <c r="Y506" s="74">
        <v>2.2499999999999998E-3</v>
      </c>
      <c r="Z506" s="74">
        <v>1.5E-3</v>
      </c>
      <c r="AA506" s="74">
        <v>7.5000000000000002E-4</v>
      </c>
      <c r="AB506" s="74">
        <v>0</v>
      </c>
      <c r="AC506" s="74">
        <v>0</v>
      </c>
      <c r="AD506" s="74">
        <v>0</v>
      </c>
      <c r="AE506" s="74">
        <v>0</v>
      </c>
      <c r="AF506" s="74">
        <v>0</v>
      </c>
      <c r="AG506" s="74">
        <v>0</v>
      </c>
      <c r="AH506" s="74">
        <v>0</v>
      </c>
      <c r="AI506" s="74">
        <v>0</v>
      </c>
      <c r="AJ506" s="74">
        <v>0</v>
      </c>
      <c r="AK506" s="74">
        <v>0</v>
      </c>
      <c r="AL506" s="74">
        <v>0</v>
      </c>
      <c r="AM506" s="74">
        <v>0</v>
      </c>
      <c r="AN506" s="74">
        <v>0</v>
      </c>
      <c r="AO506" s="74">
        <v>0</v>
      </c>
      <c r="AP506" s="74">
        <v>0</v>
      </c>
      <c r="AQ506" s="74">
        <v>0</v>
      </c>
      <c r="AR506" s="74">
        <v>1.728658536585365E-2</v>
      </c>
    </row>
    <row r="507" spans="1:44" x14ac:dyDescent="0.15">
      <c r="A507" s="74" t="s">
        <v>102</v>
      </c>
      <c r="B507" s="74" t="s">
        <v>266</v>
      </c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74"/>
      <c r="AI507" s="74"/>
      <c r="AJ507" s="74"/>
      <c r="AK507" s="74"/>
      <c r="AL507" s="74"/>
      <c r="AM507" s="74"/>
      <c r="AN507" s="74"/>
      <c r="AO507" s="74"/>
      <c r="AP507" s="74"/>
      <c r="AQ507" s="74"/>
      <c r="AR507" s="74"/>
    </row>
    <row r="508" spans="1:44" x14ac:dyDescent="0.15">
      <c r="A508" s="74" t="s">
        <v>102</v>
      </c>
      <c r="B508" s="74" t="s">
        <v>314</v>
      </c>
      <c r="C508" s="74">
        <v>0.33900000000000002</v>
      </c>
      <c r="D508" s="74">
        <v>0.32750000000000001</v>
      </c>
      <c r="E508" s="74">
        <v>0.315</v>
      </c>
      <c r="F508" s="74">
        <v>0.35599999999999998</v>
      </c>
      <c r="G508" s="74">
        <v>0.39700000000000002</v>
      </c>
      <c r="H508" s="74">
        <v>0.36799999999999999</v>
      </c>
      <c r="I508" s="74">
        <v>0.33900000000000002</v>
      </c>
      <c r="J508" s="74">
        <v>0.33900000000000002</v>
      </c>
      <c r="K508" s="74">
        <v>0.33900000000000002</v>
      </c>
      <c r="L508" s="74">
        <v>0.33900000000000002</v>
      </c>
      <c r="M508" s="74">
        <v>0.33900000000000002</v>
      </c>
      <c r="N508" s="74">
        <v>0.33900000000000002</v>
      </c>
      <c r="O508" s="74">
        <v>0.33900000000000002</v>
      </c>
      <c r="P508" s="74">
        <v>0.33900000000000002</v>
      </c>
      <c r="Q508" s="74">
        <v>0.33900000000000002</v>
      </c>
      <c r="R508" s="74">
        <v>0.33900000000000002</v>
      </c>
      <c r="S508" s="74">
        <v>0.33900000000000002</v>
      </c>
      <c r="T508" s="74">
        <v>0.33900000000000002</v>
      </c>
      <c r="U508" s="74">
        <v>0.33900000000000002</v>
      </c>
      <c r="V508" s="74">
        <v>0.33900000000000002</v>
      </c>
      <c r="W508" s="74">
        <v>0.33900000000000002</v>
      </c>
      <c r="X508" s="74">
        <v>0.33900000000000002</v>
      </c>
      <c r="Y508" s="74">
        <v>0.33900000000000002</v>
      </c>
      <c r="Z508" s="74">
        <v>0.33900000000000002</v>
      </c>
      <c r="AA508" s="74">
        <v>0.33900000000000002</v>
      </c>
      <c r="AB508" s="74">
        <v>0.33900000000000002</v>
      </c>
      <c r="AC508" s="74">
        <v>0.33900000000000002</v>
      </c>
      <c r="AD508" s="74">
        <v>0.33900000000000002</v>
      </c>
      <c r="AE508" s="74">
        <v>0.33900000000000002</v>
      </c>
      <c r="AF508" s="74">
        <v>0.33900000000000002</v>
      </c>
      <c r="AG508" s="74">
        <v>0.33900000000000002</v>
      </c>
      <c r="AH508" s="74">
        <v>0.33900000000000002</v>
      </c>
      <c r="AI508" s="74">
        <v>0.33900000000000002</v>
      </c>
      <c r="AJ508" s="74">
        <v>0.33900000000000002</v>
      </c>
      <c r="AK508" s="74">
        <v>0.33900000000000002</v>
      </c>
      <c r="AL508" s="74">
        <v>0.33900000000000002</v>
      </c>
      <c r="AM508" s="74">
        <v>0.33900000000000002</v>
      </c>
      <c r="AN508" s="74">
        <v>0.33900000000000002</v>
      </c>
      <c r="AO508" s="74">
        <v>0.33900000000000002</v>
      </c>
      <c r="AP508" s="74">
        <v>0.33900000000000002</v>
      </c>
      <c r="AQ508" s="74">
        <v>0.33900000000000002</v>
      </c>
      <c r="AR508" s="74">
        <v>0.3406707317073171</v>
      </c>
    </row>
    <row r="509" spans="1:44" x14ac:dyDescent="0.15">
      <c r="A509" s="74" t="s">
        <v>102</v>
      </c>
      <c r="B509" s="74" t="s">
        <v>268</v>
      </c>
      <c r="C509" s="74">
        <v>0.90200000000000002</v>
      </c>
      <c r="D509" s="74">
        <v>0.90200000000000002</v>
      </c>
      <c r="E509" s="74">
        <v>0.90200000000000002</v>
      </c>
      <c r="F509" s="74">
        <v>0.90200000000000002</v>
      </c>
      <c r="G509" s="74">
        <v>0.90200000000000002</v>
      </c>
      <c r="H509" s="74">
        <v>0.90200000000000002</v>
      </c>
      <c r="I509" s="74">
        <v>0.90200000000000002</v>
      </c>
      <c r="J509" s="74">
        <v>0.90200000000000002</v>
      </c>
      <c r="K509" s="74">
        <v>0.90200000000000002</v>
      </c>
      <c r="L509" s="74">
        <v>0.90200000000000002</v>
      </c>
      <c r="M509" s="74">
        <v>0.90200000000000002</v>
      </c>
      <c r="N509" s="74">
        <v>0.90200000000000002</v>
      </c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74"/>
      <c r="AI509" s="74"/>
      <c r="AJ509" s="74"/>
      <c r="AK509" s="74"/>
      <c r="AL509" s="74"/>
      <c r="AM509" s="74"/>
      <c r="AN509" s="74"/>
      <c r="AO509" s="74"/>
      <c r="AP509" s="74"/>
      <c r="AQ509" s="74"/>
      <c r="AR509" s="74">
        <v>0.9019999999999998</v>
      </c>
    </row>
    <row r="510" spans="1:44" x14ac:dyDescent="0.15">
      <c r="A510" s="74" t="s">
        <v>102</v>
      </c>
      <c r="B510" s="74" t="s">
        <v>315</v>
      </c>
      <c r="C510" s="74">
        <v>0</v>
      </c>
      <c r="D510" s="74">
        <v>5.2499999999999986E-3</v>
      </c>
      <c r="E510" s="74">
        <v>1.0500000000000001E-2</v>
      </c>
      <c r="F510" s="74">
        <v>5.4999999999999997E-3</v>
      </c>
      <c r="G510" s="74">
        <v>0</v>
      </c>
      <c r="H510" s="74">
        <v>0</v>
      </c>
      <c r="I510" s="74">
        <v>0</v>
      </c>
      <c r="J510" s="74">
        <v>0</v>
      </c>
      <c r="K510" s="74">
        <v>0</v>
      </c>
      <c r="L510" s="74">
        <v>2.5000000000000001E-4</v>
      </c>
      <c r="M510" s="74">
        <v>5.0000000000000001E-4</v>
      </c>
      <c r="N510" s="74">
        <v>2.5000000000000001E-4</v>
      </c>
      <c r="O510" s="74">
        <v>0</v>
      </c>
      <c r="P510" s="74">
        <v>0</v>
      </c>
      <c r="Q510" s="74">
        <v>0</v>
      </c>
      <c r="R510" s="74">
        <v>0</v>
      </c>
      <c r="S510" s="74">
        <v>0</v>
      </c>
      <c r="T510" s="74">
        <v>0</v>
      </c>
      <c r="U510" s="74">
        <v>0</v>
      </c>
      <c r="V510" s="74">
        <v>0</v>
      </c>
      <c r="W510" s="74">
        <v>0</v>
      </c>
      <c r="X510" s="74">
        <v>0</v>
      </c>
      <c r="Y510" s="74">
        <v>0</v>
      </c>
      <c r="Z510" s="74">
        <v>0</v>
      </c>
      <c r="AA510" s="74">
        <v>0</v>
      </c>
      <c r="AB510" s="74">
        <v>0</v>
      </c>
      <c r="AC510" s="74">
        <v>0</v>
      </c>
      <c r="AD510" s="74">
        <v>0</v>
      </c>
      <c r="AE510" s="74">
        <v>0</v>
      </c>
      <c r="AF510" s="74">
        <v>0</v>
      </c>
      <c r="AG510" s="74">
        <v>0</v>
      </c>
      <c r="AH510" s="74">
        <v>0</v>
      </c>
      <c r="AI510" s="74">
        <v>0</v>
      </c>
      <c r="AJ510" s="74">
        <v>0</v>
      </c>
      <c r="AK510" s="74">
        <v>0</v>
      </c>
      <c r="AL510" s="74">
        <v>0</v>
      </c>
      <c r="AM510" s="74">
        <v>0</v>
      </c>
      <c r="AN510" s="74">
        <v>0</v>
      </c>
      <c r="AO510" s="74">
        <v>0</v>
      </c>
      <c r="AP510" s="74">
        <v>0</v>
      </c>
      <c r="AQ510" s="74">
        <v>0</v>
      </c>
      <c r="AR510" s="74">
        <v>5.816993464052288E-4</v>
      </c>
    </row>
    <row r="511" spans="1:44" x14ac:dyDescent="0.15">
      <c r="A511" s="74" t="s">
        <v>102</v>
      </c>
      <c r="B511" s="74" t="s">
        <v>297</v>
      </c>
      <c r="C511" s="74">
        <v>0.23</v>
      </c>
      <c r="D511" s="74">
        <v>0.22900000000000001</v>
      </c>
      <c r="E511" s="74">
        <v>0.22900000000000001</v>
      </c>
      <c r="F511" s="74">
        <v>0.22866666666666671</v>
      </c>
      <c r="G511" s="74">
        <v>0.22800000000000001</v>
      </c>
      <c r="H511" s="74">
        <v>0.22733333333333339</v>
      </c>
      <c r="I511" s="74">
        <v>0.22633333333333339</v>
      </c>
      <c r="J511" s="74">
        <v>0.22633333333333339</v>
      </c>
      <c r="K511" s="74">
        <v>0.22600000000000001</v>
      </c>
      <c r="L511" s="74">
        <v>0.22500000000000001</v>
      </c>
      <c r="M511" s="74">
        <v>0.22366666666666671</v>
      </c>
      <c r="N511" s="74">
        <v>0.22550000000000001</v>
      </c>
      <c r="O511" s="74">
        <v>0.22500000000000001</v>
      </c>
      <c r="P511" s="74">
        <v>0.22575000000000001</v>
      </c>
      <c r="Q511" s="74">
        <v>0.22525000000000001</v>
      </c>
      <c r="R511" s="74">
        <v>0.22375</v>
      </c>
      <c r="S511" s="74">
        <v>0.22275</v>
      </c>
      <c r="T511" s="74">
        <v>0.22175</v>
      </c>
      <c r="U511" s="74">
        <v>0.22075</v>
      </c>
      <c r="V511" s="74">
        <v>0.2235</v>
      </c>
      <c r="W511" s="74">
        <v>0.22325</v>
      </c>
      <c r="X511" s="74">
        <v>0.22225</v>
      </c>
      <c r="Y511" s="74">
        <v>0.22125</v>
      </c>
      <c r="Z511" s="74">
        <v>0.22025</v>
      </c>
      <c r="AA511" s="74">
        <v>0.219</v>
      </c>
      <c r="AB511" s="74">
        <v>0.21775</v>
      </c>
      <c r="AC511" s="74">
        <v>0.21675</v>
      </c>
      <c r="AD511" s="74">
        <v>0.2155</v>
      </c>
      <c r="AE511" s="74">
        <v>0.2145</v>
      </c>
      <c r="AF511" s="74">
        <v>0.2135</v>
      </c>
      <c r="AG511" s="74">
        <v>0.21224999999999999</v>
      </c>
      <c r="AH511" s="74">
        <v>0.21124999999999999</v>
      </c>
      <c r="AI511" s="74">
        <v>0.21024999999999999</v>
      </c>
      <c r="AJ511" s="74">
        <v>0.20924999999999999</v>
      </c>
      <c r="AK511" s="74">
        <v>0.20824999999999999</v>
      </c>
      <c r="AL511" s="74">
        <v>0.20699999999999999</v>
      </c>
      <c r="AM511" s="74">
        <v>0.20599999999999999</v>
      </c>
      <c r="AN511" s="74">
        <v>0.20499999999999999</v>
      </c>
      <c r="AO511" s="74">
        <v>0.20399999999999999</v>
      </c>
      <c r="AP511" s="74">
        <v>0.20300000000000001</v>
      </c>
      <c r="AQ511" s="74">
        <v>0.20200000000000001</v>
      </c>
      <c r="AR511" s="74">
        <v>0.21809999999999991</v>
      </c>
    </row>
    <row r="512" spans="1:44" x14ac:dyDescent="0.15">
      <c r="A512" s="74" t="s">
        <v>102</v>
      </c>
      <c r="B512" s="74" t="s">
        <v>299</v>
      </c>
      <c r="C512" s="74"/>
      <c r="D512" s="74"/>
      <c r="E512" s="74"/>
      <c r="F512" s="74"/>
      <c r="G512" s="74"/>
      <c r="H512" s="74"/>
      <c r="I512" s="74"/>
      <c r="J512" s="74"/>
      <c r="K512" s="74"/>
      <c r="L512" s="74">
        <v>0.45800000000000002</v>
      </c>
      <c r="M512" s="74">
        <v>0.45800000000000002</v>
      </c>
      <c r="N512" s="74">
        <v>0.45800000000000002</v>
      </c>
      <c r="O512" s="74">
        <v>0.45800000000000002</v>
      </c>
      <c r="P512" s="74">
        <v>0.45800000000000002</v>
      </c>
      <c r="Q512" s="74">
        <v>0.45800000000000002</v>
      </c>
      <c r="R512" s="74">
        <v>0.45800000000000002</v>
      </c>
      <c r="S512" s="74">
        <v>0.45800000000000002</v>
      </c>
      <c r="T512" s="74">
        <v>0.438</v>
      </c>
      <c r="U512" s="74">
        <v>0.41799999999999998</v>
      </c>
      <c r="V512" s="74">
        <v>0.438</v>
      </c>
      <c r="W512" s="74">
        <v>0.45800000000000002</v>
      </c>
      <c r="X512" s="74">
        <v>0.44900000000000001</v>
      </c>
      <c r="Y512" s="74">
        <v>0.439</v>
      </c>
      <c r="Z512" s="74">
        <v>0.33900000000000002</v>
      </c>
      <c r="AA512" s="74">
        <v>0.33400000000000002</v>
      </c>
      <c r="AB512" s="74">
        <v>0.33200000000000002</v>
      </c>
      <c r="AC512" s="74">
        <v>0.35199999999999998</v>
      </c>
      <c r="AD512" s="74">
        <v>0.36499999999999999</v>
      </c>
      <c r="AE512" s="74">
        <v>0.375</v>
      </c>
      <c r="AF512" s="74">
        <v>0.38200000000000001</v>
      </c>
      <c r="AG512" s="74">
        <v>0.38700000000000001</v>
      </c>
      <c r="AH512" s="74">
        <v>0.40500000000000003</v>
      </c>
      <c r="AI512" s="74">
        <v>0.41299999999999998</v>
      </c>
      <c r="AJ512" s="74">
        <v>0.41799999999999998</v>
      </c>
      <c r="AK512" s="74">
        <v>0.42099999999999999</v>
      </c>
      <c r="AL512" s="74">
        <v>0.42299999999999999</v>
      </c>
      <c r="AM512" s="74">
        <v>0.42899999999999999</v>
      </c>
      <c r="AN512" s="74">
        <v>0.433</v>
      </c>
      <c r="AO512" s="74">
        <v>0.437</v>
      </c>
      <c r="AP512" s="74">
        <v>0.44</v>
      </c>
      <c r="AQ512" s="74">
        <v>0.442</v>
      </c>
      <c r="AR512" s="74">
        <v>0.41971874999999992</v>
      </c>
    </row>
    <row r="513" spans="1:44" x14ac:dyDescent="0.15">
      <c r="A513" s="74" t="s">
        <v>102</v>
      </c>
      <c r="B513" s="74" t="s">
        <v>301</v>
      </c>
      <c r="C513" s="74">
        <v>0.30099999999999999</v>
      </c>
      <c r="D513" s="74">
        <v>0.32950000000000002</v>
      </c>
      <c r="E513" s="74">
        <v>0.33100000000000002</v>
      </c>
      <c r="F513" s="74">
        <v>0.33100000000000002</v>
      </c>
      <c r="G513" s="74">
        <v>0.33150000000000002</v>
      </c>
      <c r="H513" s="74">
        <v>0.33050000000000002</v>
      </c>
      <c r="I513" s="74">
        <v>0.33</v>
      </c>
      <c r="J513" s="74">
        <v>0.32950000000000002</v>
      </c>
      <c r="K513" s="74">
        <v>0.32900000000000001</v>
      </c>
      <c r="L513" s="74">
        <v>0.33450000000000002</v>
      </c>
      <c r="M513" s="74">
        <v>0.33750000000000002</v>
      </c>
      <c r="N513" s="74">
        <v>0.38666666666666671</v>
      </c>
      <c r="O513" s="74">
        <v>0.38733333333333331</v>
      </c>
      <c r="P513" s="74">
        <v>0.38966666666666672</v>
      </c>
      <c r="Q513" s="74">
        <v>0.39100000000000001</v>
      </c>
      <c r="R513" s="74">
        <v>0.40166666666666673</v>
      </c>
      <c r="S513" s="74">
        <v>0.40500000000000003</v>
      </c>
      <c r="T513" s="74">
        <v>0.40500000000000003</v>
      </c>
      <c r="U513" s="74">
        <v>0.40500000000000003</v>
      </c>
      <c r="V513" s="74">
        <v>0.39</v>
      </c>
      <c r="W513" s="74">
        <v>0.38574999999999998</v>
      </c>
      <c r="X513" s="74">
        <v>0.38374999999999992</v>
      </c>
      <c r="Y513" s="74">
        <v>0.38224999999999998</v>
      </c>
      <c r="Z513" s="74">
        <v>0.3795</v>
      </c>
      <c r="AA513" s="74">
        <v>0.378</v>
      </c>
      <c r="AB513" s="74">
        <v>0.377</v>
      </c>
      <c r="AC513" s="74">
        <v>0.37850000000000011</v>
      </c>
      <c r="AD513" s="74">
        <v>0.38</v>
      </c>
      <c r="AE513" s="74">
        <v>0.38150000000000001</v>
      </c>
      <c r="AF513" s="74">
        <v>0.38300000000000001</v>
      </c>
      <c r="AG513" s="74">
        <v>0.38450000000000001</v>
      </c>
      <c r="AH513" s="74">
        <v>0.38600000000000001</v>
      </c>
      <c r="AI513" s="74">
        <v>0.38800000000000001</v>
      </c>
      <c r="AJ513" s="74">
        <v>0.38974999999999999</v>
      </c>
      <c r="AK513" s="74">
        <v>0.39124999999999999</v>
      </c>
      <c r="AL513" s="74">
        <v>0.39324999999999999</v>
      </c>
      <c r="AM513" s="74">
        <v>0.39350000000000002</v>
      </c>
      <c r="AN513" s="74">
        <v>0.39374999999999999</v>
      </c>
      <c r="AO513" s="74">
        <v>0.39350000000000002</v>
      </c>
      <c r="AP513" s="74">
        <v>0.39374999999999999</v>
      </c>
      <c r="AQ513" s="74">
        <v>0.39374999999999999</v>
      </c>
      <c r="AR513" s="74">
        <v>0.37927819548872149</v>
      </c>
    </row>
    <row r="514" spans="1:44" x14ac:dyDescent="0.15">
      <c r="A514" s="74" t="s">
        <v>105</v>
      </c>
      <c r="B514" s="74" t="s">
        <v>105</v>
      </c>
      <c r="C514" s="74">
        <v>0.28572727272727277</v>
      </c>
      <c r="D514" s="74">
        <v>0.30153846153846148</v>
      </c>
      <c r="E514" s="74">
        <v>0.28669230769230769</v>
      </c>
      <c r="F514" s="74">
        <v>0.27531250000000002</v>
      </c>
      <c r="G514" s="74">
        <v>0.28225</v>
      </c>
      <c r="H514" s="74">
        <v>0.28966666666666668</v>
      </c>
      <c r="I514" s="74">
        <v>0.28338888888888891</v>
      </c>
      <c r="J514" s="74">
        <v>0.28311111111111109</v>
      </c>
      <c r="K514" s="74">
        <v>0.28516666666666662</v>
      </c>
      <c r="L514" s="74">
        <v>0.28273684210526318</v>
      </c>
      <c r="M514" s="74">
        <v>0.27889473684210531</v>
      </c>
      <c r="N514" s="74">
        <v>0.27010526315789468</v>
      </c>
      <c r="O514" s="74">
        <v>0.25305263157894742</v>
      </c>
      <c r="P514" s="74">
        <v>0.25335000000000008</v>
      </c>
      <c r="Q514" s="74">
        <v>0.25590000000000002</v>
      </c>
      <c r="R514" s="74">
        <v>0.22563636363636361</v>
      </c>
      <c r="S514" s="74">
        <v>0.2233181818181818</v>
      </c>
      <c r="T514" s="74">
        <v>0.21622727272727271</v>
      </c>
      <c r="U514" s="74">
        <v>0.2122380952380952</v>
      </c>
      <c r="V514" s="74">
        <v>0.19509090909090909</v>
      </c>
      <c r="W514" s="74">
        <v>0.19095454545454549</v>
      </c>
      <c r="X514" s="74">
        <v>0.18699999999999989</v>
      </c>
      <c r="Y514" s="74">
        <v>0.18</v>
      </c>
      <c r="Z514" s="74">
        <v>0.1759047619047619</v>
      </c>
      <c r="AA514" s="74">
        <v>0.17238095238095241</v>
      </c>
      <c r="AB514" s="74">
        <v>0.1691904761904762</v>
      </c>
      <c r="AC514" s="74">
        <v>0.16933333333333331</v>
      </c>
      <c r="AD514" s="74">
        <v>0.1694761904761905</v>
      </c>
      <c r="AE514" s="74">
        <v>0.16966666666666669</v>
      </c>
      <c r="AF514" s="74">
        <v>0.16990476190476189</v>
      </c>
      <c r="AG514" s="74">
        <v>0.1701904761904762</v>
      </c>
      <c r="AH514" s="74">
        <v>0.17061904761904759</v>
      </c>
      <c r="AI514" s="74">
        <v>0.1708095238095238</v>
      </c>
      <c r="AJ514" s="74">
        <v>0.17109523809523811</v>
      </c>
      <c r="AK514" s="74">
        <v>0.17138095238095241</v>
      </c>
      <c r="AL514" s="74">
        <v>0.1715714285714286</v>
      </c>
      <c r="AM514" s="74">
        <v>0.17185714285714279</v>
      </c>
      <c r="AN514" s="74">
        <v>0.17209523809523811</v>
      </c>
      <c r="AO514" s="74">
        <v>0.1721428571428571</v>
      </c>
      <c r="AP514" s="74">
        <v>0.1725238095238095</v>
      </c>
      <c r="AQ514" s="74">
        <v>0.17271428571428571</v>
      </c>
      <c r="AR514" s="74">
        <v>0.21170457354758959</v>
      </c>
    </row>
    <row r="515" spans="1:44" x14ac:dyDescent="0.15">
      <c r="A515" s="74" t="s">
        <v>105</v>
      </c>
      <c r="B515" s="74" t="s">
        <v>307</v>
      </c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>
        <v>-7.0500000000000007E-2</v>
      </c>
      <c r="S515" s="74">
        <v>-7.0500000000000007E-2</v>
      </c>
      <c r="T515" s="74">
        <v>-7.1499999999999994E-2</v>
      </c>
      <c r="U515" s="74">
        <v>-7.2000000000000008E-2</v>
      </c>
      <c r="V515" s="74">
        <v>-7.2666666666666671E-2</v>
      </c>
      <c r="W515" s="74">
        <v>-7.2666666666666657E-2</v>
      </c>
      <c r="X515" s="74">
        <v>-7.3000000000000009E-2</v>
      </c>
      <c r="Y515" s="74">
        <v>-7.3666666666666672E-2</v>
      </c>
      <c r="Z515" s="74">
        <v>-7.2333333333333347E-2</v>
      </c>
      <c r="AA515" s="74">
        <v>-7.166666666666667E-2</v>
      </c>
      <c r="AB515" s="74">
        <v>-7.0666666666666669E-2</v>
      </c>
      <c r="AC515" s="74">
        <v>-7.1333333333333346E-2</v>
      </c>
      <c r="AD515" s="74">
        <v>-7.2000000000000008E-2</v>
      </c>
      <c r="AE515" s="74">
        <v>-7.2999999999999995E-2</v>
      </c>
      <c r="AF515" s="74">
        <v>-7.3666666666666658E-2</v>
      </c>
      <c r="AG515" s="74">
        <v>-7.3999999999999996E-2</v>
      </c>
      <c r="AH515" s="74">
        <v>-7.3666666666666658E-2</v>
      </c>
      <c r="AI515" s="74">
        <v>-7.3666666666666658E-2</v>
      </c>
      <c r="AJ515" s="74">
        <v>-7.333333333333332E-2</v>
      </c>
      <c r="AK515" s="74">
        <v>-7.333333333333332E-2</v>
      </c>
      <c r="AL515" s="74">
        <v>-7.2999999999999995E-2</v>
      </c>
      <c r="AM515" s="74">
        <v>-7.2333333333333347E-2</v>
      </c>
      <c r="AN515" s="74">
        <v>-7.1333333333333346E-2</v>
      </c>
      <c r="AO515" s="74">
        <v>-7.1000000000000008E-2</v>
      </c>
      <c r="AP515" s="74">
        <v>-7.0000000000000007E-2</v>
      </c>
      <c r="AQ515" s="74">
        <v>-6.8666666666666668E-2</v>
      </c>
      <c r="AR515" s="74">
        <v>-7.2189189189189179E-2</v>
      </c>
    </row>
    <row r="516" spans="1:44" x14ac:dyDescent="0.15">
      <c r="A516" s="74" t="s">
        <v>105</v>
      </c>
      <c r="B516" s="74" t="s">
        <v>308</v>
      </c>
      <c r="C516" s="74"/>
      <c r="D516" s="74">
        <v>0.52200000000000002</v>
      </c>
      <c r="E516" s="74">
        <v>0.52200000000000002</v>
      </c>
      <c r="F516" s="74">
        <v>0.52200000000000002</v>
      </c>
      <c r="G516" s="74">
        <v>0.52200000000000002</v>
      </c>
      <c r="H516" s="74">
        <v>0.52200000000000002</v>
      </c>
      <c r="I516" s="74">
        <v>0.52200000000000002</v>
      </c>
      <c r="J516" s="74">
        <v>0.52200000000000002</v>
      </c>
      <c r="K516" s="74">
        <v>0.52200000000000002</v>
      </c>
      <c r="L516" s="74">
        <v>0.52200000000000002</v>
      </c>
      <c r="M516" s="74">
        <v>0.52200000000000002</v>
      </c>
      <c r="N516" s="74">
        <v>0.52200000000000002</v>
      </c>
      <c r="O516" s="74">
        <v>0.52200000000000002</v>
      </c>
      <c r="P516" s="74">
        <v>0.52200000000000002</v>
      </c>
      <c r="Q516" s="74">
        <v>0.52200000000000002</v>
      </c>
      <c r="R516" s="74">
        <v>0.52200000000000002</v>
      </c>
      <c r="S516" s="74">
        <v>0.52200000000000002</v>
      </c>
      <c r="T516" s="74">
        <v>0.52200000000000002</v>
      </c>
      <c r="U516" s="74">
        <v>0.52200000000000002</v>
      </c>
      <c r="V516" s="74">
        <v>0.52200000000000002</v>
      </c>
      <c r="W516" s="74">
        <v>0.52200000000000002</v>
      </c>
      <c r="X516" s="74">
        <v>0.52200000000000002</v>
      </c>
      <c r="Y516" s="74">
        <v>0.52200000000000002</v>
      </c>
      <c r="Z516" s="74">
        <v>0.52200000000000002</v>
      </c>
      <c r="AA516" s="74">
        <v>0.52200000000000002</v>
      </c>
      <c r="AB516" s="74">
        <v>0.52200000000000002</v>
      </c>
      <c r="AC516" s="74">
        <v>0.52200000000000002</v>
      </c>
      <c r="AD516" s="74">
        <v>0.52200000000000002</v>
      </c>
      <c r="AE516" s="74">
        <v>0.52200000000000002</v>
      </c>
      <c r="AF516" s="74">
        <v>0.52200000000000002</v>
      </c>
      <c r="AG516" s="74">
        <v>0.52200000000000002</v>
      </c>
      <c r="AH516" s="74">
        <v>0.52200000000000002</v>
      </c>
      <c r="AI516" s="74">
        <v>0.52200000000000002</v>
      </c>
      <c r="AJ516" s="74">
        <v>0.52200000000000002</v>
      </c>
      <c r="AK516" s="74">
        <v>0.52200000000000002</v>
      </c>
      <c r="AL516" s="74">
        <v>0.52200000000000002</v>
      </c>
      <c r="AM516" s="74">
        <v>0.504</v>
      </c>
      <c r="AN516" s="74">
        <v>0.48499999999999999</v>
      </c>
      <c r="AO516" s="74">
        <v>0.46600000000000003</v>
      </c>
      <c r="AP516" s="74">
        <v>0.44800000000000001</v>
      </c>
      <c r="AQ516" s="74">
        <v>0.42899999999999999</v>
      </c>
      <c r="AR516" s="74">
        <v>0.51505000000000001</v>
      </c>
    </row>
    <row r="517" spans="1:44" x14ac:dyDescent="0.15">
      <c r="A517" s="74" t="s">
        <v>105</v>
      </c>
      <c r="B517" s="74" t="s">
        <v>309</v>
      </c>
      <c r="C517" s="74">
        <v>0.84599999999999997</v>
      </c>
      <c r="D517" s="74">
        <v>0.69650000000000001</v>
      </c>
      <c r="E517" s="74">
        <v>0.54749999999999999</v>
      </c>
      <c r="F517" s="74">
        <v>0.67900000000000005</v>
      </c>
      <c r="G517" s="74">
        <v>0.81099999999999994</v>
      </c>
      <c r="H517" s="74">
        <v>0.59850000000000003</v>
      </c>
      <c r="I517" s="74">
        <v>0.314</v>
      </c>
      <c r="J517" s="74">
        <v>0.38650000000000001</v>
      </c>
      <c r="K517" s="74">
        <v>0.47599999999999998</v>
      </c>
      <c r="L517" s="74">
        <v>0.38550000000000001</v>
      </c>
      <c r="M517" s="74">
        <v>0.28199999999999997</v>
      </c>
      <c r="N517" s="74">
        <v>0.22700000000000001</v>
      </c>
      <c r="O517" s="74">
        <v>0.11749999999999999</v>
      </c>
      <c r="P517" s="74">
        <v>0.152</v>
      </c>
      <c r="Q517" s="74">
        <v>0.21</v>
      </c>
      <c r="R517" s="74">
        <v>0.254</v>
      </c>
      <c r="S517" s="74">
        <v>0.27850000000000003</v>
      </c>
      <c r="T517" s="74">
        <v>0.25600000000000001</v>
      </c>
      <c r="U517" s="74">
        <v>0.31900000000000001</v>
      </c>
      <c r="V517" s="74">
        <v>0.28199999999999997</v>
      </c>
      <c r="W517" s="74">
        <v>0.245</v>
      </c>
      <c r="X517" s="74">
        <v>0.245</v>
      </c>
      <c r="Y517" s="74"/>
      <c r="Z517" s="74"/>
      <c r="AA517" s="74"/>
      <c r="AB517" s="74"/>
      <c r="AC517" s="74"/>
      <c r="AD517" s="74"/>
      <c r="AE517" s="74"/>
      <c r="AF517" s="74"/>
      <c r="AG517" s="74"/>
      <c r="AH517" s="74"/>
      <c r="AI517" s="74"/>
      <c r="AJ517" s="74"/>
      <c r="AK517" s="74"/>
      <c r="AL517" s="74"/>
      <c r="AM517" s="74"/>
      <c r="AN517" s="74"/>
      <c r="AO517" s="74"/>
      <c r="AP517" s="74"/>
      <c r="AQ517" s="74"/>
      <c r="AR517" s="74">
        <v>0.40315000000000012</v>
      </c>
    </row>
    <row r="518" spans="1:44" x14ac:dyDescent="0.15">
      <c r="A518" s="74" t="s">
        <v>105</v>
      </c>
      <c r="B518" s="74" t="s">
        <v>310</v>
      </c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74"/>
      <c r="AI518" s="74"/>
      <c r="AJ518" s="74"/>
      <c r="AK518" s="74"/>
      <c r="AL518" s="74"/>
      <c r="AM518" s="74"/>
      <c r="AN518" s="74"/>
      <c r="AO518" s="74"/>
      <c r="AP518" s="74"/>
      <c r="AQ518" s="74"/>
      <c r="AR518" s="74"/>
    </row>
    <row r="519" spans="1:44" x14ac:dyDescent="0.15">
      <c r="A519" s="74" t="s">
        <v>105</v>
      </c>
      <c r="B519" s="74" t="s">
        <v>311</v>
      </c>
      <c r="C519" s="74"/>
      <c r="D519" s="74"/>
      <c r="E519" s="74"/>
      <c r="F519" s="74">
        <v>0.18933333333333341</v>
      </c>
      <c r="G519" s="74">
        <v>0.18933333333333341</v>
      </c>
      <c r="H519" s="74">
        <v>0.18933333333333341</v>
      </c>
      <c r="I519" s="74">
        <v>0.18933333333333341</v>
      </c>
      <c r="J519" s="74">
        <v>0.18933333333333341</v>
      </c>
      <c r="K519" s="74">
        <v>0.18933333333333341</v>
      </c>
      <c r="L519" s="74">
        <v>0.18933333333333341</v>
      </c>
      <c r="M519" s="74">
        <v>0.18933333333333341</v>
      </c>
      <c r="N519" s="74">
        <v>0.18933333333333341</v>
      </c>
      <c r="O519" s="74">
        <v>0.18933333333333341</v>
      </c>
      <c r="P519" s="74">
        <v>0.18933333333333341</v>
      </c>
      <c r="Q519" s="74">
        <v>0.18933333333333341</v>
      </c>
      <c r="R519" s="74">
        <v>0.18933333333333341</v>
      </c>
      <c r="S519" s="74">
        <v>0.18933333333333341</v>
      </c>
      <c r="T519" s="74">
        <v>0.18933333333333341</v>
      </c>
      <c r="U519" s="74">
        <v>0.18933333333333341</v>
      </c>
      <c r="V519" s="74">
        <v>0.18933333333333341</v>
      </c>
      <c r="W519" s="74">
        <v>0.18933333333333341</v>
      </c>
      <c r="X519" s="74">
        <v>0.18933333333333341</v>
      </c>
      <c r="Y519" s="74">
        <v>0.18933333333333341</v>
      </c>
      <c r="Z519" s="74">
        <v>0.18933333333333341</v>
      </c>
      <c r="AA519" s="74">
        <v>0.18933333333333341</v>
      </c>
      <c r="AB519" s="74">
        <v>0.18933333333333341</v>
      </c>
      <c r="AC519" s="74">
        <v>0.18933333333333341</v>
      </c>
      <c r="AD519" s="74">
        <v>0.18933333333333341</v>
      </c>
      <c r="AE519" s="74">
        <v>0.18933333333333341</v>
      </c>
      <c r="AF519" s="74">
        <v>0.18933333333333341</v>
      </c>
      <c r="AG519" s="74">
        <v>0.18933333333333341</v>
      </c>
      <c r="AH519" s="74">
        <v>0.18933333333333341</v>
      </c>
      <c r="AI519" s="74">
        <v>0.18933333333333341</v>
      </c>
      <c r="AJ519" s="74">
        <v>0.18933333333333341</v>
      </c>
      <c r="AK519" s="74">
        <v>0.18933333333333341</v>
      </c>
      <c r="AL519" s="74">
        <v>0.18933333333333341</v>
      </c>
      <c r="AM519" s="74">
        <v>0.18933333333333341</v>
      </c>
      <c r="AN519" s="74">
        <v>0.18933333333333341</v>
      </c>
      <c r="AO519" s="74">
        <v>0.18933333333333341</v>
      </c>
      <c r="AP519" s="74">
        <v>0.18933333333333341</v>
      </c>
      <c r="AQ519" s="74">
        <v>0.18933333333333341</v>
      </c>
      <c r="AR519" s="74">
        <v>0.1893333333333331</v>
      </c>
    </row>
    <row r="520" spans="1:44" x14ac:dyDescent="0.15">
      <c r="A520" s="74" t="s">
        <v>105</v>
      </c>
      <c r="B520" s="74" t="s">
        <v>312</v>
      </c>
      <c r="C520" s="74">
        <v>0.2445</v>
      </c>
      <c r="D520" s="74">
        <v>0.39350000000000002</v>
      </c>
      <c r="E520" s="74">
        <v>0.53</v>
      </c>
      <c r="F520" s="74">
        <v>0.42799999999999999</v>
      </c>
      <c r="G520" s="74">
        <v>0.32650000000000001</v>
      </c>
      <c r="H520" s="74">
        <v>0.51249999999999996</v>
      </c>
      <c r="I520" s="74">
        <v>0.69900000000000007</v>
      </c>
      <c r="J520" s="74">
        <v>0.64</v>
      </c>
      <c r="K520" s="74">
        <v>0.58250000000000002</v>
      </c>
      <c r="L520" s="74">
        <v>0.62349999999999994</v>
      </c>
      <c r="M520" s="74">
        <v>0.66500000000000004</v>
      </c>
      <c r="N520" s="74">
        <v>0.63349999999999995</v>
      </c>
      <c r="O520" s="74">
        <v>0.60149999999999992</v>
      </c>
      <c r="P520" s="74">
        <v>0.58299999999999996</v>
      </c>
      <c r="Q520" s="74">
        <v>0.5635</v>
      </c>
      <c r="R520" s="74">
        <v>0.52600000000000002</v>
      </c>
      <c r="S520" s="74">
        <v>0.48849999999999999</v>
      </c>
      <c r="T520" s="74">
        <v>0.4355</v>
      </c>
      <c r="U520" s="74">
        <v>0.38300000000000001</v>
      </c>
      <c r="V520" s="74">
        <v>0.35599999999999998</v>
      </c>
      <c r="W520" s="74">
        <v>0.33</v>
      </c>
      <c r="X520" s="74">
        <v>0.29649999999999999</v>
      </c>
      <c r="Y520" s="74">
        <v>0.26300000000000001</v>
      </c>
      <c r="Z520" s="74">
        <v>0.23649999999999999</v>
      </c>
      <c r="AA520" s="74">
        <v>0.21049999999999999</v>
      </c>
      <c r="AB520" s="74">
        <v>0.1845</v>
      </c>
      <c r="AC520" s="74">
        <v>0.1835</v>
      </c>
      <c r="AD520" s="74">
        <v>0.1825</v>
      </c>
      <c r="AE520" s="74">
        <v>0.182</v>
      </c>
      <c r="AF520" s="74">
        <v>0.18149999999999999</v>
      </c>
      <c r="AG520" s="74">
        <v>0.18099999999999999</v>
      </c>
      <c r="AH520" s="74">
        <v>0.18099999999999999</v>
      </c>
      <c r="AI520" s="74">
        <v>0.18099999999999999</v>
      </c>
      <c r="AJ520" s="74">
        <v>0.18099999999999999</v>
      </c>
      <c r="AK520" s="74">
        <v>0.18099999999999999</v>
      </c>
      <c r="AL520" s="74">
        <v>0.18149999999999999</v>
      </c>
      <c r="AM520" s="74">
        <v>0.18</v>
      </c>
      <c r="AN520" s="74">
        <v>0.17899999999999999</v>
      </c>
      <c r="AO520" s="74">
        <v>0.17749999999999999</v>
      </c>
      <c r="AP520" s="74">
        <v>0.17649999999999999</v>
      </c>
      <c r="AQ520" s="74">
        <v>0.17549999999999999</v>
      </c>
      <c r="AR520" s="74">
        <v>0.35221951219512199</v>
      </c>
    </row>
    <row r="521" spans="1:44" x14ac:dyDescent="0.15">
      <c r="A521" s="74" t="s">
        <v>105</v>
      </c>
      <c r="B521" s="74" t="s">
        <v>313</v>
      </c>
      <c r="C521" s="74">
        <v>4.0000000000000001E-3</v>
      </c>
      <c r="D521" s="74">
        <v>4.0000000000000001E-3</v>
      </c>
      <c r="E521" s="74">
        <v>4.0000000000000001E-3</v>
      </c>
      <c r="F521" s="74">
        <v>4.0000000000000001E-3</v>
      </c>
      <c r="G521" s="74">
        <v>4.0000000000000001E-3</v>
      </c>
      <c r="H521" s="74">
        <v>6.4999999999999997E-3</v>
      </c>
      <c r="I521" s="74">
        <v>8.5000000000000006E-3</v>
      </c>
      <c r="J521" s="74">
        <v>9.4999999999999998E-3</v>
      </c>
      <c r="K521" s="74">
        <v>1.0500000000000001E-2</v>
      </c>
      <c r="L521" s="74">
        <v>1.2500000000000001E-2</v>
      </c>
      <c r="M521" s="74">
        <v>1.4999999999999999E-2</v>
      </c>
      <c r="N521" s="74">
        <v>1.7999999999999999E-2</v>
      </c>
      <c r="O521" s="74">
        <v>2.1499999999999998E-2</v>
      </c>
      <c r="P521" s="74">
        <v>0.02</v>
      </c>
      <c r="Q521" s="74">
        <v>1.8499999999999999E-2</v>
      </c>
      <c r="R521" s="74">
        <v>1.15E-2</v>
      </c>
      <c r="S521" s="74">
        <v>3.5000000000000001E-3</v>
      </c>
      <c r="T521" s="74">
        <v>3.5000000000000001E-3</v>
      </c>
      <c r="U521" s="74">
        <v>3.5000000000000001E-3</v>
      </c>
      <c r="V521" s="74">
        <v>3.0000000000000001E-3</v>
      </c>
      <c r="W521" s="74">
        <v>2E-3</v>
      </c>
      <c r="X521" s="74">
        <v>1.5E-3</v>
      </c>
      <c r="Y521" s="74">
        <v>5.0000000000000001E-4</v>
      </c>
      <c r="Z521" s="74">
        <v>5.0000000000000001E-4</v>
      </c>
      <c r="AA521" s="74">
        <v>0</v>
      </c>
      <c r="AB521" s="74">
        <v>0</v>
      </c>
      <c r="AC521" s="74">
        <v>0</v>
      </c>
      <c r="AD521" s="74">
        <v>0</v>
      </c>
      <c r="AE521" s="74">
        <v>0</v>
      </c>
      <c r="AF521" s="74">
        <v>0</v>
      </c>
      <c r="AG521" s="74">
        <v>0</v>
      </c>
      <c r="AH521" s="74">
        <v>5.0000000000000001E-4</v>
      </c>
      <c r="AI521" s="74">
        <v>5.0000000000000001E-4</v>
      </c>
      <c r="AJ521" s="74">
        <v>1E-3</v>
      </c>
      <c r="AK521" s="74">
        <v>1.5E-3</v>
      </c>
      <c r="AL521" s="74">
        <v>1.5E-3</v>
      </c>
      <c r="AM521" s="74">
        <v>1.5E-3</v>
      </c>
      <c r="AN521" s="74">
        <v>1E-3</v>
      </c>
      <c r="AO521" s="74">
        <v>5.0000000000000001E-4</v>
      </c>
      <c r="AP521" s="74">
        <v>5.0000000000000001E-4</v>
      </c>
      <c r="AQ521" s="74">
        <v>0</v>
      </c>
      <c r="AR521" s="74">
        <v>4.841463414634148E-3</v>
      </c>
    </row>
    <row r="522" spans="1:44" x14ac:dyDescent="0.15">
      <c r="A522" s="74" t="s">
        <v>105</v>
      </c>
      <c r="B522" s="74" t="s">
        <v>266</v>
      </c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74"/>
      <c r="AI522" s="74"/>
      <c r="AJ522" s="74"/>
      <c r="AK522" s="74"/>
      <c r="AL522" s="74"/>
      <c r="AM522" s="74"/>
      <c r="AN522" s="74"/>
      <c r="AO522" s="74"/>
      <c r="AP522" s="74"/>
      <c r="AQ522" s="74"/>
      <c r="AR522" s="74"/>
    </row>
    <row r="523" spans="1:44" x14ac:dyDescent="0.15">
      <c r="A523" s="74" t="s">
        <v>105</v>
      </c>
      <c r="B523" s="74" t="s">
        <v>314</v>
      </c>
      <c r="C523" s="74">
        <v>0.314</v>
      </c>
      <c r="D523" s="74">
        <v>0.2235</v>
      </c>
      <c r="E523" s="74">
        <v>0.13250000000000001</v>
      </c>
      <c r="F523" s="74">
        <v>0.156</v>
      </c>
      <c r="G523" s="74">
        <v>0.17899999999999999</v>
      </c>
      <c r="H523" s="74">
        <v>0.20050000000000001</v>
      </c>
      <c r="I523" s="74">
        <v>0.223</v>
      </c>
      <c r="J523" s="74">
        <v>0.222</v>
      </c>
      <c r="K523" s="74">
        <v>0.2215</v>
      </c>
      <c r="L523" s="74">
        <v>0.223</v>
      </c>
      <c r="M523" s="74">
        <v>0.22500000000000001</v>
      </c>
      <c r="N523" s="74">
        <v>0.2205</v>
      </c>
      <c r="O523" s="74">
        <v>0.2155</v>
      </c>
      <c r="P523" s="74">
        <v>0.2175</v>
      </c>
      <c r="Q523" s="74">
        <v>0.2195</v>
      </c>
      <c r="R523" s="74">
        <v>0.215</v>
      </c>
      <c r="S523" s="74">
        <v>0.21099999999999999</v>
      </c>
      <c r="T523" s="74">
        <v>0.21199999999999999</v>
      </c>
      <c r="U523" s="74">
        <v>0.21299999999999999</v>
      </c>
      <c r="V523" s="74">
        <v>0.21199999999999999</v>
      </c>
      <c r="W523" s="74">
        <v>0.21099999999999999</v>
      </c>
      <c r="X523" s="74">
        <v>0.21049999999999999</v>
      </c>
      <c r="Y523" s="74">
        <v>0.21</v>
      </c>
      <c r="Z523" s="74">
        <v>0.21199999999999999</v>
      </c>
      <c r="AA523" s="74">
        <v>0.214</v>
      </c>
      <c r="AB523" s="74">
        <v>0.216</v>
      </c>
      <c r="AC523" s="74">
        <v>0.2155</v>
      </c>
      <c r="AD523" s="74">
        <v>0.215</v>
      </c>
      <c r="AE523" s="74">
        <v>0.2145</v>
      </c>
      <c r="AF523" s="74">
        <v>0.2145</v>
      </c>
      <c r="AG523" s="74">
        <v>0.214</v>
      </c>
      <c r="AH523" s="74">
        <v>0.215</v>
      </c>
      <c r="AI523" s="74">
        <v>0.216</v>
      </c>
      <c r="AJ523" s="74">
        <v>0.217</v>
      </c>
      <c r="AK523" s="74">
        <v>0.218</v>
      </c>
      <c r="AL523" s="74">
        <v>0.219</v>
      </c>
      <c r="AM523" s="74">
        <v>0.219</v>
      </c>
      <c r="AN523" s="74">
        <v>0.219</v>
      </c>
      <c r="AO523" s="74">
        <v>0.219</v>
      </c>
      <c r="AP523" s="74">
        <v>0.219</v>
      </c>
      <c r="AQ523" s="74">
        <v>0.219</v>
      </c>
      <c r="AR523" s="74">
        <v>0.214219512195122</v>
      </c>
    </row>
    <row r="524" spans="1:44" x14ac:dyDescent="0.15">
      <c r="A524" s="74" t="s">
        <v>105</v>
      </c>
      <c r="B524" s="74" t="s">
        <v>268</v>
      </c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74"/>
      <c r="AI524" s="74"/>
      <c r="AJ524" s="74"/>
      <c r="AK524" s="74"/>
      <c r="AL524" s="74"/>
      <c r="AM524" s="74"/>
      <c r="AN524" s="74"/>
      <c r="AO524" s="74"/>
      <c r="AP524" s="74"/>
      <c r="AQ524" s="74"/>
      <c r="AR524" s="74"/>
    </row>
    <row r="525" spans="1:44" x14ac:dyDescent="0.15">
      <c r="A525" s="74" t="s">
        <v>105</v>
      </c>
      <c r="B525" s="74" t="s">
        <v>315</v>
      </c>
      <c r="C525" s="74">
        <v>0</v>
      </c>
      <c r="D525" s="74">
        <v>0</v>
      </c>
      <c r="E525" s="74">
        <v>0</v>
      </c>
      <c r="F525" s="74">
        <v>0</v>
      </c>
      <c r="G525" s="74">
        <v>0</v>
      </c>
      <c r="H525" s="74">
        <v>1.6E-2</v>
      </c>
      <c r="I525" s="74">
        <v>3.2000000000000001E-2</v>
      </c>
      <c r="J525" s="74">
        <v>1.9E-2</v>
      </c>
      <c r="K525" s="74">
        <v>5.4999999999999997E-3</v>
      </c>
      <c r="L525" s="74">
        <v>2.7E-2</v>
      </c>
      <c r="M525" s="74">
        <v>4.9500000000000002E-2</v>
      </c>
      <c r="N525" s="74">
        <v>3.3000000000000002E-2</v>
      </c>
      <c r="O525" s="74">
        <v>1.6500000000000001E-2</v>
      </c>
      <c r="P525" s="74">
        <v>1.15E-2</v>
      </c>
      <c r="Q525" s="74">
        <v>6.4999999999999997E-3</v>
      </c>
      <c r="R525" s="74">
        <v>3.0000000000000001E-3</v>
      </c>
      <c r="S525" s="74">
        <v>0</v>
      </c>
      <c r="T525" s="74">
        <v>0</v>
      </c>
      <c r="U525" s="74">
        <v>0</v>
      </c>
      <c r="V525" s="74">
        <v>0</v>
      </c>
      <c r="W525" s="74">
        <v>0</v>
      </c>
      <c r="X525" s="74">
        <v>0</v>
      </c>
      <c r="Y525" s="74">
        <v>0</v>
      </c>
      <c r="Z525" s="74">
        <v>0</v>
      </c>
      <c r="AA525" s="74">
        <v>0</v>
      </c>
      <c r="AB525" s="74">
        <v>0</v>
      </c>
      <c r="AC525" s="74">
        <v>0</v>
      </c>
      <c r="AD525" s="74">
        <v>0</v>
      </c>
      <c r="AE525" s="74">
        <v>0</v>
      </c>
      <c r="AF525" s="74">
        <v>0</v>
      </c>
      <c r="AG525" s="74">
        <v>0</v>
      </c>
      <c r="AH525" s="74">
        <v>0</v>
      </c>
      <c r="AI525" s="74">
        <v>0</v>
      </c>
      <c r="AJ525" s="74">
        <v>0</v>
      </c>
      <c r="AK525" s="74">
        <v>0</v>
      </c>
      <c r="AL525" s="74">
        <v>0</v>
      </c>
      <c r="AM525" s="74">
        <v>0</v>
      </c>
      <c r="AN525" s="74">
        <v>0</v>
      </c>
      <c r="AO525" s="74">
        <v>0</v>
      </c>
      <c r="AP525" s="74">
        <v>0</v>
      </c>
      <c r="AQ525" s="74">
        <v>0</v>
      </c>
      <c r="AR525" s="74">
        <v>5.3536585365853663E-3</v>
      </c>
    </row>
    <row r="526" spans="1:44" x14ac:dyDescent="0.15">
      <c r="A526" s="74" t="s">
        <v>105</v>
      </c>
      <c r="B526" s="74" t="s">
        <v>297</v>
      </c>
      <c r="C526" s="74"/>
      <c r="D526" s="74"/>
      <c r="E526" s="74"/>
      <c r="F526" s="74"/>
      <c r="G526" s="74"/>
      <c r="H526" s="74">
        <v>0.28199999999999997</v>
      </c>
      <c r="I526" s="74">
        <v>0.28199999999999997</v>
      </c>
      <c r="J526" s="74">
        <v>0.27400000000000002</v>
      </c>
      <c r="K526" s="74">
        <v>0.27300000000000002</v>
      </c>
      <c r="L526" s="74">
        <v>0.28149999999999997</v>
      </c>
      <c r="M526" s="74">
        <v>0.28100000000000003</v>
      </c>
      <c r="N526" s="74">
        <v>0.28399999999999997</v>
      </c>
      <c r="O526" s="74">
        <v>0.28449999999999998</v>
      </c>
      <c r="P526" s="74">
        <v>0.27333333333333337</v>
      </c>
      <c r="Q526" s="74">
        <v>0.27266666666666672</v>
      </c>
      <c r="R526" s="74">
        <v>0.27266666666666672</v>
      </c>
      <c r="S526" s="74">
        <v>0.27200000000000002</v>
      </c>
      <c r="T526" s="74">
        <v>0.27033333333333331</v>
      </c>
      <c r="U526" s="74">
        <v>0.26900000000000002</v>
      </c>
      <c r="V526" s="74">
        <v>0.26766666666666672</v>
      </c>
      <c r="W526" s="74">
        <v>0.26633333333333342</v>
      </c>
      <c r="X526" s="74">
        <v>0.26500000000000001</v>
      </c>
      <c r="Y526" s="74">
        <v>0.26333333333333342</v>
      </c>
      <c r="Z526" s="74">
        <v>0.26166666666666671</v>
      </c>
      <c r="AA526" s="74">
        <v>0.26066666666666671</v>
      </c>
      <c r="AB526" s="74">
        <v>0.25933333333333342</v>
      </c>
      <c r="AC526" s="74">
        <v>0.25800000000000001</v>
      </c>
      <c r="AD526" s="74">
        <v>0.25633333333333341</v>
      </c>
      <c r="AE526" s="74">
        <v>0.25533333333333341</v>
      </c>
      <c r="AF526" s="74">
        <v>0.254</v>
      </c>
      <c r="AG526" s="74">
        <v>0.25266666666666671</v>
      </c>
      <c r="AH526" s="74">
        <v>0.25333333333333341</v>
      </c>
      <c r="AI526" s="74">
        <v>0.253</v>
      </c>
      <c r="AJ526" s="74">
        <v>0.25266666666666671</v>
      </c>
      <c r="AK526" s="74">
        <v>0.25266666666666671</v>
      </c>
      <c r="AL526" s="74">
        <v>0.252</v>
      </c>
      <c r="AM526" s="74">
        <v>0.25133333333333341</v>
      </c>
      <c r="AN526" s="74">
        <v>0.25033333333333341</v>
      </c>
      <c r="AO526" s="74">
        <v>0.2496666666666667</v>
      </c>
      <c r="AP526" s="74">
        <v>0.249</v>
      </c>
      <c r="AQ526" s="74">
        <v>0.248</v>
      </c>
      <c r="AR526" s="74">
        <v>0.26208333333333328</v>
      </c>
    </row>
    <row r="527" spans="1:44" x14ac:dyDescent="0.15">
      <c r="A527" s="74" t="s">
        <v>105</v>
      </c>
      <c r="B527" s="74" t="s">
        <v>299</v>
      </c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74"/>
      <c r="AI527" s="74"/>
      <c r="AJ527" s="74"/>
      <c r="AK527" s="74"/>
      <c r="AL527" s="74"/>
      <c r="AM527" s="74"/>
      <c r="AN527" s="74"/>
      <c r="AO527" s="74"/>
      <c r="AP527" s="74"/>
      <c r="AQ527" s="74"/>
      <c r="AR527" s="74"/>
    </row>
    <row r="528" spans="1:44" x14ac:dyDescent="0.15">
      <c r="A528" s="74" t="s">
        <v>105</v>
      </c>
      <c r="B528" s="74" t="s">
        <v>301</v>
      </c>
      <c r="C528" s="74">
        <v>0.32600000000000001</v>
      </c>
      <c r="D528" s="74">
        <v>0.38150000000000001</v>
      </c>
      <c r="E528" s="74">
        <v>0.38850000000000001</v>
      </c>
      <c r="F528" s="74">
        <v>0.39050000000000001</v>
      </c>
      <c r="G528" s="74">
        <v>0.39250000000000002</v>
      </c>
      <c r="H528" s="74">
        <v>0.39133333333333331</v>
      </c>
      <c r="I528" s="74">
        <v>0.39200000000000013</v>
      </c>
      <c r="J528" s="74">
        <v>0.39266666666666672</v>
      </c>
      <c r="K528" s="74">
        <v>0.39266666666666672</v>
      </c>
      <c r="L528" s="74">
        <v>0.39200000000000013</v>
      </c>
      <c r="M528" s="74">
        <v>0.39133333333333331</v>
      </c>
      <c r="N528" s="74">
        <v>0.40333333333333332</v>
      </c>
      <c r="O528" s="74">
        <v>0.40133333333333332</v>
      </c>
      <c r="P528" s="74">
        <v>0.39633333333333343</v>
      </c>
      <c r="Q528" s="74">
        <v>0.39133333333333331</v>
      </c>
      <c r="R528" s="74">
        <v>0.39266666666666672</v>
      </c>
      <c r="S528" s="74">
        <v>0.39500000000000002</v>
      </c>
      <c r="T528" s="74">
        <v>0.39500000000000002</v>
      </c>
      <c r="U528" s="74">
        <v>0.39533333333333331</v>
      </c>
      <c r="V528" s="74">
        <v>0.39766666666666672</v>
      </c>
      <c r="W528" s="74">
        <v>0.39966666666666673</v>
      </c>
      <c r="X528" s="74">
        <v>0.39533333333333331</v>
      </c>
      <c r="Y528" s="74">
        <v>0.39133333333333331</v>
      </c>
      <c r="Z528" s="74">
        <v>0.37933333333333341</v>
      </c>
      <c r="AA528" s="74">
        <v>0.37133333333333329</v>
      </c>
      <c r="AB528" s="74">
        <v>0.36533333333333329</v>
      </c>
      <c r="AC528" s="74">
        <v>0.36933333333333329</v>
      </c>
      <c r="AD528" s="74">
        <v>0.37366666666666659</v>
      </c>
      <c r="AE528" s="74">
        <v>0.37766666666666671</v>
      </c>
      <c r="AF528" s="74">
        <v>0.38166666666666671</v>
      </c>
      <c r="AG528" s="74">
        <v>0.38600000000000001</v>
      </c>
      <c r="AH528" s="74">
        <v>0.38700000000000001</v>
      </c>
      <c r="AI528" s="74">
        <v>0.38800000000000001</v>
      </c>
      <c r="AJ528" s="74">
        <v>0.38900000000000001</v>
      </c>
      <c r="AK528" s="74">
        <v>0.39</v>
      </c>
      <c r="AL528" s="74">
        <v>0.39066666666666672</v>
      </c>
      <c r="AM528" s="74">
        <v>0.39966666666666673</v>
      </c>
      <c r="AN528" s="74">
        <v>0.40866666666666668</v>
      </c>
      <c r="AO528" s="74">
        <v>0.41699999999999998</v>
      </c>
      <c r="AP528" s="74">
        <v>0.42599999999999999</v>
      </c>
      <c r="AQ528" s="74">
        <v>0.43433333333333329</v>
      </c>
      <c r="AR528" s="74">
        <v>0.39192307692307671</v>
      </c>
    </row>
    <row r="529" spans="1:44" x14ac:dyDescent="0.15">
      <c r="A529" s="74" t="s">
        <v>108</v>
      </c>
      <c r="B529" s="74" t="s">
        <v>108</v>
      </c>
      <c r="C529" s="74">
        <v>0.34549999999999997</v>
      </c>
      <c r="D529" s="74">
        <v>0.32770588235294118</v>
      </c>
      <c r="E529" s="74">
        <v>0.32376470588235301</v>
      </c>
      <c r="F529" s="74">
        <v>0.30021052631578948</v>
      </c>
      <c r="G529" s="74">
        <v>0.29821052631578943</v>
      </c>
      <c r="H529" s="74">
        <v>0.28563157894736851</v>
      </c>
      <c r="I529" s="74">
        <v>0.27252631578947373</v>
      </c>
      <c r="J529" s="74">
        <v>0.28273684210526318</v>
      </c>
      <c r="K529" s="74">
        <v>0.29278947368421049</v>
      </c>
      <c r="L529" s="74">
        <v>0.25057142857142861</v>
      </c>
      <c r="M529" s="74">
        <v>0.23871428571428571</v>
      </c>
      <c r="N529" s="74">
        <v>0.24890909090909091</v>
      </c>
      <c r="O529" s="74">
        <v>0.2583333333333333</v>
      </c>
      <c r="P529" s="74">
        <v>0.25771428571428567</v>
      </c>
      <c r="Q529" s="74">
        <v>0.2570952380952381</v>
      </c>
      <c r="R529" s="74">
        <v>0.25257142857142861</v>
      </c>
      <c r="S529" s="74">
        <v>0.2473809523809524</v>
      </c>
      <c r="T529" s="74">
        <v>0.24285714285714291</v>
      </c>
      <c r="U529" s="74">
        <v>0.238952380952381</v>
      </c>
      <c r="V529" s="74">
        <v>0.23571428571428579</v>
      </c>
      <c r="W529" s="74">
        <v>0.23238095238095241</v>
      </c>
      <c r="X529" s="74">
        <v>0.2304761904761905</v>
      </c>
      <c r="Y529" s="74">
        <v>0.22876190476190481</v>
      </c>
      <c r="Z529" s="74">
        <v>0.2350909090909091</v>
      </c>
      <c r="AA529" s="74">
        <v>0.23131818181818181</v>
      </c>
      <c r="AB529" s="74">
        <v>0.22740909090909089</v>
      </c>
      <c r="AC529" s="74">
        <v>0.23073913043478261</v>
      </c>
      <c r="AD529" s="74">
        <v>0.22643478260869571</v>
      </c>
      <c r="AE529" s="74">
        <v>0.22217391304347819</v>
      </c>
      <c r="AF529" s="74">
        <v>0.2178260869565217</v>
      </c>
      <c r="AG529" s="74">
        <v>0.21369565217391301</v>
      </c>
      <c r="AH529" s="74">
        <v>0.2131739130434783</v>
      </c>
      <c r="AI529" s="74">
        <v>0.2123043478260869</v>
      </c>
      <c r="AJ529" s="74">
        <v>0.21143478260869569</v>
      </c>
      <c r="AK529" s="74">
        <v>0.21043478260869561</v>
      </c>
      <c r="AL529" s="74">
        <v>0.20934782608695651</v>
      </c>
      <c r="AM529" s="74">
        <v>0.2058695652173913</v>
      </c>
      <c r="AN529" s="74">
        <v>0.2024347826086956</v>
      </c>
      <c r="AO529" s="74">
        <v>0.19900000000000001</v>
      </c>
      <c r="AP529" s="74">
        <v>0.19534782608695661</v>
      </c>
      <c r="AQ529" s="74">
        <v>0.19160869565217389</v>
      </c>
      <c r="AR529" s="74">
        <v>0.24065207373271899</v>
      </c>
    </row>
    <row r="530" spans="1:44" x14ac:dyDescent="0.15">
      <c r="A530" s="74" t="s">
        <v>108</v>
      </c>
      <c r="B530" s="74" t="s">
        <v>307</v>
      </c>
      <c r="C530" s="74"/>
      <c r="D530" s="74"/>
      <c r="E530" s="74"/>
      <c r="F530" s="74">
        <v>-1.9E-2</v>
      </c>
      <c r="G530" s="74">
        <v>-1.9E-2</v>
      </c>
      <c r="H530" s="74">
        <v>-2.9000000000000001E-2</v>
      </c>
      <c r="I530" s="74">
        <v>-3.9E-2</v>
      </c>
      <c r="J530" s="74">
        <v>-3.5999999999999997E-2</v>
      </c>
      <c r="K530" s="74">
        <v>-3.3000000000000002E-2</v>
      </c>
      <c r="L530" s="74">
        <v>-2.8333333333333339E-2</v>
      </c>
      <c r="M530" s="74">
        <v>-2.8333333333333339E-2</v>
      </c>
      <c r="N530" s="74">
        <v>-1.9666666666666669E-2</v>
      </c>
      <c r="O530" s="74">
        <v>-1.6333333333333339E-2</v>
      </c>
      <c r="P530" s="74">
        <v>-1.766666666666666E-2</v>
      </c>
      <c r="Q530" s="74">
        <v>-1.9E-2</v>
      </c>
      <c r="R530" s="74">
        <v>-1.6333333333333339E-2</v>
      </c>
      <c r="S530" s="74">
        <v>-1.4999999999999999E-2</v>
      </c>
      <c r="T530" s="74">
        <v>-2.233333333333333E-2</v>
      </c>
      <c r="U530" s="74">
        <v>-2.7E-2</v>
      </c>
      <c r="V530" s="74">
        <v>-0.03</v>
      </c>
      <c r="W530" s="74">
        <v>-3.3666666666666671E-2</v>
      </c>
      <c r="X530" s="74">
        <v>-3.7666666666666668E-2</v>
      </c>
      <c r="Y530" s="74">
        <v>-4.0333333333333332E-2</v>
      </c>
      <c r="Z530" s="74">
        <v>-4.2000000000000003E-2</v>
      </c>
      <c r="AA530" s="74">
        <v>-4.2999999999999997E-2</v>
      </c>
      <c r="AB530" s="74">
        <v>-4.3999999999999997E-2</v>
      </c>
      <c r="AC530" s="74">
        <v>-4.4333333333333343E-2</v>
      </c>
      <c r="AD530" s="74">
        <v>-4.4333333333333343E-2</v>
      </c>
      <c r="AE530" s="74">
        <v>-4.3999999999999997E-2</v>
      </c>
      <c r="AF530" s="74">
        <v>-4.3999999999999997E-2</v>
      </c>
      <c r="AG530" s="74">
        <v>-4.3333333333333328E-2</v>
      </c>
      <c r="AH530" s="74">
        <v>-4.2666666666666672E-2</v>
      </c>
      <c r="AI530" s="74">
        <v>-4.2666666666666672E-2</v>
      </c>
      <c r="AJ530" s="74">
        <v>-4.2333333333333327E-2</v>
      </c>
      <c r="AK530" s="74">
        <v>-4.2666666666666672E-2</v>
      </c>
      <c r="AL530" s="74">
        <v>-4.2999999999999997E-2</v>
      </c>
      <c r="AM530" s="74">
        <v>-4.6000000000000013E-2</v>
      </c>
      <c r="AN530" s="74">
        <v>-4.8666666666666657E-2</v>
      </c>
      <c r="AO530" s="74">
        <v>-5.1999999999999998E-2</v>
      </c>
      <c r="AP530" s="74">
        <v>-5.5333333333333339E-2</v>
      </c>
      <c r="AQ530" s="74">
        <v>-0.06</v>
      </c>
      <c r="AR530" s="74">
        <v>-3.630392156862744E-2</v>
      </c>
    </row>
    <row r="531" spans="1:44" x14ac:dyDescent="0.15">
      <c r="A531" s="74" t="s">
        <v>108</v>
      </c>
      <c r="B531" s="74" t="s">
        <v>308</v>
      </c>
      <c r="C531" s="74">
        <v>0.2165</v>
      </c>
      <c r="D531" s="74">
        <v>0.20599999999999999</v>
      </c>
      <c r="E531" s="74">
        <v>0.19750000000000001</v>
      </c>
      <c r="F531" s="74">
        <v>0.214</v>
      </c>
      <c r="G531" s="74">
        <v>0.22800000000000001</v>
      </c>
      <c r="H531" s="74">
        <v>0.2155</v>
      </c>
      <c r="I531" s="74">
        <v>0.20250000000000001</v>
      </c>
      <c r="J531" s="74">
        <v>0.20250000000000001</v>
      </c>
      <c r="K531" s="74">
        <v>0.20250000000000001</v>
      </c>
      <c r="L531" s="74">
        <v>0.20250000000000001</v>
      </c>
      <c r="M531" s="74">
        <v>0.20250000000000001</v>
      </c>
      <c r="N531" s="74">
        <v>0.20250000000000001</v>
      </c>
      <c r="O531" s="74">
        <v>0.20250000000000001</v>
      </c>
      <c r="P531" s="74">
        <v>0.20250000000000001</v>
      </c>
      <c r="Q531" s="74">
        <v>0.20250000000000001</v>
      </c>
      <c r="R531" s="74">
        <v>0.20250000000000001</v>
      </c>
      <c r="S531" s="74">
        <v>0.20250000000000001</v>
      </c>
      <c r="T531" s="74">
        <v>0.20250000000000001</v>
      </c>
      <c r="U531" s="74">
        <v>0.20250000000000001</v>
      </c>
      <c r="V531" s="74">
        <v>0.20250000000000001</v>
      </c>
      <c r="W531" s="74">
        <v>0.20250000000000001</v>
      </c>
      <c r="X531" s="74">
        <v>0.20699999999999999</v>
      </c>
      <c r="Y531" s="74">
        <v>0.21099999999999999</v>
      </c>
      <c r="Z531" s="74">
        <v>0.2145</v>
      </c>
      <c r="AA531" s="74">
        <v>0.2185</v>
      </c>
      <c r="AB531" s="74">
        <v>0.224</v>
      </c>
      <c r="AC531" s="74">
        <v>0.22600000000000001</v>
      </c>
      <c r="AD531" s="74">
        <v>0.22850000000000001</v>
      </c>
      <c r="AE531" s="74">
        <v>0.23100000000000001</v>
      </c>
      <c r="AF531" s="74">
        <v>0.23400000000000001</v>
      </c>
      <c r="AG531" s="74">
        <v>0.23799999999999999</v>
      </c>
      <c r="AH531" s="74">
        <v>0.23449999999999999</v>
      </c>
      <c r="AI531" s="74">
        <v>0.23050000000000001</v>
      </c>
      <c r="AJ531" s="74">
        <v>0.22650000000000001</v>
      </c>
      <c r="AK531" s="74">
        <v>0.2225</v>
      </c>
      <c r="AL531" s="74">
        <v>0.218</v>
      </c>
      <c r="AM531" s="74">
        <v>0.20899999999999999</v>
      </c>
      <c r="AN531" s="74">
        <v>0.19950000000000001</v>
      </c>
      <c r="AO531" s="74">
        <v>0.1905</v>
      </c>
      <c r="AP531" s="74">
        <v>0.18149999999999999</v>
      </c>
      <c r="AQ531" s="74">
        <v>0.17199999999999999</v>
      </c>
      <c r="AR531" s="74">
        <v>0.21053658536585351</v>
      </c>
    </row>
    <row r="532" spans="1:44" x14ac:dyDescent="0.15">
      <c r="A532" s="74" t="s">
        <v>108</v>
      </c>
      <c r="B532" s="74" t="s">
        <v>309</v>
      </c>
      <c r="C532" s="74">
        <v>0.84599999999999997</v>
      </c>
      <c r="D532" s="74">
        <v>0.84399999999999997</v>
      </c>
      <c r="E532" s="74">
        <v>0.84099999999999997</v>
      </c>
      <c r="F532" s="74">
        <v>0.84299999999999997</v>
      </c>
      <c r="G532" s="74">
        <v>0.84599999999999997</v>
      </c>
      <c r="H532" s="74">
        <v>0.50900000000000001</v>
      </c>
      <c r="I532" s="74">
        <v>0.17199999999999999</v>
      </c>
      <c r="J532" s="74">
        <v>0.39800000000000002</v>
      </c>
      <c r="K532" s="74">
        <v>0.624</v>
      </c>
      <c r="L532" s="74">
        <v>0.33200000000000002</v>
      </c>
      <c r="M532" s="74">
        <v>0.04</v>
      </c>
      <c r="N532" s="74">
        <v>0.04</v>
      </c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74"/>
      <c r="AI532" s="74"/>
      <c r="AJ532" s="74"/>
      <c r="AK532" s="74"/>
      <c r="AL532" s="74"/>
      <c r="AM532" s="74"/>
      <c r="AN532" s="74"/>
      <c r="AO532" s="74"/>
      <c r="AP532" s="74"/>
      <c r="AQ532" s="74"/>
      <c r="AR532" s="74">
        <v>0.52791666666666659</v>
      </c>
    </row>
    <row r="533" spans="1:44" x14ac:dyDescent="0.15">
      <c r="A533" s="74" t="s">
        <v>108</v>
      </c>
      <c r="B533" s="74" t="s">
        <v>310</v>
      </c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74"/>
      <c r="AI533" s="74"/>
      <c r="AJ533" s="74"/>
      <c r="AK533" s="74"/>
      <c r="AL533" s="74"/>
      <c r="AM533" s="74"/>
      <c r="AN533" s="74"/>
      <c r="AO533" s="74"/>
      <c r="AP533" s="74"/>
      <c r="AQ533" s="74"/>
      <c r="AR533" s="74"/>
    </row>
    <row r="534" spans="1:44" x14ac:dyDescent="0.15">
      <c r="A534" s="74" t="s">
        <v>108</v>
      </c>
      <c r="B534" s="74" t="s">
        <v>311</v>
      </c>
      <c r="C534" s="74">
        <v>0.16766666666666671</v>
      </c>
      <c r="D534" s="74">
        <v>0.16766666666666671</v>
      </c>
      <c r="E534" s="74">
        <v>0.16766666666666671</v>
      </c>
      <c r="F534" s="74">
        <v>0.16766666666666671</v>
      </c>
      <c r="G534" s="74">
        <v>0.16766666666666671</v>
      </c>
      <c r="H534" s="74">
        <v>0.16766666666666671</v>
      </c>
      <c r="I534" s="74">
        <v>0.16766666666666671</v>
      </c>
      <c r="J534" s="74">
        <v>0.16766666666666671</v>
      </c>
      <c r="K534" s="74">
        <v>0.16766666666666671</v>
      </c>
      <c r="L534" s="74">
        <v>0.16766666666666671</v>
      </c>
      <c r="M534" s="74">
        <v>0.16766666666666671</v>
      </c>
      <c r="N534" s="74">
        <v>0.16766666666666671</v>
      </c>
      <c r="O534" s="74">
        <v>0.16766666666666671</v>
      </c>
      <c r="P534" s="74">
        <v>0.16766666666666671</v>
      </c>
      <c r="Q534" s="74">
        <v>0.16766666666666671</v>
      </c>
      <c r="R534" s="74">
        <v>0.16766666666666671</v>
      </c>
      <c r="S534" s="74">
        <v>0.16766666666666671</v>
      </c>
      <c r="T534" s="74">
        <v>0.16766666666666671</v>
      </c>
      <c r="U534" s="74">
        <v>0.16766666666666671</v>
      </c>
      <c r="V534" s="74">
        <v>0.16766666666666671</v>
      </c>
      <c r="W534" s="74">
        <v>0.16766666666666671</v>
      </c>
      <c r="X534" s="74">
        <v>0.16600000000000001</v>
      </c>
      <c r="Y534" s="74">
        <v>0.16500000000000001</v>
      </c>
      <c r="Z534" s="74">
        <v>0.16600000000000001</v>
      </c>
      <c r="AA534" s="74">
        <v>0.16700000000000001</v>
      </c>
      <c r="AB534" s="74">
        <v>0.16766666666666671</v>
      </c>
      <c r="AC534" s="74">
        <v>0.16766666666666671</v>
      </c>
      <c r="AD534" s="74">
        <v>0.16766666666666671</v>
      </c>
      <c r="AE534" s="74">
        <v>0.16766666666666671</v>
      </c>
      <c r="AF534" s="74">
        <v>0.16766666666666671</v>
      </c>
      <c r="AG534" s="74">
        <v>0.16766666666666671</v>
      </c>
      <c r="AH534" s="74">
        <v>0.16766666666666671</v>
      </c>
      <c r="AI534" s="74">
        <v>0.16766666666666671</v>
      </c>
      <c r="AJ534" s="74">
        <v>0.16766666666666671</v>
      </c>
      <c r="AK534" s="74">
        <v>0.16766666666666671</v>
      </c>
      <c r="AL534" s="74">
        <v>0.16766666666666671</v>
      </c>
      <c r="AM534" s="74">
        <v>0.16766666666666671</v>
      </c>
      <c r="AN534" s="74">
        <v>0.16766666666666671</v>
      </c>
      <c r="AO534" s="74">
        <v>0.16766666666666671</v>
      </c>
      <c r="AP534" s="74">
        <v>0.16766666666666671</v>
      </c>
      <c r="AQ534" s="74">
        <v>0.16766666666666671</v>
      </c>
      <c r="AR534" s="74">
        <v>0.16750406504065041</v>
      </c>
    </row>
    <row r="535" spans="1:44" x14ac:dyDescent="0.15">
      <c r="A535" s="74" t="s">
        <v>108</v>
      </c>
      <c r="B535" s="74" t="s">
        <v>312</v>
      </c>
      <c r="C535" s="74">
        <v>0.72900000000000009</v>
      </c>
      <c r="D535" s="74">
        <v>0.62950000000000006</v>
      </c>
      <c r="E535" s="74">
        <v>0.53</v>
      </c>
      <c r="F535" s="74">
        <v>0.59299999999999997</v>
      </c>
      <c r="G535" s="74">
        <v>0.65599999999999992</v>
      </c>
      <c r="H535" s="74">
        <v>0.6885</v>
      </c>
      <c r="I535" s="74">
        <v>0.71900000000000008</v>
      </c>
      <c r="J535" s="74">
        <v>0.69900000000000007</v>
      </c>
      <c r="K535" s="74">
        <v>0.67900000000000005</v>
      </c>
      <c r="L535" s="74">
        <v>0.69950000000000001</v>
      </c>
      <c r="M535" s="74">
        <v>0.72</v>
      </c>
      <c r="N535" s="74">
        <v>0.71</v>
      </c>
      <c r="O535" s="74">
        <v>0.7</v>
      </c>
      <c r="P535" s="74">
        <v>0.69950000000000001</v>
      </c>
      <c r="Q535" s="74">
        <v>0.69900000000000007</v>
      </c>
      <c r="R535" s="74">
        <v>0.64149999999999996</v>
      </c>
      <c r="S535" s="74">
        <v>0.58400000000000007</v>
      </c>
      <c r="T535" s="74">
        <v>0.55649999999999999</v>
      </c>
      <c r="U535" s="74">
        <v>0.52900000000000003</v>
      </c>
      <c r="V535" s="74">
        <v>0.51300000000000001</v>
      </c>
      <c r="W535" s="74">
        <v>0.4975</v>
      </c>
      <c r="X535" s="74">
        <v>0.48549999999999999</v>
      </c>
      <c r="Y535" s="74">
        <v>0.47399999999999998</v>
      </c>
      <c r="Z535" s="74">
        <v>0.42399999999999999</v>
      </c>
      <c r="AA535" s="74">
        <v>0.3725</v>
      </c>
      <c r="AB535" s="74">
        <v>0.318</v>
      </c>
      <c r="AC535" s="74">
        <v>0.26550000000000001</v>
      </c>
      <c r="AD535" s="74">
        <v>0.21249999999999999</v>
      </c>
      <c r="AE535" s="74">
        <v>0.159</v>
      </c>
      <c r="AF535" s="74">
        <v>0.105</v>
      </c>
      <c r="AG535" s="74">
        <v>5.0999999999999997E-2</v>
      </c>
      <c r="AH535" s="74">
        <v>4.9500000000000002E-2</v>
      </c>
      <c r="AI535" s="74">
        <v>4.8000000000000001E-2</v>
      </c>
      <c r="AJ535" s="74">
        <v>4.7E-2</v>
      </c>
      <c r="AK535" s="74">
        <v>4.5499999999999999E-2</v>
      </c>
      <c r="AL535" s="74">
        <v>4.3999999999999997E-2</v>
      </c>
      <c r="AM535" s="74">
        <v>4.1000000000000002E-2</v>
      </c>
      <c r="AN535" s="74">
        <v>3.7499999999999999E-2</v>
      </c>
      <c r="AO535" s="74">
        <v>3.4000000000000002E-2</v>
      </c>
      <c r="AP535" s="74">
        <v>3.0499999999999999E-2</v>
      </c>
      <c r="AQ535" s="74">
        <v>2.75E-2</v>
      </c>
      <c r="AR535" s="74">
        <v>0.40839024390243922</v>
      </c>
    </row>
    <row r="536" spans="1:44" x14ac:dyDescent="0.15">
      <c r="A536" s="74" t="s">
        <v>108</v>
      </c>
      <c r="B536" s="74" t="s">
        <v>313</v>
      </c>
      <c r="C536" s="74">
        <v>2E-3</v>
      </c>
      <c r="D536" s="74">
        <v>1E-3</v>
      </c>
      <c r="E536" s="74">
        <v>0</v>
      </c>
      <c r="F536" s="74">
        <v>1E-3</v>
      </c>
      <c r="G536" s="74">
        <v>2.5000000000000001E-3</v>
      </c>
      <c r="H536" s="74">
        <v>1.5E-3</v>
      </c>
      <c r="I536" s="74">
        <v>5.0000000000000001E-4</v>
      </c>
      <c r="J536" s="74">
        <v>1E-3</v>
      </c>
      <c r="K536" s="74">
        <v>1E-3</v>
      </c>
      <c r="L536" s="74">
        <v>5.0000000000000001E-4</v>
      </c>
      <c r="M536" s="74">
        <v>5.0000000000000001E-4</v>
      </c>
      <c r="N536" s="74">
        <v>0</v>
      </c>
      <c r="O536" s="74">
        <v>0</v>
      </c>
      <c r="P536" s="74">
        <v>0</v>
      </c>
      <c r="Q536" s="74">
        <v>0</v>
      </c>
      <c r="R536" s="74">
        <v>0</v>
      </c>
      <c r="S536" s="74">
        <v>0</v>
      </c>
      <c r="T536" s="74">
        <v>0</v>
      </c>
      <c r="U536" s="74">
        <v>0</v>
      </c>
      <c r="V536" s="74">
        <v>0</v>
      </c>
      <c r="W536" s="74">
        <v>0</v>
      </c>
      <c r="X536" s="74">
        <v>0</v>
      </c>
      <c r="Y536" s="74">
        <v>0</v>
      </c>
      <c r="Z536" s="74">
        <v>0</v>
      </c>
      <c r="AA536" s="74">
        <v>0</v>
      </c>
      <c r="AB536" s="74">
        <v>0</v>
      </c>
      <c r="AC536" s="74">
        <v>0</v>
      </c>
      <c r="AD536" s="74">
        <v>0</v>
      </c>
      <c r="AE536" s="74">
        <v>0</v>
      </c>
      <c r="AF536" s="74">
        <v>0</v>
      </c>
      <c r="AG536" s="74">
        <v>0</v>
      </c>
      <c r="AH536" s="74">
        <v>0</v>
      </c>
      <c r="AI536" s="74">
        <v>0</v>
      </c>
      <c r="AJ536" s="74">
        <v>0</v>
      </c>
      <c r="AK536" s="74">
        <v>0</v>
      </c>
      <c r="AL536" s="74">
        <v>0</v>
      </c>
      <c r="AM536" s="74">
        <v>0</v>
      </c>
      <c r="AN536" s="74">
        <v>0</v>
      </c>
      <c r="AO536" s="74">
        <v>0</v>
      </c>
      <c r="AP536" s="74">
        <v>0</v>
      </c>
      <c r="AQ536" s="74">
        <v>0</v>
      </c>
      <c r="AR536" s="74">
        <v>2.8048780487804892E-4</v>
      </c>
    </row>
    <row r="537" spans="1:44" x14ac:dyDescent="0.15">
      <c r="A537" s="74" t="s">
        <v>108</v>
      </c>
      <c r="B537" s="74" t="s">
        <v>266</v>
      </c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74"/>
      <c r="AI537" s="74"/>
      <c r="AJ537" s="74"/>
      <c r="AK537" s="74"/>
      <c r="AL537" s="74"/>
      <c r="AM537" s="74"/>
      <c r="AN537" s="74"/>
      <c r="AO537" s="74"/>
      <c r="AP537" s="74"/>
      <c r="AQ537" s="74"/>
      <c r="AR537" s="74"/>
    </row>
    <row r="538" spans="1:44" x14ac:dyDescent="0.15">
      <c r="A538" s="74" t="s">
        <v>108</v>
      </c>
      <c r="B538" s="74" t="s">
        <v>314</v>
      </c>
      <c r="C538" s="74">
        <v>0.43033333333333329</v>
      </c>
      <c r="D538" s="74">
        <v>0.48199999999999998</v>
      </c>
      <c r="E538" s="74">
        <v>0.53333333333333333</v>
      </c>
      <c r="F538" s="74">
        <v>0.46766666666666667</v>
      </c>
      <c r="G538" s="74">
        <v>0.40133333333333338</v>
      </c>
      <c r="H538" s="74">
        <v>0.42533333333333329</v>
      </c>
      <c r="I538" s="74">
        <v>0.44900000000000001</v>
      </c>
      <c r="J538" s="74">
        <v>0.44900000000000001</v>
      </c>
      <c r="K538" s="74">
        <v>0.44900000000000001</v>
      </c>
      <c r="L538" s="74">
        <v>0.44966666666666671</v>
      </c>
      <c r="M538" s="74">
        <v>0.45</v>
      </c>
      <c r="N538" s="74">
        <v>0.45</v>
      </c>
      <c r="O538" s="74">
        <v>0.45</v>
      </c>
      <c r="P538" s="74">
        <v>0.45</v>
      </c>
      <c r="Q538" s="74">
        <v>0.45</v>
      </c>
      <c r="R538" s="74">
        <v>0.45</v>
      </c>
      <c r="S538" s="74">
        <v>0.45</v>
      </c>
      <c r="T538" s="74">
        <v>0.45</v>
      </c>
      <c r="U538" s="74">
        <v>0.45</v>
      </c>
      <c r="V538" s="74">
        <v>0.45</v>
      </c>
      <c r="W538" s="74">
        <v>0.45</v>
      </c>
      <c r="X538" s="74">
        <v>0.45033333333333331</v>
      </c>
      <c r="Y538" s="74">
        <v>0.45066666666666672</v>
      </c>
      <c r="Z538" s="74">
        <v>0.45066666666666672</v>
      </c>
      <c r="AA538" s="74">
        <v>0.45066666666666672</v>
      </c>
      <c r="AB538" s="74">
        <v>0.45066666666666672</v>
      </c>
      <c r="AC538" s="74">
        <v>0.45066666666666672</v>
      </c>
      <c r="AD538" s="74">
        <v>0.45066666666666672</v>
      </c>
      <c r="AE538" s="74">
        <v>0.45066666666666672</v>
      </c>
      <c r="AF538" s="74">
        <v>0.45066666666666672</v>
      </c>
      <c r="AG538" s="74">
        <v>0.45066666666666672</v>
      </c>
      <c r="AH538" s="74">
        <v>0.44400000000000001</v>
      </c>
      <c r="AI538" s="74">
        <v>0.437</v>
      </c>
      <c r="AJ538" s="74">
        <v>0.43033333333333329</v>
      </c>
      <c r="AK538" s="74">
        <v>0.42333333333333328</v>
      </c>
      <c r="AL538" s="74">
        <v>0.41666666666666669</v>
      </c>
      <c r="AM538" s="74">
        <v>0.40200000000000002</v>
      </c>
      <c r="AN538" s="74">
        <v>0.38733333333333331</v>
      </c>
      <c r="AO538" s="74">
        <v>0.373</v>
      </c>
      <c r="AP538" s="74">
        <v>0.35799999999999987</v>
      </c>
      <c r="AQ538" s="74">
        <v>0.34366666666666662</v>
      </c>
      <c r="AR538" s="74">
        <v>0.43922764227642302</v>
      </c>
    </row>
    <row r="539" spans="1:44" x14ac:dyDescent="0.15">
      <c r="A539" s="74" t="s">
        <v>108</v>
      </c>
      <c r="B539" s="74" t="s">
        <v>268</v>
      </c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74"/>
      <c r="AI539" s="74"/>
      <c r="AJ539" s="74"/>
      <c r="AK539" s="74"/>
      <c r="AL539" s="74"/>
      <c r="AM539" s="74"/>
      <c r="AN539" s="74"/>
      <c r="AO539" s="74"/>
      <c r="AP539" s="74"/>
      <c r="AQ539" s="74"/>
      <c r="AR539" s="74"/>
    </row>
    <row r="540" spans="1:44" x14ac:dyDescent="0.15">
      <c r="A540" s="74" t="s">
        <v>108</v>
      </c>
      <c r="B540" s="74" t="s">
        <v>315</v>
      </c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74"/>
      <c r="AI540" s="74"/>
      <c r="AJ540" s="74"/>
      <c r="AK540" s="74"/>
      <c r="AL540" s="74"/>
      <c r="AM540" s="74"/>
      <c r="AN540" s="74"/>
      <c r="AO540" s="74"/>
      <c r="AP540" s="74"/>
      <c r="AQ540" s="74"/>
      <c r="AR540" s="74"/>
    </row>
    <row r="541" spans="1:44" x14ac:dyDescent="0.15">
      <c r="A541" s="74" t="s">
        <v>108</v>
      </c>
      <c r="B541" s="74" t="s">
        <v>297</v>
      </c>
      <c r="C541" s="74"/>
      <c r="D541" s="74">
        <v>0.2475</v>
      </c>
      <c r="E541" s="74">
        <v>0.2475</v>
      </c>
      <c r="F541" s="74">
        <v>0.24833333333333329</v>
      </c>
      <c r="G541" s="74">
        <v>0.2476666666666667</v>
      </c>
      <c r="H541" s="74">
        <v>0.24833333333333329</v>
      </c>
      <c r="I541" s="74">
        <v>0.24833333333333329</v>
      </c>
      <c r="J541" s="74">
        <v>0.24833333333333329</v>
      </c>
      <c r="K541" s="74">
        <v>0.248</v>
      </c>
      <c r="L541" s="74">
        <v>0.24733333333333329</v>
      </c>
      <c r="M541" s="74">
        <v>0.2466666666666667</v>
      </c>
      <c r="N541" s="74">
        <v>0.2456666666666667</v>
      </c>
      <c r="O541" s="74">
        <v>0.2446666666666667</v>
      </c>
      <c r="P541" s="74">
        <v>0.2436666666666667</v>
      </c>
      <c r="Q541" s="74">
        <v>0.24199999999999999</v>
      </c>
      <c r="R541" s="74">
        <v>0.2406666666666667</v>
      </c>
      <c r="S541" s="74">
        <v>0.23966666666666669</v>
      </c>
      <c r="T541" s="74">
        <v>0.24199999999999999</v>
      </c>
      <c r="U541" s="74">
        <v>0.24133333333333329</v>
      </c>
      <c r="V541" s="74">
        <v>0.23966666666666669</v>
      </c>
      <c r="W541" s="74">
        <v>0.23766666666666669</v>
      </c>
      <c r="X541" s="74">
        <v>0.23699999999999999</v>
      </c>
      <c r="Y541" s="74">
        <v>0.23633333333333331</v>
      </c>
      <c r="Z541" s="74">
        <v>0.24033333333333329</v>
      </c>
      <c r="AA541" s="74">
        <v>0.24</v>
      </c>
      <c r="AB541" s="74">
        <v>0.23899999999999999</v>
      </c>
      <c r="AC541" s="74">
        <v>0.23799999999999999</v>
      </c>
      <c r="AD541" s="74">
        <v>0.23699999999999999</v>
      </c>
      <c r="AE541" s="74">
        <v>0.23599999999999999</v>
      </c>
      <c r="AF541" s="74">
        <v>0.23466666666666669</v>
      </c>
      <c r="AG541" s="74">
        <v>0.23300000000000001</v>
      </c>
      <c r="AH541" s="74">
        <v>0.23200000000000001</v>
      </c>
      <c r="AI541" s="74">
        <v>0.23100000000000001</v>
      </c>
      <c r="AJ541" s="74">
        <v>0.23</v>
      </c>
      <c r="AK541" s="74">
        <v>0.22900000000000001</v>
      </c>
      <c r="AL541" s="74">
        <v>0.22800000000000001</v>
      </c>
      <c r="AM541" s="74">
        <v>0.22500000000000001</v>
      </c>
      <c r="AN541" s="74">
        <v>0.22266666666666671</v>
      </c>
      <c r="AO541" s="74">
        <v>0.2196666666666667</v>
      </c>
      <c r="AP541" s="74">
        <v>0.216</v>
      </c>
      <c r="AQ541" s="74">
        <v>0.2116666666666667</v>
      </c>
      <c r="AR541" s="74">
        <v>0.23761864406779659</v>
      </c>
    </row>
    <row r="542" spans="1:44" x14ac:dyDescent="0.15">
      <c r="A542" s="74" t="s">
        <v>108</v>
      </c>
      <c r="B542" s="74" t="s">
        <v>299</v>
      </c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>
        <v>0.45300000000000001</v>
      </c>
      <c r="AA542" s="74">
        <v>0.45300000000000001</v>
      </c>
      <c r="AB542" s="74">
        <v>0.45300000000000001</v>
      </c>
      <c r="AC542" s="74">
        <v>0.42649999999999999</v>
      </c>
      <c r="AD542" s="74">
        <v>0.42499999999999999</v>
      </c>
      <c r="AE542" s="74">
        <v>0.42399999999999999</v>
      </c>
      <c r="AF542" s="74">
        <v>0.42299999999999999</v>
      </c>
      <c r="AG542" s="74">
        <v>0.42249999999999999</v>
      </c>
      <c r="AH542" s="74">
        <v>0.42899999999999999</v>
      </c>
      <c r="AI542" s="74">
        <v>0.434</v>
      </c>
      <c r="AJ542" s="74">
        <v>0.437</v>
      </c>
      <c r="AK542" s="74">
        <v>0.4405</v>
      </c>
      <c r="AL542" s="74">
        <v>0.443</v>
      </c>
      <c r="AM542" s="74">
        <v>0.442</v>
      </c>
      <c r="AN542" s="74">
        <v>0.441</v>
      </c>
      <c r="AO542" s="74">
        <v>0.4405</v>
      </c>
      <c r="AP542" s="74">
        <v>0.44</v>
      </c>
      <c r="AQ542" s="74">
        <v>0.4395</v>
      </c>
      <c r="AR542" s="74">
        <v>0.43557575757575762</v>
      </c>
    </row>
    <row r="543" spans="1:44" x14ac:dyDescent="0.15">
      <c r="A543" s="74" t="s">
        <v>108</v>
      </c>
      <c r="B543" s="74" t="s">
        <v>301</v>
      </c>
      <c r="C543" s="74">
        <v>0.30199999999999999</v>
      </c>
      <c r="D543" s="74">
        <v>0.30499999999999999</v>
      </c>
      <c r="E543" s="74">
        <v>0.30499999999999999</v>
      </c>
      <c r="F543" s="74">
        <v>0.30649999999999999</v>
      </c>
      <c r="G543" s="74">
        <v>0.308</v>
      </c>
      <c r="H543" s="74">
        <v>0.30599999999999999</v>
      </c>
      <c r="I543" s="74">
        <v>0.30299999999999999</v>
      </c>
      <c r="J543" s="74">
        <v>0.30499999999999999</v>
      </c>
      <c r="K543" s="74">
        <v>0.30649999999999999</v>
      </c>
      <c r="L543" s="74">
        <v>0.308</v>
      </c>
      <c r="M543" s="74">
        <v>0.3095</v>
      </c>
      <c r="N543" s="74">
        <v>0.36</v>
      </c>
      <c r="O543" s="74">
        <v>0.36066666666666669</v>
      </c>
      <c r="P543" s="74">
        <v>0.35899999999999999</v>
      </c>
      <c r="Q543" s="74">
        <v>0.35799999999999998</v>
      </c>
      <c r="R543" s="74">
        <v>0.36333333333333329</v>
      </c>
      <c r="S543" s="74">
        <v>0.36499999999999999</v>
      </c>
      <c r="T543" s="74">
        <v>0.35666666666666658</v>
      </c>
      <c r="U543" s="74">
        <v>0.35299999999999998</v>
      </c>
      <c r="V543" s="74">
        <v>0.34566666666666662</v>
      </c>
      <c r="W543" s="74">
        <v>0.33833333333333332</v>
      </c>
      <c r="X543" s="74">
        <v>0.33600000000000002</v>
      </c>
      <c r="Y543" s="74">
        <v>0.33300000000000002</v>
      </c>
      <c r="Z543" s="74">
        <v>0.33233333333333331</v>
      </c>
      <c r="AA543" s="74">
        <v>0.33666666666666673</v>
      </c>
      <c r="AB543" s="74">
        <v>0.34200000000000003</v>
      </c>
      <c r="AC543" s="74">
        <v>0.34499999999999997</v>
      </c>
      <c r="AD543" s="74">
        <v>0.34766666666666662</v>
      </c>
      <c r="AE543" s="74">
        <v>0.35033333333333327</v>
      </c>
      <c r="AF543" s="74">
        <v>0.35299999999999998</v>
      </c>
      <c r="AG543" s="74">
        <v>0.35599999999999998</v>
      </c>
      <c r="AH543" s="74">
        <v>0.35799999999999998</v>
      </c>
      <c r="AI543" s="74">
        <v>0.35966666666666658</v>
      </c>
      <c r="AJ543" s="74">
        <v>0.36166666666666658</v>
      </c>
      <c r="AK543" s="74">
        <v>0.36366666666666658</v>
      </c>
      <c r="AL543" s="74">
        <v>0.36566666666666658</v>
      </c>
      <c r="AM543" s="74">
        <v>0.36833333333333329</v>
      </c>
      <c r="AN543" s="74">
        <v>0.371</v>
      </c>
      <c r="AO543" s="74">
        <v>0.37400000000000011</v>
      </c>
      <c r="AP543" s="74">
        <v>0.37666666666666671</v>
      </c>
      <c r="AQ543" s="74">
        <v>0.38000000000000012</v>
      </c>
      <c r="AR543" s="74">
        <v>0.34628828828828839</v>
      </c>
    </row>
    <row r="544" spans="1:44" x14ac:dyDescent="0.15">
      <c r="A544" s="74" t="s">
        <v>110</v>
      </c>
      <c r="B544" s="74" t="s">
        <v>110</v>
      </c>
      <c r="C544" s="74">
        <v>0.30571999999999988</v>
      </c>
      <c r="D544" s="74">
        <v>0.32119230769230772</v>
      </c>
      <c r="E544" s="74">
        <v>0.33719230769230768</v>
      </c>
      <c r="F544" s="74">
        <v>0.32348148148148148</v>
      </c>
      <c r="G544" s="74">
        <v>0.32325925925925919</v>
      </c>
      <c r="H544" s="74">
        <v>0.33244444444444449</v>
      </c>
      <c r="I544" s="74">
        <v>0.34007407407407397</v>
      </c>
      <c r="J544" s="74">
        <v>0.33248148148148149</v>
      </c>
      <c r="K544" s="74">
        <v>0.32481481481481478</v>
      </c>
      <c r="L544" s="74">
        <v>0.31696428571428581</v>
      </c>
      <c r="M544" s="74">
        <v>0.31225925925925918</v>
      </c>
      <c r="N544" s="74">
        <v>0.32560714285714282</v>
      </c>
      <c r="O544" s="74">
        <v>0.32442307692307693</v>
      </c>
      <c r="P544" s="74">
        <v>0.32315384615384612</v>
      </c>
      <c r="Q544" s="74">
        <v>0.32180769230769229</v>
      </c>
      <c r="R544" s="74">
        <v>0.32361538461538458</v>
      </c>
      <c r="S544" s="74">
        <v>0.32553846153846161</v>
      </c>
      <c r="T544" s="74">
        <v>0.30885185185185188</v>
      </c>
      <c r="U544" s="74">
        <v>0.30688888888888888</v>
      </c>
      <c r="V544" s="74">
        <v>0.27975862068965518</v>
      </c>
      <c r="W544" s="74">
        <v>0.27910344827586209</v>
      </c>
      <c r="X544" s="74">
        <v>0.27165517241379311</v>
      </c>
      <c r="Y544" s="74">
        <v>0.27535714285714291</v>
      </c>
      <c r="Z544" s="74">
        <v>0.25858620689655171</v>
      </c>
      <c r="AA544" s="74">
        <v>0.25324137931034479</v>
      </c>
      <c r="AB544" s="74">
        <v>0.22340740740740739</v>
      </c>
      <c r="AC544" s="74">
        <v>0.23178571428571429</v>
      </c>
      <c r="AD544" s="74">
        <v>0.23203571428571429</v>
      </c>
      <c r="AE544" s="74">
        <v>0.23225000000000001</v>
      </c>
      <c r="AF544" s="74">
        <v>0.23260714285714279</v>
      </c>
      <c r="AG544" s="74">
        <v>0.23300000000000001</v>
      </c>
      <c r="AH544" s="74">
        <v>0.23150000000000001</v>
      </c>
      <c r="AI544" s="74">
        <v>0.23107142857142859</v>
      </c>
      <c r="AJ544" s="74">
        <v>0.2309285714285714</v>
      </c>
      <c r="AK544" s="74">
        <v>0.2309285714285714</v>
      </c>
      <c r="AL544" s="74">
        <v>0.23966666666666661</v>
      </c>
      <c r="AM544" s="74">
        <v>0.24055555555555549</v>
      </c>
      <c r="AN544" s="74">
        <v>0.2409259259259259</v>
      </c>
      <c r="AO544" s="74">
        <v>0.24099999999999999</v>
      </c>
      <c r="AP544" s="74">
        <v>0.24092592592592599</v>
      </c>
      <c r="AQ544" s="74">
        <v>0.24077777777777781</v>
      </c>
      <c r="AR544" s="74">
        <v>0.27975267857142849</v>
      </c>
    </row>
    <row r="545" spans="1:44" x14ac:dyDescent="0.15">
      <c r="A545" s="74" t="s">
        <v>110</v>
      </c>
      <c r="B545" s="74" t="s">
        <v>307</v>
      </c>
      <c r="C545" s="74"/>
      <c r="D545" s="74"/>
      <c r="E545" s="74"/>
      <c r="F545" s="74">
        <v>0</v>
      </c>
      <c r="G545" s="74">
        <v>0</v>
      </c>
      <c r="H545" s="74">
        <v>0</v>
      </c>
      <c r="I545" s="74">
        <v>0</v>
      </c>
      <c r="J545" s="74">
        <v>0</v>
      </c>
      <c r="K545" s="74">
        <v>0</v>
      </c>
      <c r="L545" s="74">
        <v>-1.0999999999999999E-2</v>
      </c>
      <c r="M545" s="74">
        <v>-2.1999999999999999E-2</v>
      </c>
      <c r="N545" s="74">
        <v>-2.5999999999999999E-2</v>
      </c>
      <c r="O545" s="74">
        <v>-2.9000000000000001E-2</v>
      </c>
      <c r="P545" s="74">
        <v>-2.9000000000000001E-2</v>
      </c>
      <c r="Q545" s="74">
        <v>-2.8000000000000001E-2</v>
      </c>
      <c r="R545" s="74">
        <v>-1.9E-2</v>
      </c>
      <c r="S545" s="74">
        <v>-0.01</v>
      </c>
      <c r="T545" s="74">
        <v>-4.4499999999999998E-2</v>
      </c>
      <c r="U545" s="74">
        <v>-4.9500000000000002E-2</v>
      </c>
      <c r="V545" s="74">
        <v>-5.8999999999999997E-2</v>
      </c>
      <c r="W545" s="74">
        <v>-6.1249999999999999E-2</v>
      </c>
      <c r="X545" s="74">
        <v>-5.9499999999999997E-2</v>
      </c>
      <c r="Y545" s="74">
        <v>-6.2E-2</v>
      </c>
      <c r="Z545" s="74">
        <v>-0.06</v>
      </c>
      <c r="AA545" s="74">
        <v>-5.9499999999999997E-2</v>
      </c>
      <c r="AB545" s="74">
        <v>-5.9249999999999997E-2</v>
      </c>
      <c r="AC545" s="74">
        <v>-6.1749999999999999E-2</v>
      </c>
      <c r="AD545" s="74">
        <v>-6.3500000000000001E-2</v>
      </c>
      <c r="AE545" s="74">
        <v>-6.5250000000000002E-2</v>
      </c>
      <c r="AF545" s="74">
        <v>-6.6500000000000004E-2</v>
      </c>
      <c r="AG545" s="74">
        <v>-6.7250000000000004E-2</v>
      </c>
      <c r="AH545" s="74">
        <v>-6.6000000000000003E-2</v>
      </c>
      <c r="AI545" s="74">
        <v>-6.5000000000000002E-2</v>
      </c>
      <c r="AJ545" s="74">
        <v>-6.4000000000000001E-2</v>
      </c>
      <c r="AK545" s="74">
        <v>-6.3250000000000001E-2</v>
      </c>
      <c r="AL545" s="74">
        <v>-6.25E-2</v>
      </c>
      <c r="AM545" s="74">
        <v>-6.1749999999999999E-2</v>
      </c>
      <c r="AN545" s="74">
        <v>-6.0749999999999998E-2</v>
      </c>
      <c r="AO545" s="74">
        <v>-6.0249999999999998E-2</v>
      </c>
      <c r="AP545" s="74">
        <v>-5.9749999999999998E-2</v>
      </c>
      <c r="AQ545" s="74">
        <v>-5.8999999999999997E-2</v>
      </c>
      <c r="AR545" s="74">
        <v>-5.493333333333332E-2</v>
      </c>
    </row>
    <row r="546" spans="1:44" x14ac:dyDescent="0.15">
      <c r="A546" s="74" t="s">
        <v>110</v>
      </c>
      <c r="B546" s="74" t="s">
        <v>308</v>
      </c>
      <c r="C546" s="74">
        <v>0.51200000000000001</v>
      </c>
      <c r="D546" s="74">
        <v>0.51100000000000001</v>
      </c>
      <c r="E546" s="74">
        <v>0.51</v>
      </c>
      <c r="F546" s="74">
        <v>0.51633333333333331</v>
      </c>
      <c r="G546" s="74">
        <v>0.52266666666666672</v>
      </c>
      <c r="H546" s="74">
        <v>0.51033333333333342</v>
      </c>
      <c r="I546" s="74">
        <v>0.49766666666666659</v>
      </c>
      <c r="J546" s="74">
        <v>0.49766666666666659</v>
      </c>
      <c r="K546" s="74">
        <v>0.49733333333333329</v>
      </c>
      <c r="L546" s="74">
        <v>0.45500000000000013</v>
      </c>
      <c r="M546" s="74">
        <v>0.41299999999999998</v>
      </c>
      <c r="N546" s="74">
        <v>0.44933333333333331</v>
      </c>
      <c r="O546" s="74">
        <v>0.48533333333333328</v>
      </c>
      <c r="P546" s="74">
        <v>0.5033333333333333</v>
      </c>
      <c r="Q546" s="74">
        <v>0.52100000000000002</v>
      </c>
      <c r="R546" s="74">
        <v>0.52100000000000002</v>
      </c>
      <c r="S546" s="74">
        <v>0.52100000000000002</v>
      </c>
      <c r="T546" s="74">
        <v>0.52100000000000002</v>
      </c>
      <c r="U546" s="74">
        <v>0.52100000000000002</v>
      </c>
      <c r="V546" s="74">
        <v>0.51866666666666672</v>
      </c>
      <c r="W546" s="74">
        <v>0.51633333333333331</v>
      </c>
      <c r="X546" s="74">
        <v>0.51633333333333331</v>
      </c>
      <c r="Y546" s="74">
        <v>0.51633333333333331</v>
      </c>
      <c r="Z546" s="74">
        <v>0.5083333333333333</v>
      </c>
      <c r="AA546" s="74">
        <v>0.5003333333333333</v>
      </c>
      <c r="AB546" s="74">
        <v>0.49233333333333329</v>
      </c>
      <c r="AC546" s="74">
        <v>0.49233333333333329</v>
      </c>
      <c r="AD546" s="74">
        <v>0.49233333333333329</v>
      </c>
      <c r="AE546" s="74">
        <v>0.49233333333333329</v>
      </c>
      <c r="AF546" s="74">
        <v>0.49233333333333329</v>
      </c>
      <c r="AG546" s="74">
        <v>0.49266666666666681</v>
      </c>
      <c r="AH546" s="74">
        <v>0.49233333333333329</v>
      </c>
      <c r="AI546" s="74">
        <v>0.49199999999999999</v>
      </c>
      <c r="AJ546" s="74">
        <v>0.4913333333333334</v>
      </c>
      <c r="AK546" s="74">
        <v>0.49099999999999999</v>
      </c>
      <c r="AL546" s="74">
        <v>0.49</v>
      </c>
      <c r="AM546" s="74">
        <v>0.48099999999999998</v>
      </c>
      <c r="AN546" s="74">
        <v>0.47199999999999998</v>
      </c>
      <c r="AO546" s="74">
        <v>0.46166666666666661</v>
      </c>
      <c r="AP546" s="74">
        <v>0.45033333333333331</v>
      </c>
      <c r="AQ546" s="74">
        <v>0.438</v>
      </c>
      <c r="AR546" s="74">
        <v>0.49454471544715378</v>
      </c>
    </row>
    <row r="547" spans="1:44" x14ac:dyDescent="0.15">
      <c r="A547" s="74" t="s">
        <v>110</v>
      </c>
      <c r="B547" s="74" t="s">
        <v>309</v>
      </c>
      <c r="C547" s="74">
        <v>0.8294999999999999</v>
      </c>
      <c r="D547" s="74">
        <v>0.77950000000000008</v>
      </c>
      <c r="E547" s="74">
        <v>0.72299999999999998</v>
      </c>
      <c r="F547" s="74">
        <v>0.77500000000000002</v>
      </c>
      <c r="G547" s="74">
        <v>0.84149999999999991</v>
      </c>
      <c r="H547" s="74">
        <v>0.79099999999999993</v>
      </c>
      <c r="I547" s="74">
        <v>0.72150000000000003</v>
      </c>
      <c r="J547" s="74">
        <v>0.752</v>
      </c>
      <c r="K547" s="74">
        <v>0.78299999999999992</v>
      </c>
      <c r="L547" s="74">
        <v>0.64599999999999991</v>
      </c>
      <c r="M547" s="74">
        <v>0.48449999999999999</v>
      </c>
      <c r="N547" s="74">
        <v>0.53549999999999998</v>
      </c>
      <c r="O547" s="74">
        <v>0.58599999999999997</v>
      </c>
      <c r="P547" s="74">
        <v>0.56500000000000006</v>
      </c>
      <c r="Q547" s="74">
        <v>0.54400000000000004</v>
      </c>
      <c r="R547" s="74">
        <v>0.58750000000000002</v>
      </c>
      <c r="S547" s="74">
        <v>0.63100000000000001</v>
      </c>
      <c r="T547" s="74">
        <v>0.63749999999999996</v>
      </c>
      <c r="U547" s="74">
        <v>0.64400000000000002</v>
      </c>
      <c r="V547" s="74">
        <v>0.66600000000000004</v>
      </c>
      <c r="W547" s="74">
        <v>0.6984999999999999</v>
      </c>
      <c r="X547" s="74">
        <v>0.63949999999999996</v>
      </c>
      <c r="Y547" s="74">
        <v>0.57899999999999996</v>
      </c>
      <c r="Z547" s="74">
        <v>0.57899999999999996</v>
      </c>
      <c r="AA547" s="74">
        <v>0.57899999999999996</v>
      </c>
      <c r="AB547" s="74"/>
      <c r="AC547" s="74"/>
      <c r="AD547" s="74"/>
      <c r="AE547" s="74"/>
      <c r="AF547" s="74"/>
      <c r="AG547" s="74"/>
      <c r="AH547" s="74"/>
      <c r="AI547" s="74"/>
      <c r="AJ547" s="74"/>
      <c r="AK547" s="74"/>
      <c r="AL547" s="74"/>
      <c r="AM547" s="74"/>
      <c r="AN547" s="74"/>
      <c r="AO547" s="74"/>
      <c r="AP547" s="74"/>
      <c r="AQ547" s="74"/>
      <c r="AR547" s="74">
        <v>0.66392000000000029</v>
      </c>
    </row>
    <row r="548" spans="1:44" x14ac:dyDescent="0.15">
      <c r="A548" s="74" t="s">
        <v>110</v>
      </c>
      <c r="B548" s="74" t="s">
        <v>310</v>
      </c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74"/>
      <c r="AI548" s="74"/>
      <c r="AJ548" s="74"/>
      <c r="AK548" s="74"/>
      <c r="AL548" s="74"/>
      <c r="AM548" s="74"/>
      <c r="AN548" s="74"/>
      <c r="AO548" s="74"/>
      <c r="AP548" s="74"/>
      <c r="AQ548" s="74"/>
      <c r="AR548" s="74"/>
    </row>
    <row r="549" spans="1:44" x14ac:dyDescent="0.15">
      <c r="A549" s="74" t="s">
        <v>110</v>
      </c>
      <c r="B549" s="74" t="s">
        <v>311</v>
      </c>
      <c r="C549" s="74">
        <v>0.15575</v>
      </c>
      <c r="D549" s="74">
        <v>0.15575</v>
      </c>
      <c r="E549" s="74">
        <v>0.15575</v>
      </c>
      <c r="F549" s="74">
        <v>0.15575</v>
      </c>
      <c r="G549" s="74">
        <v>0.15575</v>
      </c>
      <c r="H549" s="74">
        <v>0.15575</v>
      </c>
      <c r="I549" s="74">
        <v>0.15575</v>
      </c>
      <c r="J549" s="74">
        <v>0.15575</v>
      </c>
      <c r="K549" s="74">
        <v>0.15575</v>
      </c>
      <c r="L549" s="74">
        <v>0.15575</v>
      </c>
      <c r="M549" s="74">
        <v>0.15575</v>
      </c>
      <c r="N549" s="74">
        <v>0.15575</v>
      </c>
      <c r="O549" s="74">
        <v>0.15575</v>
      </c>
      <c r="P549" s="74">
        <v>0.15575</v>
      </c>
      <c r="Q549" s="74">
        <v>0.15575</v>
      </c>
      <c r="R549" s="74">
        <v>0.15575</v>
      </c>
      <c r="S549" s="74">
        <v>0.15575</v>
      </c>
      <c r="T549" s="74">
        <v>0.15575</v>
      </c>
      <c r="U549" s="74">
        <v>0.15575</v>
      </c>
      <c r="V549" s="74">
        <v>0.15575</v>
      </c>
      <c r="W549" s="74">
        <v>0.15575</v>
      </c>
      <c r="X549" s="74">
        <v>0.15325</v>
      </c>
      <c r="Y549" s="74">
        <v>0.1515</v>
      </c>
      <c r="Z549" s="74">
        <v>0.15325</v>
      </c>
      <c r="AA549" s="74">
        <v>0.1545</v>
      </c>
      <c r="AB549" s="74">
        <v>0.15575</v>
      </c>
      <c r="AC549" s="74">
        <v>0.15575</v>
      </c>
      <c r="AD549" s="74">
        <v>0.15575</v>
      </c>
      <c r="AE549" s="74">
        <v>0.15575</v>
      </c>
      <c r="AF549" s="74">
        <v>0.15575</v>
      </c>
      <c r="AG549" s="74">
        <v>0.15575</v>
      </c>
      <c r="AH549" s="74">
        <v>0.15575</v>
      </c>
      <c r="AI549" s="74">
        <v>0.15575</v>
      </c>
      <c r="AJ549" s="74">
        <v>0.15575</v>
      </c>
      <c r="AK549" s="74">
        <v>0.15575</v>
      </c>
      <c r="AL549" s="74">
        <v>0.15575</v>
      </c>
      <c r="AM549" s="74">
        <v>0.15575</v>
      </c>
      <c r="AN549" s="74">
        <v>0.15575</v>
      </c>
      <c r="AO549" s="74">
        <v>0.15575</v>
      </c>
      <c r="AP549" s="74">
        <v>0.15575</v>
      </c>
      <c r="AQ549" s="74">
        <v>0.15575</v>
      </c>
      <c r="AR549" s="74">
        <v>0.15549390243902439</v>
      </c>
    </row>
    <row r="550" spans="1:44" x14ac:dyDescent="0.15">
      <c r="A550" s="74" t="s">
        <v>110</v>
      </c>
      <c r="B550" s="74" t="s">
        <v>312</v>
      </c>
      <c r="C550" s="74">
        <v>0.33750000000000002</v>
      </c>
      <c r="D550" s="74">
        <v>0.56699999999999995</v>
      </c>
      <c r="E550" s="74">
        <v>0.79149999999999998</v>
      </c>
      <c r="F550" s="74">
        <v>0.70150000000000001</v>
      </c>
      <c r="G550" s="74">
        <v>0.61199999999999999</v>
      </c>
      <c r="H550" s="74">
        <v>0.70599999999999996</v>
      </c>
      <c r="I550" s="74">
        <v>0.79899999999999993</v>
      </c>
      <c r="J550" s="74">
        <v>0.78749999999999998</v>
      </c>
      <c r="K550" s="74">
        <v>0.78099999999999992</v>
      </c>
      <c r="L550" s="74">
        <v>0.80600000000000005</v>
      </c>
      <c r="M550" s="74">
        <v>0.82450000000000001</v>
      </c>
      <c r="N550" s="74">
        <v>0.81600000000000006</v>
      </c>
      <c r="O550" s="74">
        <v>0.8075</v>
      </c>
      <c r="P550" s="74">
        <v>0.78649999999999998</v>
      </c>
      <c r="Q550" s="74">
        <v>0.76500000000000001</v>
      </c>
      <c r="R550" s="74">
        <v>0.74299999999999999</v>
      </c>
      <c r="S550" s="74">
        <v>0.72199999999999998</v>
      </c>
      <c r="T550" s="74">
        <v>0.69550000000000001</v>
      </c>
      <c r="U550" s="74">
        <v>0.66900000000000004</v>
      </c>
      <c r="V550" s="74">
        <v>0.64450000000000007</v>
      </c>
      <c r="W550" s="74">
        <v>0.62</v>
      </c>
      <c r="X550" s="74">
        <v>0.59099999999999997</v>
      </c>
      <c r="Y550" s="74">
        <v>0.56299999999999994</v>
      </c>
      <c r="Z550" s="74">
        <v>0.501</v>
      </c>
      <c r="AA550" s="74">
        <v>0.4385</v>
      </c>
      <c r="AB550" s="74">
        <v>0.3745</v>
      </c>
      <c r="AC550" s="74">
        <v>0.38500000000000001</v>
      </c>
      <c r="AD550" s="74">
        <v>0.39550000000000002</v>
      </c>
      <c r="AE550" s="74">
        <v>0.40600000000000003</v>
      </c>
      <c r="AF550" s="74">
        <v>0.41699999999999998</v>
      </c>
      <c r="AG550" s="74">
        <v>0.42749999999999999</v>
      </c>
      <c r="AH550" s="74">
        <v>0.42399999999999999</v>
      </c>
      <c r="AI550" s="74">
        <v>0.42049999999999998</v>
      </c>
      <c r="AJ550" s="74">
        <v>0.41699999999999998</v>
      </c>
      <c r="AK550" s="74">
        <v>0.41299999999999998</v>
      </c>
      <c r="AL550" s="74">
        <v>0.41</v>
      </c>
      <c r="AM550" s="74">
        <v>0.41749999999999998</v>
      </c>
      <c r="AN550" s="74">
        <v>0.42499999999999999</v>
      </c>
      <c r="AO550" s="74">
        <v>0.4325</v>
      </c>
      <c r="AP550" s="74">
        <v>0.44</v>
      </c>
      <c r="AQ550" s="74">
        <v>0.44800000000000001</v>
      </c>
      <c r="AR550" s="74">
        <v>0.57875609756097568</v>
      </c>
    </row>
    <row r="551" spans="1:44" x14ac:dyDescent="0.15">
      <c r="A551" s="74" t="s">
        <v>110</v>
      </c>
      <c r="B551" s="74" t="s">
        <v>313</v>
      </c>
      <c r="C551" s="74">
        <v>5.7499999999999999E-3</v>
      </c>
      <c r="D551" s="74">
        <v>7.4999999999999997E-3</v>
      </c>
      <c r="E551" s="74">
        <v>9.0000000000000011E-3</v>
      </c>
      <c r="F551" s="74">
        <v>2.5749999999999999E-2</v>
      </c>
      <c r="G551" s="74">
        <v>4.2250000000000003E-2</v>
      </c>
      <c r="H551" s="74">
        <v>5.4250000000000007E-2</v>
      </c>
      <c r="I551" s="74">
        <v>6.6250000000000003E-2</v>
      </c>
      <c r="J551" s="74">
        <v>4.2000000000000003E-2</v>
      </c>
      <c r="K551" s="74">
        <v>1.7500000000000002E-2</v>
      </c>
      <c r="L551" s="74">
        <v>1.15E-2</v>
      </c>
      <c r="M551" s="74">
        <v>5.0000000000000001E-3</v>
      </c>
      <c r="N551" s="74">
        <v>5.5000000000000014E-3</v>
      </c>
      <c r="O551" s="74">
        <v>5.7500000000000008E-3</v>
      </c>
      <c r="P551" s="74">
        <v>5.2500000000000003E-3</v>
      </c>
      <c r="Q551" s="74">
        <v>4.7499999999999999E-3</v>
      </c>
      <c r="R551" s="74">
        <v>4.7499999999999999E-3</v>
      </c>
      <c r="S551" s="74">
        <v>4.0000000000000001E-3</v>
      </c>
      <c r="T551" s="74">
        <v>3.5000000000000009E-3</v>
      </c>
      <c r="U551" s="74">
        <v>3.0000000000000001E-3</v>
      </c>
      <c r="V551" s="74">
        <v>1.75E-3</v>
      </c>
      <c r="W551" s="74">
        <v>7.5000000000000002E-4</v>
      </c>
      <c r="X551" s="74">
        <v>5.0000000000000001E-4</v>
      </c>
      <c r="Y551" s="74">
        <v>2.5000000000000001E-4</v>
      </c>
      <c r="Z551" s="74">
        <v>2.5000000000000001E-4</v>
      </c>
      <c r="AA551" s="74">
        <v>0</v>
      </c>
      <c r="AB551" s="74">
        <v>0</v>
      </c>
      <c r="AC551" s="74">
        <v>0</v>
      </c>
      <c r="AD551" s="74">
        <v>0</v>
      </c>
      <c r="AE551" s="74">
        <v>0</v>
      </c>
      <c r="AF551" s="74">
        <v>0</v>
      </c>
      <c r="AG551" s="74">
        <v>0</v>
      </c>
      <c r="AH551" s="74">
        <v>0</v>
      </c>
      <c r="AI551" s="74">
        <v>0</v>
      </c>
      <c r="AJ551" s="74">
        <v>0</v>
      </c>
      <c r="AK551" s="74">
        <v>0</v>
      </c>
      <c r="AL551" s="74">
        <v>0</v>
      </c>
      <c r="AM551" s="74">
        <v>0</v>
      </c>
      <c r="AN551" s="74">
        <v>0</v>
      </c>
      <c r="AO551" s="74">
        <v>0</v>
      </c>
      <c r="AP551" s="74">
        <v>0</v>
      </c>
      <c r="AQ551" s="74">
        <v>0</v>
      </c>
      <c r="AR551" s="74">
        <v>7.9695121951219357E-3</v>
      </c>
    </row>
    <row r="552" spans="1:44" x14ac:dyDescent="0.15">
      <c r="A552" s="74" t="s">
        <v>110</v>
      </c>
      <c r="B552" s="74" t="s">
        <v>266</v>
      </c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74"/>
      <c r="AI552" s="74"/>
      <c r="AJ552" s="74"/>
      <c r="AK552" s="74"/>
      <c r="AL552" s="74"/>
      <c r="AM552" s="74"/>
      <c r="AN552" s="74"/>
      <c r="AO552" s="74"/>
      <c r="AP552" s="74"/>
      <c r="AQ552" s="74"/>
      <c r="AR552" s="74"/>
    </row>
    <row r="553" spans="1:44" x14ac:dyDescent="0.15">
      <c r="A553" s="74" t="s">
        <v>110</v>
      </c>
      <c r="B553" s="74" t="s">
        <v>314</v>
      </c>
      <c r="C553" s="74">
        <v>0.2535</v>
      </c>
      <c r="D553" s="74">
        <v>0.26100000000000001</v>
      </c>
      <c r="E553" s="74">
        <v>0.26800000000000002</v>
      </c>
      <c r="F553" s="74">
        <v>0.2475</v>
      </c>
      <c r="G553" s="74">
        <v>0.22650000000000001</v>
      </c>
      <c r="H553" s="74">
        <v>0.24149999999999999</v>
      </c>
      <c r="I553" s="74">
        <v>0.25600000000000001</v>
      </c>
      <c r="J553" s="74">
        <v>0.2525</v>
      </c>
      <c r="K553" s="74">
        <v>0.249</v>
      </c>
      <c r="L553" s="74">
        <v>0.253</v>
      </c>
      <c r="M553" s="74">
        <v>0.25650000000000001</v>
      </c>
      <c r="N553" s="74">
        <v>0.25750000000000001</v>
      </c>
      <c r="O553" s="74">
        <v>0.25800000000000001</v>
      </c>
      <c r="P553" s="74">
        <v>0.25800000000000001</v>
      </c>
      <c r="Q553" s="74">
        <v>0.25750000000000001</v>
      </c>
      <c r="R553" s="74">
        <v>0.25900000000000001</v>
      </c>
      <c r="S553" s="74">
        <v>0.26050000000000001</v>
      </c>
      <c r="T553" s="74">
        <v>0.26050000000000001</v>
      </c>
      <c r="U553" s="74">
        <v>0.26</v>
      </c>
      <c r="V553" s="74">
        <v>0.25850000000000001</v>
      </c>
      <c r="W553" s="74">
        <v>0.25700000000000001</v>
      </c>
      <c r="X553" s="74">
        <v>0.248</v>
      </c>
      <c r="Y553" s="74">
        <v>0.23849999999999999</v>
      </c>
      <c r="Z553" s="74">
        <v>0.24</v>
      </c>
      <c r="AA553" s="74">
        <v>0.24149999999999999</v>
      </c>
      <c r="AB553" s="74">
        <v>0.24299999999999999</v>
      </c>
      <c r="AC553" s="74">
        <v>0.24199999999999999</v>
      </c>
      <c r="AD553" s="74">
        <v>0.24099999999999999</v>
      </c>
      <c r="AE553" s="74">
        <v>0.24</v>
      </c>
      <c r="AF553" s="74">
        <v>0.23899999999999999</v>
      </c>
      <c r="AG553" s="74">
        <v>0.23799999999999999</v>
      </c>
      <c r="AH553" s="74">
        <v>0.23799999999999999</v>
      </c>
      <c r="AI553" s="74">
        <v>0.23799999999999999</v>
      </c>
      <c r="AJ553" s="74">
        <v>0.23849999999999999</v>
      </c>
      <c r="AK553" s="74">
        <v>0.23849999999999999</v>
      </c>
      <c r="AL553" s="74">
        <v>0.23849999999999999</v>
      </c>
      <c r="AM553" s="74">
        <v>0.24</v>
      </c>
      <c r="AN553" s="74">
        <v>0.24149999999999999</v>
      </c>
      <c r="AO553" s="74">
        <v>0.24249999999999999</v>
      </c>
      <c r="AP553" s="74">
        <v>0.24399999999999999</v>
      </c>
      <c r="AQ553" s="74">
        <v>0.2455</v>
      </c>
      <c r="AR553" s="74">
        <v>0.24798780487804889</v>
      </c>
    </row>
    <row r="554" spans="1:44" x14ac:dyDescent="0.15">
      <c r="A554" s="74" t="s">
        <v>110</v>
      </c>
      <c r="B554" s="74" t="s">
        <v>268</v>
      </c>
      <c r="C554" s="74">
        <v>0.90200000000000002</v>
      </c>
      <c r="D554" s="74">
        <v>0.90200000000000002</v>
      </c>
      <c r="E554" s="74">
        <v>0.90200000000000002</v>
      </c>
      <c r="F554" s="74">
        <v>0.90200000000000002</v>
      </c>
      <c r="G554" s="74">
        <v>0.90200000000000002</v>
      </c>
      <c r="H554" s="74">
        <v>0.90200000000000002</v>
      </c>
      <c r="I554" s="74">
        <v>0.90200000000000002</v>
      </c>
      <c r="J554" s="74">
        <v>0.90200000000000002</v>
      </c>
      <c r="K554" s="74">
        <v>0.90200000000000002</v>
      </c>
      <c r="L554" s="74">
        <v>0.90200000000000002</v>
      </c>
      <c r="M554" s="74">
        <v>0.90200000000000002</v>
      </c>
      <c r="N554" s="74">
        <v>0.90200000000000002</v>
      </c>
      <c r="O554" s="74">
        <v>0.90200000000000002</v>
      </c>
      <c r="P554" s="74">
        <v>0.90200000000000002</v>
      </c>
      <c r="Q554" s="74">
        <v>0.90200000000000002</v>
      </c>
      <c r="R554" s="74">
        <v>0.90200000000000002</v>
      </c>
      <c r="S554" s="74">
        <v>0.90200000000000002</v>
      </c>
      <c r="T554" s="74">
        <v>0.90200000000000002</v>
      </c>
      <c r="U554" s="74">
        <v>0.90200000000000002</v>
      </c>
      <c r="V554" s="74">
        <v>0.90200000000000002</v>
      </c>
      <c r="W554" s="74">
        <v>0.90200000000000002</v>
      </c>
      <c r="X554" s="74">
        <v>0.90200000000000002</v>
      </c>
      <c r="Y554" s="74">
        <v>0.90200000000000002</v>
      </c>
      <c r="Z554" s="74">
        <v>0.90200000000000002</v>
      </c>
      <c r="AA554" s="74">
        <v>0.90200000000000002</v>
      </c>
      <c r="AB554" s="74">
        <v>0.90200000000000002</v>
      </c>
      <c r="AC554" s="74">
        <v>0.90200000000000002</v>
      </c>
      <c r="AD554" s="74">
        <v>0.90200000000000002</v>
      </c>
      <c r="AE554" s="74">
        <v>0.90200000000000002</v>
      </c>
      <c r="AF554" s="74">
        <v>0.90200000000000002</v>
      </c>
      <c r="AG554" s="74">
        <v>0.90200000000000002</v>
      </c>
      <c r="AH554" s="74">
        <v>0.90200000000000002</v>
      </c>
      <c r="AI554" s="74">
        <v>0.90200000000000002</v>
      </c>
      <c r="AJ554" s="74">
        <v>0.90200000000000002</v>
      </c>
      <c r="AK554" s="74">
        <v>0.90200000000000002</v>
      </c>
      <c r="AL554" s="74">
        <v>0.90200000000000002</v>
      </c>
      <c r="AM554" s="74">
        <v>0.90200000000000002</v>
      </c>
      <c r="AN554" s="74">
        <v>0.90200000000000002</v>
      </c>
      <c r="AO554" s="74">
        <v>0.90200000000000002</v>
      </c>
      <c r="AP554" s="74">
        <v>0.90200000000000002</v>
      </c>
      <c r="AQ554" s="74">
        <v>0.90200000000000002</v>
      </c>
      <c r="AR554" s="74">
        <v>0.90200000000000047</v>
      </c>
    </row>
    <row r="555" spans="1:44" x14ac:dyDescent="0.15">
      <c r="A555" s="74" t="s">
        <v>110</v>
      </c>
      <c r="B555" s="74" t="s">
        <v>315</v>
      </c>
      <c r="C555" s="74">
        <v>0</v>
      </c>
      <c r="D555" s="74">
        <v>9.3333333333333341E-3</v>
      </c>
      <c r="E555" s="74">
        <v>0.02</v>
      </c>
      <c r="F555" s="74">
        <v>0.02</v>
      </c>
      <c r="G555" s="74">
        <v>0.02</v>
      </c>
      <c r="H555" s="74">
        <v>6.0333333333333329E-2</v>
      </c>
      <c r="I555" s="74">
        <v>0.1006666666666667</v>
      </c>
      <c r="J555" s="74">
        <v>5.5E-2</v>
      </c>
      <c r="K555" s="74">
        <v>5.6666666666666671E-3</v>
      </c>
      <c r="L555" s="74">
        <v>3.0000000000000001E-3</v>
      </c>
      <c r="M555" s="74">
        <v>0</v>
      </c>
      <c r="N555" s="74">
        <v>0</v>
      </c>
      <c r="O555" s="74">
        <v>0</v>
      </c>
      <c r="P555" s="74">
        <v>0</v>
      </c>
      <c r="Q555" s="74">
        <v>0</v>
      </c>
      <c r="R555" s="74">
        <v>0</v>
      </c>
      <c r="S555" s="74">
        <v>0</v>
      </c>
      <c r="T555" s="74">
        <v>0</v>
      </c>
      <c r="U555" s="74">
        <v>0</v>
      </c>
      <c r="V555" s="74">
        <v>0</v>
      </c>
      <c r="W555" s="74">
        <v>0</v>
      </c>
      <c r="X555" s="74">
        <v>0</v>
      </c>
      <c r="Y555" s="74">
        <v>0</v>
      </c>
      <c r="Z555" s="74">
        <v>0</v>
      </c>
      <c r="AA555" s="74">
        <v>0</v>
      </c>
      <c r="AB555" s="74">
        <v>0</v>
      </c>
      <c r="AC555" s="74">
        <v>0</v>
      </c>
      <c r="AD555" s="74">
        <v>0</v>
      </c>
      <c r="AE555" s="74">
        <v>0</v>
      </c>
      <c r="AF555" s="74">
        <v>0</v>
      </c>
      <c r="AG555" s="74">
        <v>0</v>
      </c>
      <c r="AH555" s="74">
        <v>0</v>
      </c>
      <c r="AI555" s="74">
        <v>0</v>
      </c>
      <c r="AJ555" s="74">
        <v>0</v>
      </c>
      <c r="AK555" s="74">
        <v>0</v>
      </c>
      <c r="AL555" s="74"/>
      <c r="AM555" s="74"/>
      <c r="AN555" s="74"/>
      <c r="AO555" s="74"/>
      <c r="AP555" s="74"/>
      <c r="AQ555" s="74"/>
      <c r="AR555" s="74">
        <v>1.547368421052632E-2</v>
      </c>
    </row>
    <row r="556" spans="1:44" x14ac:dyDescent="0.15">
      <c r="A556" s="74" t="s">
        <v>110</v>
      </c>
      <c r="B556" s="74" t="s">
        <v>297</v>
      </c>
      <c r="C556" s="74">
        <v>0.214</v>
      </c>
      <c r="D556" s="74">
        <v>0.2145</v>
      </c>
      <c r="E556" s="74">
        <v>0.2145</v>
      </c>
      <c r="F556" s="74">
        <v>0.2135</v>
      </c>
      <c r="G556" s="74">
        <v>0.21199999999999999</v>
      </c>
      <c r="H556" s="74">
        <v>0.21099999999999999</v>
      </c>
      <c r="I556" s="74">
        <v>0.21</v>
      </c>
      <c r="J556" s="74">
        <v>0.20899999999999999</v>
      </c>
      <c r="K556" s="74">
        <v>0.20799999999999999</v>
      </c>
      <c r="L556" s="74">
        <v>0.20699999999999999</v>
      </c>
      <c r="M556" s="74">
        <v>0.20599999999999999</v>
      </c>
      <c r="N556" s="74">
        <v>0.20499999999999999</v>
      </c>
      <c r="O556" s="74">
        <v>0.20399999999999999</v>
      </c>
      <c r="P556" s="74">
        <v>0.20300000000000001</v>
      </c>
      <c r="Q556" s="74">
        <v>0.20200000000000001</v>
      </c>
      <c r="R556" s="74">
        <v>0.20100000000000001</v>
      </c>
      <c r="S556" s="74">
        <v>0.2</v>
      </c>
      <c r="T556" s="74">
        <v>0.19900000000000001</v>
      </c>
      <c r="U556" s="74">
        <v>0.19800000000000001</v>
      </c>
      <c r="V556" s="74">
        <v>0.19700000000000001</v>
      </c>
      <c r="W556" s="74">
        <v>0.19600000000000001</v>
      </c>
      <c r="X556" s="74">
        <v>0.192</v>
      </c>
      <c r="Y556" s="74">
        <v>0.188</v>
      </c>
      <c r="Z556" s="74">
        <v>0.189</v>
      </c>
      <c r="AA556" s="74">
        <v>0.19</v>
      </c>
      <c r="AB556" s="74">
        <v>0.191</v>
      </c>
      <c r="AC556" s="74">
        <v>0.19</v>
      </c>
      <c r="AD556" s="74">
        <v>0.1895</v>
      </c>
      <c r="AE556" s="74">
        <v>0.1885</v>
      </c>
      <c r="AF556" s="74">
        <v>0.1875</v>
      </c>
      <c r="AG556" s="74">
        <v>0.1865</v>
      </c>
      <c r="AH556" s="74">
        <v>0.1875</v>
      </c>
      <c r="AI556" s="74">
        <v>0.189</v>
      </c>
      <c r="AJ556" s="74">
        <v>0.1905</v>
      </c>
      <c r="AK556" s="74">
        <v>0.193</v>
      </c>
      <c r="AL556" s="74">
        <v>0.19650000000000001</v>
      </c>
      <c r="AM556" s="74">
        <v>0.20150000000000001</v>
      </c>
      <c r="AN556" s="74">
        <v>0.20150000000000001</v>
      </c>
      <c r="AO556" s="74">
        <v>0.20100000000000001</v>
      </c>
      <c r="AP556" s="74">
        <v>0.20100000000000001</v>
      </c>
      <c r="AQ556" s="74">
        <v>0.20050000000000001</v>
      </c>
      <c r="AR556" s="74">
        <v>0.1992962962962963</v>
      </c>
    </row>
    <row r="557" spans="1:44" x14ac:dyDescent="0.15">
      <c r="A557" s="74" t="s">
        <v>110</v>
      </c>
      <c r="B557" s="74" t="s">
        <v>299</v>
      </c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>
        <v>0.45400000000000001</v>
      </c>
      <c r="AD557" s="74">
        <v>0.45400000000000001</v>
      </c>
      <c r="AE557" s="74">
        <v>0.45400000000000001</v>
      </c>
      <c r="AF557" s="74">
        <v>0.45400000000000001</v>
      </c>
      <c r="AG557" s="74">
        <v>0.45400000000000001</v>
      </c>
      <c r="AH557" s="74">
        <v>0.40400000000000003</v>
      </c>
      <c r="AI557" s="74">
        <v>0.38200000000000001</v>
      </c>
      <c r="AJ557" s="74">
        <v>0.36899999999999999</v>
      </c>
      <c r="AK557" s="74">
        <v>0.36099999999999999</v>
      </c>
      <c r="AL557" s="74">
        <v>0.35499999999999998</v>
      </c>
      <c r="AM557" s="74">
        <v>0.372</v>
      </c>
      <c r="AN557" s="74">
        <v>0.38700000000000001</v>
      </c>
      <c r="AO557" s="74">
        <v>0.4</v>
      </c>
      <c r="AP557" s="74">
        <v>0.41199999999999998</v>
      </c>
      <c r="AQ557" s="74">
        <v>0.42199999999999999</v>
      </c>
      <c r="AR557" s="74">
        <v>0.40893333333333343</v>
      </c>
    </row>
    <row r="558" spans="1:44" x14ac:dyDescent="0.15">
      <c r="A558" s="74" t="s">
        <v>110</v>
      </c>
      <c r="B558" s="74" t="s">
        <v>301</v>
      </c>
      <c r="C558" s="74">
        <v>0.30099999999999999</v>
      </c>
      <c r="D558" s="74">
        <v>0.34449999999999997</v>
      </c>
      <c r="E558" s="74">
        <v>0.36</v>
      </c>
      <c r="F558" s="74">
        <v>0.36</v>
      </c>
      <c r="G558" s="74">
        <v>0.36</v>
      </c>
      <c r="H558" s="74">
        <v>0.36049999999999999</v>
      </c>
      <c r="I558" s="74">
        <v>0.36099999999999999</v>
      </c>
      <c r="J558" s="74">
        <v>0.36099999999999999</v>
      </c>
      <c r="K558" s="74">
        <v>0.36099999999999999</v>
      </c>
      <c r="L558" s="74">
        <v>0.40500000000000003</v>
      </c>
      <c r="M558" s="74">
        <v>0.40799999999999997</v>
      </c>
      <c r="N558" s="74">
        <v>0.42949999999999999</v>
      </c>
      <c r="O558" s="74">
        <v>0.43725000000000003</v>
      </c>
      <c r="P558" s="74">
        <v>0.4375</v>
      </c>
      <c r="Q558" s="74">
        <v>0.43774999999999997</v>
      </c>
      <c r="R558" s="74">
        <v>0.43625000000000003</v>
      </c>
      <c r="S558" s="74">
        <v>0.43575000000000003</v>
      </c>
      <c r="T558" s="74">
        <v>0.43525000000000003</v>
      </c>
      <c r="U558" s="74">
        <v>0.43575000000000003</v>
      </c>
      <c r="V558" s="74">
        <v>0.43225000000000002</v>
      </c>
      <c r="W558" s="74">
        <v>0.42975000000000002</v>
      </c>
      <c r="X558" s="74">
        <v>0.42725000000000002</v>
      </c>
      <c r="Y558" s="74">
        <v>0.42525000000000002</v>
      </c>
      <c r="Z558" s="74">
        <v>0.42</v>
      </c>
      <c r="AA558" s="74">
        <v>0.41575000000000001</v>
      </c>
      <c r="AB558" s="74">
        <v>0.41249999999999998</v>
      </c>
      <c r="AC558" s="74">
        <v>0.41175</v>
      </c>
      <c r="AD558" s="74">
        <v>0.41075</v>
      </c>
      <c r="AE558" s="74">
        <v>0.40975</v>
      </c>
      <c r="AF558" s="74">
        <v>0.40899999999999997</v>
      </c>
      <c r="AG558" s="74">
        <v>0.40799999999999997</v>
      </c>
      <c r="AH558" s="74">
        <v>0.41024999999999989</v>
      </c>
      <c r="AI558" s="74">
        <v>0.41299999999999998</v>
      </c>
      <c r="AJ558" s="74">
        <v>0.41549999999999998</v>
      </c>
      <c r="AK558" s="74">
        <v>0.41775000000000001</v>
      </c>
      <c r="AL558" s="74">
        <v>0.42025000000000001</v>
      </c>
      <c r="AM558" s="74">
        <v>0.42099999999999999</v>
      </c>
      <c r="AN558" s="74">
        <v>0.42099999999999999</v>
      </c>
      <c r="AO558" s="74">
        <v>0.42149999999999999</v>
      </c>
      <c r="AP558" s="74">
        <v>0.42149999999999999</v>
      </c>
      <c r="AQ558" s="74">
        <v>0.42199999999999999</v>
      </c>
      <c r="AR558" s="74">
        <v>0.41319444444444442</v>
      </c>
    </row>
    <row r="559" spans="1:44" x14ac:dyDescent="0.15">
      <c r="A559" s="74" t="s">
        <v>113</v>
      </c>
      <c r="B559" s="74" t="s">
        <v>113</v>
      </c>
      <c r="C559" s="74">
        <v>0.29199999999999998</v>
      </c>
      <c r="D559" s="74">
        <v>0.32800000000000001</v>
      </c>
      <c r="E559" s="74">
        <v>0.3604</v>
      </c>
      <c r="F559" s="74">
        <v>0.28342857142857142</v>
      </c>
      <c r="G559" s="74">
        <v>0.25628571428571428</v>
      </c>
      <c r="H559" s="74">
        <v>0.27474999999999999</v>
      </c>
      <c r="I559" s="74">
        <v>0.27637499999999998</v>
      </c>
      <c r="J559" s="74">
        <v>0.27250000000000002</v>
      </c>
      <c r="K559" s="74">
        <v>0.26874999999999999</v>
      </c>
      <c r="L559" s="74">
        <v>0.266625</v>
      </c>
      <c r="M559" s="74">
        <v>0.264625</v>
      </c>
      <c r="N559" s="74">
        <v>0.27100000000000002</v>
      </c>
      <c r="O559" s="74">
        <v>0.27324999999999999</v>
      </c>
      <c r="P559" s="74">
        <v>0.28399999999999997</v>
      </c>
      <c r="Q559" s="74">
        <v>0.28612500000000002</v>
      </c>
      <c r="R559" s="74">
        <v>0.28449999999999998</v>
      </c>
      <c r="S559" s="74">
        <v>0.28312500000000002</v>
      </c>
      <c r="T559" s="74">
        <v>0.28087499999999999</v>
      </c>
      <c r="U559" s="74">
        <v>0.27875000000000011</v>
      </c>
      <c r="V559" s="74">
        <v>0.27587499999999998</v>
      </c>
      <c r="W559" s="74">
        <v>0.27300000000000002</v>
      </c>
      <c r="X559" s="74">
        <v>0.27050000000000002</v>
      </c>
      <c r="Y559" s="74">
        <v>0.267625</v>
      </c>
      <c r="Z559" s="74">
        <v>0.23</v>
      </c>
      <c r="AA559" s="74">
        <v>0.22900000000000001</v>
      </c>
      <c r="AB559" s="74">
        <v>0.2281111111111111</v>
      </c>
      <c r="AC559" s="74">
        <v>0.2271111111111111</v>
      </c>
      <c r="AD559" s="74">
        <v>0.2263333333333333</v>
      </c>
      <c r="AE559" s="74">
        <v>0.22566666666666671</v>
      </c>
      <c r="AF559" s="74">
        <v>0.22488888888888889</v>
      </c>
      <c r="AG559" s="74">
        <v>0.22411111111111109</v>
      </c>
      <c r="AH559" s="74">
        <v>0.22622222222222221</v>
      </c>
      <c r="AI559" s="74">
        <v>0.22777777777777769</v>
      </c>
      <c r="AJ559" s="74">
        <v>0.2291111111111111</v>
      </c>
      <c r="AK559" s="74">
        <v>0.23044444444444451</v>
      </c>
      <c r="AL559" s="74">
        <v>0.23177777777777769</v>
      </c>
      <c r="AM559" s="74">
        <v>0.2338888888888889</v>
      </c>
      <c r="AN559" s="74">
        <v>0.2355555555555556</v>
      </c>
      <c r="AO559" s="74">
        <v>0.2368888888888889</v>
      </c>
      <c r="AP559" s="74">
        <v>0.23799999999999999</v>
      </c>
      <c r="AQ559" s="74">
        <v>0.23877777777777781</v>
      </c>
      <c r="AR559" s="74">
        <v>0.25549552238805961</v>
      </c>
    </row>
    <row r="560" spans="1:44" x14ac:dyDescent="0.15">
      <c r="A560" s="74" t="s">
        <v>113</v>
      </c>
      <c r="B560" s="74" t="s">
        <v>307</v>
      </c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>
        <v>-6.2E-2</v>
      </c>
      <c r="AA560" s="74">
        <v>-6.2E-2</v>
      </c>
      <c r="AB560" s="74">
        <v>-6.2E-2</v>
      </c>
      <c r="AC560" s="74">
        <v>-6.5000000000000002E-2</v>
      </c>
      <c r="AD560" s="74">
        <v>-6.8000000000000005E-2</v>
      </c>
      <c r="AE560" s="74">
        <v>-6.9000000000000006E-2</v>
      </c>
      <c r="AF560" s="74">
        <v>-7.0999999999999994E-2</v>
      </c>
      <c r="AG560" s="74">
        <v>-7.1999999999999995E-2</v>
      </c>
      <c r="AH560" s="74">
        <v>-6.8000000000000005E-2</v>
      </c>
      <c r="AI560" s="74">
        <v>-6.7000000000000004E-2</v>
      </c>
      <c r="AJ560" s="74">
        <v>-6.7000000000000004E-2</v>
      </c>
      <c r="AK560" s="74">
        <v>-6.7000000000000004E-2</v>
      </c>
      <c r="AL560" s="74">
        <v>-6.7000000000000004E-2</v>
      </c>
      <c r="AM560" s="74">
        <v>-6.5000000000000002E-2</v>
      </c>
      <c r="AN560" s="74">
        <v>-6.3E-2</v>
      </c>
      <c r="AO560" s="74">
        <v>-6.2E-2</v>
      </c>
      <c r="AP560" s="74">
        <v>-6.0999999999999999E-2</v>
      </c>
      <c r="AQ560" s="74">
        <v>-6.0999999999999999E-2</v>
      </c>
      <c r="AR560" s="74">
        <v>-6.5499999999999975E-2</v>
      </c>
    </row>
    <row r="561" spans="1:44" x14ac:dyDescent="0.15">
      <c r="A561" s="74" t="s">
        <v>113</v>
      </c>
      <c r="B561" s="74" t="s">
        <v>308</v>
      </c>
      <c r="C561" s="74">
        <v>0.52200000000000002</v>
      </c>
      <c r="D561" s="74">
        <v>0.52200000000000002</v>
      </c>
      <c r="E561" s="74">
        <v>0.52200000000000002</v>
      </c>
      <c r="F561" s="74">
        <v>0.52200000000000002</v>
      </c>
      <c r="G561" s="74">
        <v>0.52200000000000002</v>
      </c>
      <c r="H561" s="74">
        <v>0.52200000000000002</v>
      </c>
      <c r="I561" s="74">
        <v>0.52200000000000002</v>
      </c>
      <c r="J561" s="74">
        <v>0.51900000000000002</v>
      </c>
      <c r="K561" s="74">
        <v>0.51600000000000001</v>
      </c>
      <c r="L561" s="74">
        <v>0.498</v>
      </c>
      <c r="M561" s="74">
        <v>0.48099999999999998</v>
      </c>
      <c r="N561" s="74">
        <v>0.498</v>
      </c>
      <c r="O561" s="74">
        <v>0.51600000000000001</v>
      </c>
      <c r="P561" s="74">
        <v>0.51600000000000001</v>
      </c>
      <c r="Q561" s="74">
        <v>0.51600000000000001</v>
      </c>
      <c r="R561" s="74">
        <v>0.51600000000000001</v>
      </c>
      <c r="S561" s="74">
        <v>0.51600000000000001</v>
      </c>
      <c r="T561" s="74">
        <v>0.51600000000000001</v>
      </c>
      <c r="U561" s="74">
        <v>0.51600000000000001</v>
      </c>
      <c r="V561" s="74">
        <v>0.51600000000000001</v>
      </c>
      <c r="W561" s="74">
        <v>0.51600000000000001</v>
      </c>
      <c r="X561" s="74">
        <v>0.51600000000000001</v>
      </c>
      <c r="Y561" s="74">
        <v>0.51600000000000001</v>
      </c>
      <c r="Z561" s="74">
        <v>0.51600000000000001</v>
      </c>
      <c r="AA561" s="74">
        <v>0.51600000000000001</v>
      </c>
      <c r="AB561" s="74">
        <v>0.51600000000000001</v>
      </c>
      <c r="AC561" s="74">
        <v>0.51600000000000001</v>
      </c>
      <c r="AD561" s="74">
        <v>0.51600000000000001</v>
      </c>
      <c r="AE561" s="74">
        <v>0.51600000000000001</v>
      </c>
      <c r="AF561" s="74">
        <v>0.51600000000000001</v>
      </c>
      <c r="AG561" s="74">
        <v>0.51600000000000001</v>
      </c>
      <c r="AH561" s="74">
        <v>0.51600000000000001</v>
      </c>
      <c r="AI561" s="74">
        <v>0.51600000000000001</v>
      </c>
      <c r="AJ561" s="74">
        <v>0.51600000000000001</v>
      </c>
      <c r="AK561" s="74">
        <v>0.51600000000000001</v>
      </c>
      <c r="AL561" s="74">
        <v>0.51600000000000001</v>
      </c>
      <c r="AM561" s="74">
        <v>0.51600000000000001</v>
      </c>
      <c r="AN561" s="74">
        <v>0.51600000000000001</v>
      </c>
      <c r="AO561" s="74">
        <v>0.51600000000000001</v>
      </c>
      <c r="AP561" s="74">
        <v>0.51600000000000001</v>
      </c>
      <c r="AQ561" s="74">
        <v>0.51600000000000001</v>
      </c>
      <c r="AR561" s="74">
        <v>0.51536585365853627</v>
      </c>
    </row>
    <row r="562" spans="1:44" x14ac:dyDescent="0.15">
      <c r="A562" s="74" t="s">
        <v>113</v>
      </c>
      <c r="B562" s="74" t="s">
        <v>309</v>
      </c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74"/>
      <c r="AI562" s="74"/>
      <c r="AJ562" s="74"/>
      <c r="AK562" s="74"/>
      <c r="AL562" s="74"/>
      <c r="AM562" s="74"/>
      <c r="AN562" s="74"/>
      <c r="AO562" s="74"/>
      <c r="AP562" s="74"/>
      <c r="AQ562" s="74"/>
      <c r="AR562" s="74"/>
    </row>
    <row r="563" spans="1:44" x14ac:dyDescent="0.15">
      <c r="A563" s="74" t="s">
        <v>113</v>
      </c>
      <c r="B563" s="74" t="s">
        <v>310</v>
      </c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74"/>
      <c r="AI563" s="74"/>
      <c r="AJ563" s="74"/>
      <c r="AK563" s="74"/>
      <c r="AL563" s="74"/>
      <c r="AM563" s="74"/>
      <c r="AN563" s="74"/>
      <c r="AO563" s="74"/>
      <c r="AP563" s="74"/>
      <c r="AQ563" s="74"/>
      <c r="AR563" s="74"/>
    </row>
    <row r="564" spans="1:44" x14ac:dyDescent="0.15">
      <c r="A564" s="74" t="s">
        <v>113</v>
      </c>
      <c r="B564" s="74" t="s">
        <v>311</v>
      </c>
      <c r="C564" s="74"/>
      <c r="D564" s="74"/>
      <c r="E564" s="74"/>
      <c r="F564" s="74">
        <v>0.157</v>
      </c>
      <c r="G564" s="74">
        <v>0.157</v>
      </c>
      <c r="H564" s="74">
        <v>0.157</v>
      </c>
      <c r="I564" s="74">
        <v>0.157</v>
      </c>
      <c r="J564" s="74">
        <v>0.157</v>
      </c>
      <c r="K564" s="74">
        <v>0.157</v>
      </c>
      <c r="L564" s="74">
        <v>0.157</v>
      </c>
      <c r="M564" s="74">
        <v>0.157</v>
      </c>
      <c r="N564" s="74">
        <v>0.157</v>
      </c>
      <c r="O564" s="74">
        <v>0.157</v>
      </c>
      <c r="P564" s="74">
        <v>0.157</v>
      </c>
      <c r="Q564" s="74">
        <v>0.157</v>
      </c>
      <c r="R564" s="74">
        <v>0.157</v>
      </c>
      <c r="S564" s="74">
        <v>0.157</v>
      </c>
      <c r="T564" s="74">
        <v>0.157</v>
      </c>
      <c r="U564" s="74">
        <v>0.157</v>
      </c>
      <c r="V564" s="74">
        <v>0.157</v>
      </c>
      <c r="W564" s="74">
        <v>0.157</v>
      </c>
      <c r="X564" s="74">
        <v>0.157</v>
      </c>
      <c r="Y564" s="74">
        <v>0.157</v>
      </c>
      <c r="Z564" s="74">
        <v>0.157</v>
      </c>
      <c r="AA564" s="74">
        <v>0.157</v>
      </c>
      <c r="AB564" s="74">
        <v>0.157</v>
      </c>
      <c r="AC564" s="74">
        <v>0.157</v>
      </c>
      <c r="AD564" s="74">
        <v>0.157</v>
      </c>
      <c r="AE564" s="74">
        <v>0.157</v>
      </c>
      <c r="AF564" s="74">
        <v>0.157</v>
      </c>
      <c r="AG564" s="74">
        <v>0.157</v>
      </c>
      <c r="AH564" s="74">
        <v>0.157</v>
      </c>
      <c r="AI564" s="74">
        <v>0.157</v>
      </c>
      <c r="AJ564" s="74">
        <v>0.157</v>
      </c>
      <c r="AK564" s="74">
        <v>0.157</v>
      </c>
      <c r="AL564" s="74">
        <v>0.157</v>
      </c>
      <c r="AM564" s="74">
        <v>0.157</v>
      </c>
      <c r="AN564" s="74">
        <v>0.157</v>
      </c>
      <c r="AO564" s="74">
        <v>0.157</v>
      </c>
      <c r="AP564" s="74">
        <v>0.157</v>
      </c>
      <c r="AQ564" s="74">
        <v>0.157</v>
      </c>
      <c r="AR564" s="74">
        <v>0.157</v>
      </c>
    </row>
    <row r="565" spans="1:44" x14ac:dyDescent="0.15">
      <c r="A565" s="74" t="s">
        <v>113</v>
      </c>
      <c r="B565" s="74" t="s">
        <v>312</v>
      </c>
      <c r="C565" s="74">
        <v>0.32700000000000001</v>
      </c>
      <c r="D565" s="74">
        <v>0.41499999999999998</v>
      </c>
      <c r="E565" s="74">
        <v>0.502</v>
      </c>
      <c r="F565" s="74">
        <v>0.371</v>
      </c>
      <c r="G565" s="74">
        <v>0.24</v>
      </c>
      <c r="H565" s="74">
        <v>0.22</v>
      </c>
      <c r="I565" s="74">
        <v>0.2</v>
      </c>
      <c r="J565" s="74">
        <v>0.17199999999999999</v>
      </c>
      <c r="K565" s="74">
        <v>0.14499999999999999</v>
      </c>
      <c r="L565" s="74">
        <v>0.14499999999999999</v>
      </c>
      <c r="M565" s="74">
        <v>0.14499999999999999</v>
      </c>
      <c r="N565" s="74">
        <v>0.13900000000000001</v>
      </c>
      <c r="O565" s="74">
        <v>0.13200000000000001</v>
      </c>
      <c r="P565" s="74">
        <v>0.14499999999999999</v>
      </c>
      <c r="Q565" s="74">
        <v>0.158</v>
      </c>
      <c r="R565" s="74">
        <v>0.14599999999999999</v>
      </c>
      <c r="S565" s="74">
        <v>0.13400000000000001</v>
      </c>
      <c r="T565" s="74">
        <v>0.115</v>
      </c>
      <c r="U565" s="74">
        <v>9.7000000000000003E-2</v>
      </c>
      <c r="V565" s="74">
        <v>0.08</v>
      </c>
      <c r="W565" s="74">
        <v>6.3E-2</v>
      </c>
      <c r="X565" s="74">
        <v>5.3999999999999999E-2</v>
      </c>
      <c r="Y565" s="74">
        <v>4.3999999999999997E-2</v>
      </c>
      <c r="Z565" s="74">
        <v>0.04</v>
      </c>
      <c r="AA565" s="74">
        <v>3.5999999999999997E-2</v>
      </c>
      <c r="AB565" s="74">
        <v>3.2000000000000001E-2</v>
      </c>
      <c r="AC565" s="74">
        <v>3.1E-2</v>
      </c>
      <c r="AD565" s="74">
        <v>0.03</v>
      </c>
      <c r="AE565" s="74">
        <v>2.9000000000000001E-2</v>
      </c>
      <c r="AF565" s="74">
        <v>2.8000000000000001E-2</v>
      </c>
      <c r="AG565" s="74">
        <v>2.5999999999999999E-2</v>
      </c>
      <c r="AH565" s="74">
        <v>2.7E-2</v>
      </c>
      <c r="AI565" s="74">
        <v>2.8000000000000001E-2</v>
      </c>
      <c r="AJ565" s="74">
        <v>2.9000000000000001E-2</v>
      </c>
      <c r="AK565" s="74">
        <v>0.03</v>
      </c>
      <c r="AL565" s="74">
        <v>3.1E-2</v>
      </c>
      <c r="AM565" s="74">
        <v>3.1E-2</v>
      </c>
      <c r="AN565" s="74">
        <v>0.03</v>
      </c>
      <c r="AO565" s="74">
        <v>0.03</v>
      </c>
      <c r="AP565" s="74">
        <v>2.9000000000000001E-2</v>
      </c>
      <c r="AQ565" s="74">
        <v>2.8000000000000001E-2</v>
      </c>
      <c r="AR565" s="74">
        <v>0.11546341463414631</v>
      </c>
    </row>
    <row r="566" spans="1:44" x14ac:dyDescent="0.15">
      <c r="A566" s="74" t="s">
        <v>113</v>
      </c>
      <c r="B566" s="74" t="s">
        <v>313</v>
      </c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74"/>
      <c r="AI566" s="74"/>
      <c r="AJ566" s="74"/>
      <c r="AK566" s="74"/>
      <c r="AL566" s="74"/>
      <c r="AM566" s="74"/>
      <c r="AN566" s="74"/>
      <c r="AO566" s="74"/>
      <c r="AP566" s="74"/>
      <c r="AQ566" s="74"/>
      <c r="AR566" s="74"/>
    </row>
    <row r="567" spans="1:44" x14ac:dyDescent="0.15">
      <c r="A567" s="74" t="s">
        <v>113</v>
      </c>
      <c r="B567" s="74" t="s">
        <v>266</v>
      </c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  <c r="AM567" s="74"/>
      <c r="AN567" s="74"/>
      <c r="AO567" s="74"/>
      <c r="AP567" s="74"/>
      <c r="AQ567" s="74"/>
      <c r="AR567" s="74"/>
    </row>
    <row r="568" spans="1:44" x14ac:dyDescent="0.15">
      <c r="A568" s="74" t="s">
        <v>113</v>
      </c>
      <c r="B568" s="74" t="s">
        <v>314</v>
      </c>
      <c r="C568" s="74">
        <v>0.311</v>
      </c>
      <c r="D568" s="74">
        <v>0.371</v>
      </c>
      <c r="E568" s="74">
        <v>0.43</v>
      </c>
      <c r="F568" s="74">
        <v>0.37</v>
      </c>
      <c r="G568" s="74">
        <v>0.311</v>
      </c>
      <c r="H568" s="74">
        <v>0.34</v>
      </c>
      <c r="I568" s="74">
        <v>0.37</v>
      </c>
      <c r="J568" s="74">
        <v>0.37</v>
      </c>
      <c r="K568" s="74">
        <v>0.37</v>
      </c>
      <c r="L568" s="74">
        <v>0.37</v>
      </c>
      <c r="M568" s="74">
        <v>0.37</v>
      </c>
      <c r="N568" s="74">
        <v>0.37</v>
      </c>
      <c r="O568" s="74">
        <v>0.37</v>
      </c>
      <c r="P568" s="74">
        <v>0.37</v>
      </c>
      <c r="Q568" s="74">
        <v>0.37</v>
      </c>
      <c r="R568" s="74">
        <v>0.37</v>
      </c>
      <c r="S568" s="74">
        <v>0.37</v>
      </c>
      <c r="T568" s="74">
        <v>0.37</v>
      </c>
      <c r="U568" s="74">
        <v>0.37</v>
      </c>
      <c r="V568" s="74">
        <v>0.37</v>
      </c>
      <c r="W568" s="74">
        <v>0.37</v>
      </c>
      <c r="X568" s="74">
        <v>0.37</v>
      </c>
      <c r="Y568" s="74">
        <v>0.37</v>
      </c>
      <c r="Z568" s="74">
        <v>0.37</v>
      </c>
      <c r="AA568" s="74">
        <v>0.37</v>
      </c>
      <c r="AB568" s="74">
        <v>0.37</v>
      </c>
      <c r="AC568" s="74">
        <v>0.37</v>
      </c>
      <c r="AD568" s="74">
        <v>0.37</v>
      </c>
      <c r="AE568" s="74">
        <v>0.37</v>
      </c>
      <c r="AF568" s="74">
        <v>0.37</v>
      </c>
      <c r="AG568" s="74">
        <v>0.37</v>
      </c>
      <c r="AH568" s="74">
        <v>0.37</v>
      </c>
      <c r="AI568" s="74">
        <v>0.37</v>
      </c>
      <c r="AJ568" s="74">
        <v>0.37</v>
      </c>
      <c r="AK568" s="74">
        <v>0.37</v>
      </c>
      <c r="AL568" s="74">
        <v>0.37</v>
      </c>
      <c r="AM568" s="74">
        <v>0.37</v>
      </c>
      <c r="AN568" s="74">
        <v>0.37</v>
      </c>
      <c r="AO568" s="74">
        <v>0.37</v>
      </c>
      <c r="AP568" s="74">
        <v>0.37</v>
      </c>
      <c r="AQ568" s="74">
        <v>0.37</v>
      </c>
      <c r="AR568" s="74">
        <v>0.36787804878048752</v>
      </c>
    </row>
    <row r="569" spans="1:44" x14ac:dyDescent="0.15">
      <c r="A569" s="74" t="s">
        <v>113</v>
      </c>
      <c r="B569" s="74" t="s">
        <v>268</v>
      </c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74"/>
      <c r="AI569" s="74"/>
      <c r="AJ569" s="74"/>
      <c r="AK569" s="74"/>
      <c r="AL569" s="74"/>
      <c r="AM569" s="74"/>
      <c r="AN569" s="74"/>
      <c r="AO569" s="74"/>
      <c r="AP569" s="74"/>
      <c r="AQ569" s="74"/>
      <c r="AR569" s="74"/>
    </row>
    <row r="570" spans="1:44" x14ac:dyDescent="0.15">
      <c r="A570" s="74" t="s">
        <v>113</v>
      </c>
      <c r="B570" s="74" t="s">
        <v>315</v>
      </c>
      <c r="C570" s="74">
        <v>0</v>
      </c>
      <c r="D570" s="74">
        <v>0</v>
      </c>
      <c r="E570" s="74">
        <v>0</v>
      </c>
      <c r="F570" s="74">
        <v>0</v>
      </c>
      <c r="G570" s="74">
        <v>0</v>
      </c>
      <c r="H570" s="74">
        <v>0</v>
      </c>
      <c r="I570" s="74">
        <v>0</v>
      </c>
      <c r="J570" s="74">
        <v>0</v>
      </c>
      <c r="K570" s="74">
        <v>0</v>
      </c>
      <c r="L570" s="74">
        <v>0</v>
      </c>
      <c r="M570" s="74">
        <v>0</v>
      </c>
      <c r="N570" s="74">
        <v>0</v>
      </c>
      <c r="O570" s="74">
        <v>0</v>
      </c>
      <c r="P570" s="74">
        <v>0</v>
      </c>
      <c r="Q570" s="74">
        <v>0</v>
      </c>
      <c r="R570" s="74">
        <v>0</v>
      </c>
      <c r="S570" s="74">
        <v>0</v>
      </c>
      <c r="T570" s="74">
        <v>0</v>
      </c>
      <c r="U570" s="74">
        <v>0</v>
      </c>
      <c r="V570" s="74">
        <v>0</v>
      </c>
      <c r="W570" s="74">
        <v>0</v>
      </c>
      <c r="X570" s="74">
        <v>0</v>
      </c>
      <c r="Y570" s="74">
        <v>0</v>
      </c>
      <c r="Z570" s="74">
        <v>0</v>
      </c>
      <c r="AA570" s="74">
        <v>0</v>
      </c>
      <c r="AB570" s="74">
        <v>0</v>
      </c>
      <c r="AC570" s="74">
        <v>0</v>
      </c>
      <c r="AD570" s="74">
        <v>0</v>
      </c>
      <c r="AE570" s="74">
        <v>0</v>
      </c>
      <c r="AF570" s="74">
        <v>0</v>
      </c>
      <c r="AG570" s="74">
        <v>0</v>
      </c>
      <c r="AH570" s="74">
        <v>0</v>
      </c>
      <c r="AI570" s="74">
        <v>0</v>
      </c>
      <c r="AJ570" s="74">
        <v>0</v>
      </c>
      <c r="AK570" s="74">
        <v>0</v>
      </c>
      <c r="AL570" s="74">
        <v>0</v>
      </c>
      <c r="AM570" s="74">
        <v>0</v>
      </c>
      <c r="AN570" s="74">
        <v>0</v>
      </c>
      <c r="AO570" s="74">
        <v>0</v>
      </c>
      <c r="AP570" s="74">
        <v>0</v>
      </c>
      <c r="AQ570" s="74">
        <v>0</v>
      </c>
      <c r="AR570" s="74">
        <v>0</v>
      </c>
    </row>
    <row r="571" spans="1:44" x14ac:dyDescent="0.15">
      <c r="A571" s="74" t="s">
        <v>113</v>
      </c>
      <c r="B571" s="74" t="s">
        <v>297</v>
      </c>
      <c r="C571" s="74"/>
      <c r="D571" s="74"/>
      <c r="E571" s="74"/>
      <c r="F571" s="74">
        <v>0.216</v>
      </c>
      <c r="G571" s="74">
        <v>0.216</v>
      </c>
      <c r="H571" s="74">
        <v>0.215</v>
      </c>
      <c r="I571" s="74">
        <v>0.214</v>
      </c>
      <c r="J571" s="74">
        <v>0.214</v>
      </c>
      <c r="K571" s="74">
        <v>0.214</v>
      </c>
      <c r="L571" s="74">
        <v>0.214</v>
      </c>
      <c r="M571" s="74">
        <v>0.214</v>
      </c>
      <c r="N571" s="74">
        <v>0.21299999999999999</v>
      </c>
      <c r="O571" s="74">
        <v>0.21199999999999999</v>
      </c>
      <c r="P571" s="74">
        <v>0.21099999999999999</v>
      </c>
      <c r="Q571" s="74">
        <v>0.21</v>
      </c>
      <c r="R571" s="74">
        <v>0.20899999999999999</v>
      </c>
      <c r="S571" s="74">
        <v>0.20799999999999999</v>
      </c>
      <c r="T571" s="74">
        <v>0.20599999999999999</v>
      </c>
      <c r="U571" s="74">
        <v>0.20499999999999999</v>
      </c>
      <c r="V571" s="74">
        <v>0.20399999999999999</v>
      </c>
      <c r="W571" s="74">
        <v>0.20300000000000001</v>
      </c>
      <c r="X571" s="74">
        <v>0.20200000000000001</v>
      </c>
      <c r="Y571" s="74">
        <v>0.20100000000000001</v>
      </c>
      <c r="Z571" s="74">
        <v>0.2</v>
      </c>
      <c r="AA571" s="74">
        <v>0.19900000000000001</v>
      </c>
      <c r="AB571" s="74">
        <v>0.19800000000000001</v>
      </c>
      <c r="AC571" s="74">
        <v>0.19700000000000001</v>
      </c>
      <c r="AD571" s="74">
        <v>0.19600000000000001</v>
      </c>
      <c r="AE571" s="74">
        <v>0.19500000000000001</v>
      </c>
      <c r="AF571" s="74">
        <v>0.19400000000000001</v>
      </c>
      <c r="AG571" s="74">
        <v>0.193</v>
      </c>
      <c r="AH571" s="74">
        <v>0.193</v>
      </c>
      <c r="AI571" s="74">
        <v>0.192</v>
      </c>
      <c r="AJ571" s="74">
        <v>0.191</v>
      </c>
      <c r="AK571" s="74">
        <v>0.191</v>
      </c>
      <c r="AL571" s="74">
        <v>0.19</v>
      </c>
      <c r="AM571" s="74">
        <v>0.19</v>
      </c>
      <c r="AN571" s="74">
        <v>0.19</v>
      </c>
      <c r="AO571" s="74">
        <v>0.19</v>
      </c>
      <c r="AP571" s="74">
        <v>0.19</v>
      </c>
      <c r="AQ571" s="74">
        <v>0.188</v>
      </c>
      <c r="AR571" s="74">
        <v>0.2020526315789474</v>
      </c>
    </row>
    <row r="572" spans="1:44" x14ac:dyDescent="0.15">
      <c r="A572" s="74" t="s">
        <v>113</v>
      </c>
      <c r="B572" s="74" t="s">
        <v>299</v>
      </c>
      <c r="C572" s="74"/>
      <c r="D572" s="74"/>
      <c r="E572" s="74"/>
      <c r="F572" s="74"/>
      <c r="G572" s="74"/>
      <c r="H572" s="74">
        <v>0.373</v>
      </c>
      <c r="I572" s="74">
        <v>0.373</v>
      </c>
      <c r="J572" s="74">
        <v>0.373</v>
      </c>
      <c r="K572" s="74">
        <v>0.373</v>
      </c>
      <c r="L572" s="74">
        <v>0.374</v>
      </c>
      <c r="M572" s="74">
        <v>0.375</v>
      </c>
      <c r="N572" s="74">
        <v>0.375</v>
      </c>
      <c r="O572" s="74">
        <v>0.375</v>
      </c>
      <c r="P572" s="74">
        <v>0.45</v>
      </c>
      <c r="Q572" s="74">
        <v>0.45600000000000002</v>
      </c>
      <c r="R572" s="74">
        <v>0.45600000000000002</v>
      </c>
      <c r="S572" s="74">
        <v>0.45700000000000002</v>
      </c>
      <c r="T572" s="74">
        <v>0.45700000000000002</v>
      </c>
      <c r="U572" s="74">
        <v>0.45700000000000002</v>
      </c>
      <c r="V572" s="74">
        <v>0.45700000000000002</v>
      </c>
      <c r="W572" s="74">
        <v>0.45700000000000002</v>
      </c>
      <c r="X572" s="74">
        <v>0.45700000000000002</v>
      </c>
      <c r="Y572" s="74">
        <v>0.45600000000000002</v>
      </c>
      <c r="Z572" s="74">
        <v>0.45400000000000001</v>
      </c>
      <c r="AA572" s="74">
        <v>0.45200000000000001</v>
      </c>
      <c r="AB572" s="74">
        <v>0.45</v>
      </c>
      <c r="AC572" s="74">
        <v>0.45100000000000001</v>
      </c>
      <c r="AD572" s="74">
        <v>0.45300000000000001</v>
      </c>
      <c r="AE572" s="74">
        <v>0.45400000000000001</v>
      </c>
      <c r="AF572" s="74">
        <v>0.45500000000000002</v>
      </c>
      <c r="AG572" s="74">
        <v>0.45600000000000002</v>
      </c>
      <c r="AH572" s="74">
        <v>0.45900000000000002</v>
      </c>
      <c r="AI572" s="74">
        <v>0.46100000000000002</v>
      </c>
      <c r="AJ572" s="74">
        <v>0.46200000000000002</v>
      </c>
      <c r="AK572" s="74">
        <v>0.46300000000000002</v>
      </c>
      <c r="AL572" s="74">
        <v>0.46400000000000002</v>
      </c>
      <c r="AM572" s="74">
        <v>0.47599999999999998</v>
      </c>
      <c r="AN572" s="74">
        <v>0.48599999999999999</v>
      </c>
      <c r="AO572" s="74">
        <v>0.49299999999999999</v>
      </c>
      <c r="AP572" s="74">
        <v>0.499</v>
      </c>
      <c r="AQ572" s="74">
        <v>0.504</v>
      </c>
      <c r="AR572" s="74">
        <v>0.44286111111111109</v>
      </c>
    </row>
    <row r="573" spans="1:44" x14ac:dyDescent="0.15">
      <c r="A573" s="74" t="s">
        <v>113</v>
      </c>
      <c r="B573" s="74" t="s">
        <v>301</v>
      </c>
      <c r="C573" s="74">
        <v>0.3</v>
      </c>
      <c r="D573" s="74">
        <v>0.33200000000000002</v>
      </c>
      <c r="E573" s="74">
        <v>0.34799999999999998</v>
      </c>
      <c r="F573" s="74">
        <v>0.34799999999999998</v>
      </c>
      <c r="G573" s="74">
        <v>0.34799999999999998</v>
      </c>
      <c r="H573" s="74">
        <v>0.371</v>
      </c>
      <c r="I573" s="74">
        <v>0.375</v>
      </c>
      <c r="J573" s="74">
        <v>0.375</v>
      </c>
      <c r="K573" s="74">
        <v>0.375</v>
      </c>
      <c r="L573" s="74">
        <v>0.375</v>
      </c>
      <c r="M573" s="74">
        <v>0.375</v>
      </c>
      <c r="N573" s="74">
        <v>0.41599999999999998</v>
      </c>
      <c r="O573" s="74">
        <v>0.42399999999999999</v>
      </c>
      <c r="P573" s="74">
        <v>0.42299999999999999</v>
      </c>
      <c r="Q573" s="74">
        <v>0.42199999999999999</v>
      </c>
      <c r="R573" s="74">
        <v>0.42199999999999999</v>
      </c>
      <c r="S573" s="74">
        <v>0.42299999999999999</v>
      </c>
      <c r="T573" s="74">
        <v>0.42599999999999999</v>
      </c>
      <c r="U573" s="74">
        <v>0.42799999999999999</v>
      </c>
      <c r="V573" s="74">
        <v>0.42299999999999999</v>
      </c>
      <c r="W573" s="74">
        <v>0.41799999999999998</v>
      </c>
      <c r="X573" s="74">
        <v>0.40799999999999997</v>
      </c>
      <c r="Y573" s="74">
        <v>0.39700000000000002</v>
      </c>
      <c r="Z573" s="74">
        <v>0.39500000000000002</v>
      </c>
      <c r="AA573" s="74">
        <v>0.39300000000000002</v>
      </c>
      <c r="AB573" s="74">
        <v>0.39200000000000002</v>
      </c>
      <c r="AC573" s="74">
        <v>0.38700000000000001</v>
      </c>
      <c r="AD573" s="74">
        <v>0.38300000000000001</v>
      </c>
      <c r="AE573" s="74">
        <v>0.379</v>
      </c>
      <c r="AF573" s="74">
        <v>0.375</v>
      </c>
      <c r="AG573" s="74">
        <v>0.371</v>
      </c>
      <c r="AH573" s="74">
        <v>0.38200000000000001</v>
      </c>
      <c r="AI573" s="74">
        <v>0.39300000000000002</v>
      </c>
      <c r="AJ573" s="74">
        <v>0.40400000000000003</v>
      </c>
      <c r="AK573" s="74">
        <v>0.41399999999999998</v>
      </c>
      <c r="AL573" s="74">
        <v>0.42499999999999999</v>
      </c>
      <c r="AM573" s="74">
        <v>0.43</v>
      </c>
      <c r="AN573" s="74">
        <v>0.434</v>
      </c>
      <c r="AO573" s="74">
        <v>0.438</v>
      </c>
      <c r="AP573" s="74">
        <v>0.442</v>
      </c>
      <c r="AQ573" s="74">
        <v>0.44700000000000001</v>
      </c>
      <c r="AR573" s="74">
        <v>0.39600000000000002</v>
      </c>
    </row>
    <row r="574" spans="1:44" x14ac:dyDescent="0.15">
      <c r="A574" s="74" t="s">
        <v>116</v>
      </c>
      <c r="B574" s="74" t="s">
        <v>116</v>
      </c>
      <c r="C574" s="74">
        <v>0.31614285714285723</v>
      </c>
      <c r="D574" s="74">
        <v>0.33128571428571429</v>
      </c>
      <c r="E574" s="74">
        <v>0.34549999999999997</v>
      </c>
      <c r="F574" s="74">
        <v>0.30364705882352938</v>
      </c>
      <c r="G574" s="74">
        <v>0.29076470588235293</v>
      </c>
      <c r="H574" s="74">
        <v>0.30188235294117638</v>
      </c>
      <c r="I574" s="74">
        <v>0.32118750000000001</v>
      </c>
      <c r="J574" s="74">
        <v>0.30488235294117638</v>
      </c>
      <c r="K574" s="74">
        <v>0.30647058823529411</v>
      </c>
      <c r="L574" s="74">
        <v>0.30144444444444451</v>
      </c>
      <c r="M574" s="74">
        <v>0.29983333333333329</v>
      </c>
      <c r="N574" s="74">
        <v>0.30099999999999999</v>
      </c>
      <c r="O574" s="74">
        <v>0.29663157894736852</v>
      </c>
      <c r="P574" s="74">
        <v>0.2825789473684211</v>
      </c>
      <c r="Q574" s="74">
        <v>0.26857894736842108</v>
      </c>
      <c r="R574" s="74">
        <v>0.25826315789473692</v>
      </c>
      <c r="S574" s="74">
        <v>0.25105263157894742</v>
      </c>
      <c r="T574" s="74">
        <v>0.2425263157894737</v>
      </c>
      <c r="U574" s="74">
        <v>0.2343157894736842</v>
      </c>
      <c r="V574" s="74">
        <v>0.21804999999999999</v>
      </c>
      <c r="W574" s="74">
        <v>0.21535000000000001</v>
      </c>
      <c r="X574" s="74">
        <v>0.21174999999999999</v>
      </c>
      <c r="Y574" s="74">
        <v>0.21004999999999999</v>
      </c>
      <c r="Z574" s="74">
        <v>0.21895454545454551</v>
      </c>
      <c r="AA574" s="74">
        <v>0.21995454545454551</v>
      </c>
      <c r="AB574" s="74">
        <v>0.20704761904761909</v>
      </c>
      <c r="AC574" s="74">
        <v>0.20733333333333329</v>
      </c>
      <c r="AD574" s="74">
        <v>0.2075238095238095</v>
      </c>
      <c r="AE574" s="74">
        <v>0.20776190476190479</v>
      </c>
      <c r="AF574" s="74">
        <v>0.20804761904761909</v>
      </c>
      <c r="AG574" s="74">
        <v>0.21865000000000001</v>
      </c>
      <c r="AH574" s="74">
        <v>0.22065000000000001</v>
      </c>
      <c r="AI574" s="74">
        <v>0.22220000000000001</v>
      </c>
      <c r="AJ574" s="74">
        <v>0.22370000000000001</v>
      </c>
      <c r="AK574" s="74">
        <v>0.22505</v>
      </c>
      <c r="AL574" s="74">
        <v>0.19068421052631579</v>
      </c>
      <c r="AM574" s="74">
        <v>0.1915789473684211</v>
      </c>
      <c r="AN574" s="74">
        <v>0.19236842105263161</v>
      </c>
      <c r="AO574" s="74">
        <v>0.19326315789473689</v>
      </c>
      <c r="AP574" s="74">
        <v>0.19431578947368419</v>
      </c>
      <c r="AQ574" s="74">
        <v>0.19552631578947369</v>
      </c>
      <c r="AR574" s="74">
        <v>0.24394186046511629</v>
      </c>
    </row>
    <row r="575" spans="1:44" x14ac:dyDescent="0.15">
      <c r="A575" s="74" t="s">
        <v>116</v>
      </c>
      <c r="B575" s="74" t="s">
        <v>307</v>
      </c>
      <c r="C575" s="74"/>
      <c r="D575" s="74"/>
      <c r="E575" s="74"/>
      <c r="F575" s="74"/>
      <c r="G575" s="74"/>
      <c r="H575" s="74"/>
      <c r="I575" s="74"/>
      <c r="J575" s="74">
        <v>0</v>
      </c>
      <c r="K575" s="74">
        <v>0</v>
      </c>
      <c r="L575" s="74">
        <v>0</v>
      </c>
      <c r="M575" s="74">
        <v>0</v>
      </c>
      <c r="N575" s="74">
        <v>0</v>
      </c>
      <c r="O575" s="74">
        <v>0</v>
      </c>
      <c r="P575" s="74">
        <v>0</v>
      </c>
      <c r="Q575" s="74">
        <v>0</v>
      </c>
      <c r="R575" s="74">
        <v>-4.0000000000000001E-3</v>
      </c>
      <c r="S575" s="74">
        <v>-7.0000000000000001E-3</v>
      </c>
      <c r="T575" s="74">
        <v>-1.7999999999999999E-2</v>
      </c>
      <c r="U575" s="74">
        <v>-2.9000000000000001E-2</v>
      </c>
      <c r="V575" s="74">
        <v>-3.9999999999999987E-2</v>
      </c>
      <c r="W575" s="74">
        <v>-4.3999999999999997E-2</v>
      </c>
      <c r="X575" s="74">
        <v>-5.0500000000000003E-2</v>
      </c>
      <c r="Y575" s="74">
        <v>-5.0500000000000003E-2</v>
      </c>
      <c r="Z575" s="74">
        <v>-5.0999999999999997E-2</v>
      </c>
      <c r="AA575" s="74">
        <v>-5.1999999999999998E-2</v>
      </c>
      <c r="AB575" s="74">
        <v>-5.3499999999999999E-2</v>
      </c>
      <c r="AC575" s="74">
        <v>-5.6500000000000002E-2</v>
      </c>
      <c r="AD575" s="74">
        <v>-5.8999999999999997E-2</v>
      </c>
      <c r="AE575" s="74">
        <v>-6.0999999999999999E-2</v>
      </c>
      <c r="AF575" s="74">
        <v>-6.3E-2</v>
      </c>
      <c r="AG575" s="74">
        <v>-6.4500000000000002E-2</v>
      </c>
      <c r="AH575" s="74">
        <v>-6.25E-2</v>
      </c>
      <c r="AI575" s="74">
        <v>-6.1499999999999999E-2</v>
      </c>
      <c r="AJ575" s="74">
        <v>-6.0499999999999998E-2</v>
      </c>
      <c r="AK575" s="74">
        <v>-5.9499999999999997E-2</v>
      </c>
      <c r="AL575" s="74">
        <v>-5.8500000000000003E-2</v>
      </c>
      <c r="AM575" s="74">
        <v>-5.5999999999999987E-2</v>
      </c>
      <c r="AN575" s="74">
        <v>-5.3999999999999999E-2</v>
      </c>
      <c r="AO575" s="74">
        <v>-5.2999999999999999E-2</v>
      </c>
      <c r="AP575" s="74">
        <v>-5.1999999999999998E-2</v>
      </c>
      <c r="AQ575" s="74">
        <v>-5.0999999999999997E-2</v>
      </c>
      <c r="AR575" s="74">
        <v>-4.4392857142857137E-2</v>
      </c>
    </row>
    <row r="576" spans="1:44" x14ac:dyDescent="0.15">
      <c r="A576" s="74" t="s">
        <v>116</v>
      </c>
      <c r="B576" s="74" t="s">
        <v>308</v>
      </c>
      <c r="C576" s="74">
        <v>0.64749999999999996</v>
      </c>
      <c r="D576" s="74">
        <v>0.60299999999999998</v>
      </c>
      <c r="E576" s="74">
        <v>0.5665</v>
      </c>
      <c r="F576" s="74">
        <v>0.44500000000000001</v>
      </c>
      <c r="G576" s="74">
        <v>0.35249999999999998</v>
      </c>
      <c r="H576" s="74">
        <v>0.32700000000000001</v>
      </c>
      <c r="I576" s="74">
        <v>0.30099999999999999</v>
      </c>
      <c r="J576" s="74">
        <v>0.30099999999999999</v>
      </c>
      <c r="K576" s="74">
        <v>0.30099999999999999</v>
      </c>
      <c r="L576" s="74">
        <v>0.30099999999999999</v>
      </c>
      <c r="M576" s="74">
        <v>0.30099999999999999</v>
      </c>
      <c r="N576" s="74">
        <v>0.30099999999999999</v>
      </c>
      <c r="O576" s="74">
        <v>0.30099999999999999</v>
      </c>
      <c r="P576" s="74">
        <v>0.30099999999999999</v>
      </c>
      <c r="Q576" s="74">
        <v>0.30099999999999999</v>
      </c>
      <c r="R576" s="74">
        <v>0.30099999999999999</v>
      </c>
      <c r="S576" s="74">
        <v>0.30099999999999999</v>
      </c>
      <c r="T576" s="74">
        <v>0.30099999999999999</v>
      </c>
      <c r="U576" s="74">
        <v>0.30099999999999999</v>
      </c>
      <c r="V576" s="74">
        <v>0.30099999999999999</v>
      </c>
      <c r="W576" s="74">
        <v>0.30099999999999999</v>
      </c>
      <c r="X576" s="74">
        <v>0.30099999999999999</v>
      </c>
      <c r="Y576" s="74">
        <v>0.30099999999999999</v>
      </c>
      <c r="Z576" s="74">
        <v>0.29599999999999999</v>
      </c>
      <c r="AA576" s="74">
        <v>0.29049999999999998</v>
      </c>
      <c r="AB576" s="74">
        <v>0.28499999999999998</v>
      </c>
      <c r="AC576" s="74">
        <v>0.28849999999999998</v>
      </c>
      <c r="AD576" s="74">
        <v>0.29149999999999998</v>
      </c>
      <c r="AE576" s="74">
        <v>0.29449999999999998</v>
      </c>
      <c r="AF576" s="74">
        <v>0.29799999999999999</v>
      </c>
      <c r="AG576" s="74">
        <v>0.30099999999999999</v>
      </c>
      <c r="AH576" s="74">
        <v>0.30099999999999999</v>
      </c>
      <c r="AI576" s="74">
        <v>0.30099999999999999</v>
      </c>
      <c r="AJ576" s="74">
        <v>0.30099999999999999</v>
      </c>
      <c r="AK576" s="74">
        <v>0.30099999999999999</v>
      </c>
      <c r="AL576" s="74">
        <v>0.30049999999999999</v>
      </c>
      <c r="AM576" s="74">
        <v>0.30299999999999999</v>
      </c>
      <c r="AN576" s="74">
        <v>0.30599999999999999</v>
      </c>
      <c r="AO576" s="74">
        <v>0.3105</v>
      </c>
      <c r="AP576" s="74">
        <v>0.3175</v>
      </c>
      <c r="AQ576" s="74">
        <v>0.32750000000000001</v>
      </c>
      <c r="AR576" s="74">
        <v>0.3285975609756096</v>
      </c>
    </row>
    <row r="577" spans="1:44" x14ac:dyDescent="0.15">
      <c r="A577" s="74" t="s">
        <v>116</v>
      </c>
      <c r="B577" s="74" t="s">
        <v>309</v>
      </c>
      <c r="C577" s="74">
        <v>0.46650000000000003</v>
      </c>
      <c r="D577" s="74">
        <v>0.32050000000000001</v>
      </c>
      <c r="E577" s="74">
        <v>0.1595</v>
      </c>
      <c r="F577" s="74">
        <v>0.32750000000000001</v>
      </c>
      <c r="G577" s="74">
        <v>0.503</v>
      </c>
      <c r="H577" s="74">
        <v>0.4405</v>
      </c>
      <c r="I577" s="74">
        <v>0.57599999999999996</v>
      </c>
      <c r="J577" s="74">
        <v>0.61599999999999999</v>
      </c>
      <c r="K577" s="74">
        <v>0.65600000000000003</v>
      </c>
      <c r="L577" s="74">
        <v>0.59</v>
      </c>
      <c r="M577" s="74">
        <v>0.51600000000000001</v>
      </c>
      <c r="N577" s="74">
        <v>0.48099999999999998</v>
      </c>
      <c r="O577" s="74">
        <v>0.44</v>
      </c>
      <c r="P577" s="74">
        <v>0.48199999999999998</v>
      </c>
      <c r="Q577" s="74">
        <v>0.52800000000000002</v>
      </c>
      <c r="R577" s="74">
        <v>0.54600000000000004</v>
      </c>
      <c r="S577" s="74">
        <v>0.56799999999999995</v>
      </c>
      <c r="T577" s="74">
        <v>0.54900000000000004</v>
      </c>
      <c r="U577" s="74">
        <v>0.53</v>
      </c>
      <c r="V577" s="74">
        <v>0.48899999999999999</v>
      </c>
      <c r="W577" s="74">
        <v>0.41899999999999998</v>
      </c>
      <c r="X577" s="74">
        <v>0.442</v>
      </c>
      <c r="Y577" s="74">
        <v>0.50900000000000001</v>
      </c>
      <c r="Z577" s="74">
        <v>0.50900000000000001</v>
      </c>
      <c r="AA577" s="74">
        <v>0.50900000000000001</v>
      </c>
      <c r="AB577" s="74"/>
      <c r="AC577" s="74"/>
      <c r="AD577" s="74"/>
      <c r="AE577" s="74"/>
      <c r="AF577" s="74"/>
      <c r="AG577" s="74"/>
      <c r="AH577" s="74"/>
      <c r="AI577" s="74"/>
      <c r="AJ577" s="74"/>
      <c r="AK577" s="74"/>
      <c r="AL577" s="74"/>
      <c r="AM577" s="74"/>
      <c r="AN577" s="74"/>
      <c r="AO577" s="74"/>
      <c r="AP577" s="74"/>
      <c r="AQ577" s="74"/>
      <c r="AR577" s="74">
        <v>0.46419354838709681</v>
      </c>
    </row>
    <row r="578" spans="1:44" x14ac:dyDescent="0.15">
      <c r="A578" s="74" t="s">
        <v>116</v>
      </c>
      <c r="B578" s="74" t="s">
        <v>310</v>
      </c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  <c r="AF578" s="74"/>
      <c r="AG578" s="74"/>
      <c r="AH578" s="74"/>
      <c r="AI578" s="74"/>
      <c r="AJ578" s="74"/>
      <c r="AK578" s="74"/>
      <c r="AL578" s="74"/>
      <c r="AM578" s="74"/>
      <c r="AN578" s="74"/>
      <c r="AO578" s="74"/>
      <c r="AP578" s="74"/>
      <c r="AQ578" s="74"/>
      <c r="AR578" s="74"/>
    </row>
    <row r="579" spans="1:44" x14ac:dyDescent="0.15">
      <c r="A579" s="74" t="s">
        <v>116</v>
      </c>
      <c r="B579" s="74" t="s">
        <v>311</v>
      </c>
      <c r="C579" s="74"/>
      <c r="D579" s="74"/>
      <c r="E579" s="74"/>
      <c r="F579" s="74">
        <v>0.17899999999999999</v>
      </c>
      <c r="G579" s="74">
        <v>0.17899999999999999</v>
      </c>
      <c r="H579" s="74">
        <v>0.17899999999999999</v>
      </c>
      <c r="I579" s="74">
        <v>0.17899999999999999</v>
      </c>
      <c r="J579" s="74">
        <v>0.17899999999999999</v>
      </c>
      <c r="K579" s="74">
        <v>0.17899999999999999</v>
      </c>
      <c r="L579" s="74">
        <v>0.17899999999999999</v>
      </c>
      <c r="M579" s="74">
        <v>0.17899999999999999</v>
      </c>
      <c r="N579" s="74">
        <v>0.17899999999999999</v>
      </c>
      <c r="O579" s="74">
        <v>0.17899999999999999</v>
      </c>
      <c r="P579" s="74">
        <v>0.17899999999999999</v>
      </c>
      <c r="Q579" s="74">
        <v>0.17899999999999999</v>
      </c>
      <c r="R579" s="74">
        <v>0.17749999999999999</v>
      </c>
      <c r="S579" s="74">
        <v>0.17649999999999999</v>
      </c>
      <c r="T579" s="74">
        <v>0.1575</v>
      </c>
      <c r="U579" s="74">
        <v>0.14050000000000001</v>
      </c>
      <c r="V579" s="74">
        <v>0.161</v>
      </c>
      <c r="W579" s="74">
        <v>0.17899999999999999</v>
      </c>
      <c r="X579" s="74">
        <v>0.17399999999999999</v>
      </c>
      <c r="Y579" s="74">
        <v>0.16950000000000001</v>
      </c>
      <c r="Z579" s="74">
        <v>0.17299999999999999</v>
      </c>
      <c r="AA579" s="74">
        <v>0.17649999999999999</v>
      </c>
      <c r="AB579" s="74">
        <v>0.17899999999999999</v>
      </c>
      <c r="AC579" s="74">
        <v>0.17899999999999999</v>
      </c>
      <c r="AD579" s="74">
        <v>0.17899999999999999</v>
      </c>
      <c r="AE579" s="74">
        <v>0.17899999999999999</v>
      </c>
      <c r="AF579" s="74">
        <v>0.17899999999999999</v>
      </c>
      <c r="AG579" s="74">
        <v>0.17899999999999999</v>
      </c>
      <c r="AH579" s="74">
        <v>0.17899999999999999</v>
      </c>
      <c r="AI579" s="74">
        <v>0.17899999999999999</v>
      </c>
      <c r="AJ579" s="74">
        <v>0.17899999999999999</v>
      </c>
      <c r="AK579" s="74">
        <v>0.17899999999999999</v>
      </c>
      <c r="AL579" s="74">
        <v>0.17899999999999999</v>
      </c>
      <c r="AM579" s="74">
        <v>0.17899999999999999</v>
      </c>
      <c r="AN579" s="74">
        <v>0.17899999999999999</v>
      </c>
      <c r="AO579" s="74">
        <v>0.17899999999999999</v>
      </c>
      <c r="AP579" s="74">
        <v>0.17899999999999999</v>
      </c>
      <c r="AQ579" s="74">
        <v>0.17899999999999999</v>
      </c>
      <c r="AR579" s="74">
        <v>0.17623684210526319</v>
      </c>
    </row>
    <row r="580" spans="1:44" x14ac:dyDescent="0.15">
      <c r="A580" s="74" t="s">
        <v>116</v>
      </c>
      <c r="B580" s="74" t="s">
        <v>312</v>
      </c>
      <c r="C580" s="74">
        <v>0.1255</v>
      </c>
      <c r="D580" s="74">
        <v>0.4385</v>
      </c>
      <c r="E580" s="74">
        <v>0.75150000000000006</v>
      </c>
      <c r="F580" s="74">
        <v>0.54549999999999998</v>
      </c>
      <c r="G580" s="74">
        <v>0.33100000000000002</v>
      </c>
      <c r="H580" s="74">
        <v>0.52649999999999997</v>
      </c>
      <c r="I580" s="74">
        <v>0.72199999999999998</v>
      </c>
      <c r="J580" s="74">
        <v>0.72399999999999998</v>
      </c>
      <c r="K580" s="74">
        <v>0.71799999999999997</v>
      </c>
      <c r="L580" s="74">
        <v>0.73899999999999999</v>
      </c>
      <c r="M580" s="74">
        <v>0.75900000000000001</v>
      </c>
      <c r="N580" s="74">
        <v>0.73849999999999993</v>
      </c>
      <c r="O580" s="74">
        <v>0.71750000000000003</v>
      </c>
      <c r="P580" s="74">
        <v>0.57299999999999995</v>
      </c>
      <c r="Q580" s="74">
        <v>0.42799999999999999</v>
      </c>
      <c r="R580" s="74">
        <v>0.35949999999999999</v>
      </c>
      <c r="S580" s="74">
        <v>0.28999999999999998</v>
      </c>
      <c r="T580" s="74">
        <v>0.25950000000000001</v>
      </c>
      <c r="U580" s="74">
        <v>0.22950000000000001</v>
      </c>
      <c r="V580" s="74">
        <v>0.22650000000000001</v>
      </c>
      <c r="W580" s="74">
        <v>0.223</v>
      </c>
      <c r="X580" s="74">
        <v>0.17449999999999999</v>
      </c>
      <c r="Y580" s="74">
        <v>0.126</v>
      </c>
      <c r="Z580" s="74">
        <v>0.14349999999999999</v>
      </c>
      <c r="AA580" s="74">
        <v>0.1605</v>
      </c>
      <c r="AB580" s="74">
        <v>0.17749999999999999</v>
      </c>
      <c r="AC580" s="74">
        <v>0.17749999999999999</v>
      </c>
      <c r="AD580" s="74">
        <v>0.17749999999999999</v>
      </c>
      <c r="AE580" s="74">
        <v>0.17799999999999999</v>
      </c>
      <c r="AF580" s="74">
        <v>0.17849999999999999</v>
      </c>
      <c r="AG580" s="74">
        <v>0.17849999999999999</v>
      </c>
      <c r="AH580" s="74">
        <v>0.184</v>
      </c>
      <c r="AI580" s="74">
        <v>0.19</v>
      </c>
      <c r="AJ580" s="74">
        <v>0.19550000000000001</v>
      </c>
      <c r="AK580" s="74">
        <v>0.20050000000000001</v>
      </c>
      <c r="AL580" s="74">
        <v>0.20599999999999999</v>
      </c>
      <c r="AM580" s="74">
        <v>0.20200000000000001</v>
      </c>
      <c r="AN580" s="74">
        <v>0.19750000000000001</v>
      </c>
      <c r="AO580" s="74">
        <v>0.19350000000000001</v>
      </c>
      <c r="AP580" s="74">
        <v>0.1895</v>
      </c>
      <c r="AQ580" s="74">
        <v>0.1845</v>
      </c>
      <c r="AR580" s="74">
        <v>0.34245121951219509</v>
      </c>
    </row>
    <row r="581" spans="1:44" x14ac:dyDescent="0.15">
      <c r="A581" s="74" t="s">
        <v>116</v>
      </c>
      <c r="B581" s="74" t="s">
        <v>313</v>
      </c>
      <c r="C581" s="74">
        <v>4.0000000000000001E-3</v>
      </c>
      <c r="D581" s="74">
        <v>4.0000000000000001E-3</v>
      </c>
      <c r="E581" s="74">
        <v>4.0000000000000001E-3</v>
      </c>
      <c r="F581" s="74">
        <v>4.0000000000000001E-3</v>
      </c>
      <c r="G581" s="74">
        <v>4.0000000000000001E-3</v>
      </c>
      <c r="H581" s="74">
        <v>4.0000000000000001E-3</v>
      </c>
      <c r="I581" s="74">
        <v>4.0000000000000001E-3</v>
      </c>
      <c r="J581" s="74">
        <v>4.0000000000000001E-3</v>
      </c>
      <c r="K581" s="74">
        <v>4.0000000000000001E-3</v>
      </c>
      <c r="L581" s="74">
        <v>4.0000000000000001E-3</v>
      </c>
      <c r="M581" s="74">
        <v>4.0000000000000001E-3</v>
      </c>
      <c r="N581" s="74">
        <v>4.0000000000000001E-3</v>
      </c>
      <c r="O581" s="74">
        <v>3.5000000000000001E-3</v>
      </c>
      <c r="P581" s="74">
        <v>3.0000000000000001E-3</v>
      </c>
      <c r="Q581" s="74">
        <v>2E-3</v>
      </c>
      <c r="R581" s="74">
        <v>1.5E-3</v>
      </c>
      <c r="S581" s="74">
        <v>1.5E-3</v>
      </c>
      <c r="T581" s="74">
        <v>1.5E-3</v>
      </c>
      <c r="U581" s="74">
        <v>2E-3</v>
      </c>
      <c r="V581" s="74">
        <v>1.5E-3</v>
      </c>
      <c r="W581" s="74">
        <v>1E-3</v>
      </c>
      <c r="X581" s="74">
        <v>5.0000000000000001E-4</v>
      </c>
      <c r="Y581" s="74">
        <v>0</v>
      </c>
      <c r="Z581" s="74">
        <v>0</v>
      </c>
      <c r="AA581" s="74">
        <v>0</v>
      </c>
      <c r="AB581" s="74">
        <v>0</v>
      </c>
      <c r="AC581" s="74">
        <v>0</v>
      </c>
      <c r="AD581" s="74">
        <v>5.0000000000000001E-4</v>
      </c>
      <c r="AE581" s="74">
        <v>5.0000000000000001E-4</v>
      </c>
      <c r="AF581" s="74">
        <v>5.0000000000000001E-4</v>
      </c>
      <c r="AG581" s="74">
        <v>5.0000000000000001E-4</v>
      </c>
      <c r="AH581" s="74">
        <v>5.0000000000000001E-4</v>
      </c>
      <c r="AI581" s="74">
        <v>5.0000000000000001E-4</v>
      </c>
      <c r="AJ581" s="74">
        <v>5.0000000000000001E-4</v>
      </c>
      <c r="AK581" s="74">
        <v>0</v>
      </c>
      <c r="AL581" s="74">
        <v>0</v>
      </c>
      <c r="AM581" s="74">
        <v>0</v>
      </c>
      <c r="AN581" s="74">
        <v>0</v>
      </c>
      <c r="AO581" s="74">
        <v>0</v>
      </c>
      <c r="AP581" s="74">
        <v>0</v>
      </c>
      <c r="AQ581" s="74">
        <v>0</v>
      </c>
      <c r="AR581" s="74">
        <v>1.6951219512195131E-3</v>
      </c>
    </row>
    <row r="582" spans="1:44" x14ac:dyDescent="0.15">
      <c r="A582" s="74" t="s">
        <v>116</v>
      </c>
      <c r="B582" s="74" t="s">
        <v>266</v>
      </c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  <c r="AF582" s="74"/>
      <c r="AG582" s="74"/>
      <c r="AH582" s="74"/>
      <c r="AI582" s="74"/>
      <c r="AJ582" s="74"/>
      <c r="AK582" s="74"/>
      <c r="AL582" s="74"/>
      <c r="AM582" s="74"/>
      <c r="AN582" s="74"/>
      <c r="AO582" s="74"/>
      <c r="AP582" s="74"/>
      <c r="AQ582" s="74"/>
      <c r="AR582" s="74"/>
    </row>
    <row r="583" spans="1:44" x14ac:dyDescent="0.15">
      <c r="A583" s="74" t="s">
        <v>116</v>
      </c>
      <c r="B583" s="74" t="s">
        <v>314</v>
      </c>
      <c r="C583" s="74">
        <v>6.7500000000000004E-2</v>
      </c>
      <c r="D583" s="74">
        <v>5.0999999999999997E-2</v>
      </c>
      <c r="E583" s="74">
        <v>3.5000000000000003E-2</v>
      </c>
      <c r="F583" s="74">
        <v>5.7500000000000002E-2</v>
      </c>
      <c r="G583" s="74">
        <v>7.9500000000000001E-2</v>
      </c>
      <c r="H583" s="74">
        <v>6.6500000000000004E-2</v>
      </c>
      <c r="I583" s="74">
        <v>5.2999999999999999E-2</v>
      </c>
      <c r="J583" s="74">
        <v>5.2999999999999999E-2</v>
      </c>
      <c r="K583" s="74">
        <v>5.2499999999999998E-2</v>
      </c>
      <c r="L583" s="74">
        <v>5.3999999999999999E-2</v>
      </c>
      <c r="M583" s="74">
        <v>5.6499999999999988E-2</v>
      </c>
      <c r="N583" s="74">
        <v>5.7000000000000002E-2</v>
      </c>
      <c r="O583" s="74">
        <v>5.8000000000000003E-2</v>
      </c>
      <c r="P583" s="74">
        <v>4.8500000000000001E-2</v>
      </c>
      <c r="Q583" s="74">
        <v>3.85E-2</v>
      </c>
      <c r="R583" s="74">
        <v>3.3000000000000002E-2</v>
      </c>
      <c r="S583" s="74">
        <v>2.8000000000000001E-2</v>
      </c>
      <c r="T583" s="74">
        <v>2.3E-2</v>
      </c>
      <c r="U583" s="74">
        <v>1.7999999999999999E-2</v>
      </c>
      <c r="V583" s="74">
        <v>1.8499999999999999E-2</v>
      </c>
      <c r="W583" s="74">
        <v>1.95E-2</v>
      </c>
      <c r="X583" s="74">
        <v>2.1000000000000001E-2</v>
      </c>
      <c r="Y583" s="74">
        <v>2.2499999999999999E-2</v>
      </c>
      <c r="Z583" s="74">
        <v>2.1999999999999999E-2</v>
      </c>
      <c r="AA583" s="74">
        <v>2.1499999999999998E-2</v>
      </c>
      <c r="AB583" s="74">
        <v>2.0500000000000001E-2</v>
      </c>
      <c r="AC583" s="74">
        <v>1.95E-2</v>
      </c>
      <c r="AD583" s="74">
        <v>1.8499999999999999E-2</v>
      </c>
      <c r="AE583" s="74">
        <v>1.7000000000000001E-2</v>
      </c>
      <c r="AF583" s="74">
        <v>1.6E-2</v>
      </c>
      <c r="AG583" s="74">
        <v>1.4999999999999999E-2</v>
      </c>
      <c r="AH583" s="74">
        <v>1.6E-2</v>
      </c>
      <c r="AI583" s="74">
        <v>1.6500000000000001E-2</v>
      </c>
      <c r="AJ583" s="74">
        <v>1.7500000000000002E-2</v>
      </c>
      <c r="AK583" s="74">
        <v>1.9E-2</v>
      </c>
      <c r="AL583" s="74">
        <v>1.95E-2</v>
      </c>
      <c r="AM583" s="74">
        <v>2.2499999999999999E-2</v>
      </c>
      <c r="AN583" s="74">
        <v>2.5499999999999998E-2</v>
      </c>
      <c r="AO583" s="74">
        <v>2.9500000000000009E-2</v>
      </c>
      <c r="AP583" s="74">
        <v>3.2500000000000001E-2</v>
      </c>
      <c r="AQ583" s="74">
        <v>3.5499999999999997E-2</v>
      </c>
      <c r="AR583" s="74">
        <v>3.4036585365853668E-2</v>
      </c>
    </row>
    <row r="584" spans="1:44" x14ac:dyDescent="0.15">
      <c r="A584" s="74" t="s">
        <v>116</v>
      </c>
      <c r="B584" s="74" t="s">
        <v>268</v>
      </c>
      <c r="C584" s="74">
        <v>0.90200000000000002</v>
      </c>
      <c r="D584" s="74">
        <v>0.90200000000000002</v>
      </c>
      <c r="E584" s="74">
        <v>0.90200000000000002</v>
      </c>
      <c r="F584" s="74">
        <v>0.90200000000000002</v>
      </c>
      <c r="G584" s="74">
        <v>0.90200000000000002</v>
      </c>
      <c r="H584" s="74">
        <v>0.90200000000000002</v>
      </c>
      <c r="I584" s="74">
        <v>0.90200000000000002</v>
      </c>
      <c r="J584" s="74">
        <v>0.90200000000000002</v>
      </c>
      <c r="K584" s="74">
        <v>0.90200000000000002</v>
      </c>
      <c r="L584" s="74">
        <v>0.90200000000000002</v>
      </c>
      <c r="M584" s="74">
        <v>0.90200000000000002</v>
      </c>
      <c r="N584" s="74">
        <v>0.90200000000000002</v>
      </c>
      <c r="O584" s="74">
        <v>0.90200000000000002</v>
      </c>
      <c r="P584" s="74">
        <v>0.90200000000000002</v>
      </c>
      <c r="Q584" s="74">
        <v>0.90200000000000002</v>
      </c>
      <c r="R584" s="74">
        <v>0.90200000000000002</v>
      </c>
      <c r="S584" s="74">
        <v>0.90200000000000002</v>
      </c>
      <c r="T584" s="74">
        <v>0.90200000000000002</v>
      </c>
      <c r="U584" s="74">
        <v>0.90200000000000002</v>
      </c>
      <c r="V584" s="74">
        <v>0.90200000000000002</v>
      </c>
      <c r="W584" s="74">
        <v>0.90200000000000002</v>
      </c>
      <c r="X584" s="74">
        <v>0.90200000000000002</v>
      </c>
      <c r="Y584" s="74">
        <v>0.90200000000000002</v>
      </c>
      <c r="Z584" s="74">
        <v>0.90200000000000002</v>
      </c>
      <c r="AA584" s="74">
        <v>0.90200000000000002</v>
      </c>
      <c r="AB584" s="74">
        <v>0.90200000000000002</v>
      </c>
      <c r="AC584" s="74">
        <v>0.90200000000000002</v>
      </c>
      <c r="AD584" s="74">
        <v>0.90200000000000002</v>
      </c>
      <c r="AE584" s="74">
        <v>0.90200000000000002</v>
      </c>
      <c r="AF584" s="74">
        <v>0.90200000000000002</v>
      </c>
      <c r="AG584" s="74">
        <v>0.90200000000000002</v>
      </c>
      <c r="AH584" s="74">
        <v>0.90200000000000002</v>
      </c>
      <c r="AI584" s="74">
        <v>0.90200000000000002</v>
      </c>
      <c r="AJ584" s="74">
        <v>0.90200000000000002</v>
      </c>
      <c r="AK584" s="74">
        <v>0.90200000000000002</v>
      </c>
      <c r="AL584" s="74">
        <v>0.90200000000000002</v>
      </c>
      <c r="AM584" s="74">
        <v>0.90200000000000002</v>
      </c>
      <c r="AN584" s="74">
        <v>0.90200000000000002</v>
      </c>
      <c r="AO584" s="74">
        <v>0.90200000000000002</v>
      </c>
      <c r="AP584" s="74">
        <v>0.90200000000000002</v>
      </c>
      <c r="AQ584" s="74">
        <v>0.90200000000000002</v>
      </c>
      <c r="AR584" s="74">
        <v>0.90200000000000069</v>
      </c>
    </row>
    <row r="585" spans="1:44" x14ac:dyDescent="0.15">
      <c r="A585" s="74" t="s">
        <v>116</v>
      </c>
      <c r="B585" s="74" t="s">
        <v>315</v>
      </c>
      <c r="C585" s="74">
        <v>0</v>
      </c>
      <c r="D585" s="74">
        <v>0</v>
      </c>
      <c r="E585" s="74">
        <v>0</v>
      </c>
      <c r="F585" s="74">
        <v>0</v>
      </c>
      <c r="G585" s="74">
        <v>0</v>
      </c>
      <c r="H585" s="74">
        <v>0</v>
      </c>
      <c r="I585" s="74">
        <v>0</v>
      </c>
      <c r="J585" s="74">
        <v>0</v>
      </c>
      <c r="K585" s="74">
        <v>0</v>
      </c>
      <c r="L585" s="74">
        <v>0</v>
      </c>
      <c r="M585" s="74">
        <v>0</v>
      </c>
      <c r="N585" s="74">
        <v>0</v>
      </c>
      <c r="O585" s="74">
        <v>0</v>
      </c>
      <c r="P585" s="74">
        <v>0</v>
      </c>
      <c r="Q585" s="74">
        <v>0</v>
      </c>
      <c r="R585" s="74">
        <v>0</v>
      </c>
      <c r="S585" s="74">
        <v>0</v>
      </c>
      <c r="T585" s="74">
        <v>0</v>
      </c>
      <c r="U585" s="74">
        <v>0</v>
      </c>
      <c r="V585" s="74">
        <v>0</v>
      </c>
      <c r="W585" s="74">
        <v>0</v>
      </c>
      <c r="X585" s="74">
        <v>0</v>
      </c>
      <c r="Y585" s="74">
        <v>0</v>
      </c>
      <c r="Z585" s="74">
        <v>0</v>
      </c>
      <c r="AA585" s="74">
        <v>0</v>
      </c>
      <c r="AB585" s="74">
        <v>0</v>
      </c>
      <c r="AC585" s="74">
        <v>0</v>
      </c>
      <c r="AD585" s="74">
        <v>0</v>
      </c>
      <c r="AE585" s="74">
        <v>0</v>
      </c>
      <c r="AF585" s="74">
        <v>0</v>
      </c>
      <c r="AG585" s="74">
        <v>0</v>
      </c>
      <c r="AH585" s="74">
        <v>0</v>
      </c>
      <c r="AI585" s="74">
        <v>0</v>
      </c>
      <c r="AJ585" s="74">
        <v>0</v>
      </c>
      <c r="AK585" s="74">
        <v>0</v>
      </c>
      <c r="AL585" s="74">
        <v>0</v>
      </c>
      <c r="AM585" s="74">
        <v>0</v>
      </c>
      <c r="AN585" s="74">
        <v>0</v>
      </c>
      <c r="AO585" s="74">
        <v>0</v>
      </c>
      <c r="AP585" s="74">
        <v>0</v>
      </c>
      <c r="AQ585" s="74">
        <v>0</v>
      </c>
      <c r="AR585" s="74">
        <v>0</v>
      </c>
    </row>
    <row r="586" spans="1:44" x14ac:dyDescent="0.15">
      <c r="A586" s="74" t="s">
        <v>116</v>
      </c>
      <c r="B586" s="74" t="s">
        <v>297</v>
      </c>
      <c r="C586" s="74"/>
      <c r="D586" s="74"/>
      <c r="E586" s="74"/>
      <c r="F586" s="74">
        <v>0.24099999999999999</v>
      </c>
      <c r="G586" s="74">
        <v>0.24099999999999999</v>
      </c>
      <c r="H586" s="74">
        <v>0.24099999999999999</v>
      </c>
      <c r="I586" s="74">
        <v>0.24099999999999999</v>
      </c>
      <c r="J586" s="74">
        <v>0.24099999999999999</v>
      </c>
      <c r="K586" s="74">
        <v>0.24099999999999999</v>
      </c>
      <c r="L586" s="74">
        <v>0.23899999999999999</v>
      </c>
      <c r="M586" s="74">
        <v>0.23899999999999999</v>
      </c>
      <c r="N586" s="74">
        <v>0.23899999999999999</v>
      </c>
      <c r="O586" s="74">
        <v>0.23849999999999999</v>
      </c>
      <c r="P586" s="74">
        <v>0.23849999999999999</v>
      </c>
      <c r="Q586" s="74">
        <v>0.23849999999999999</v>
      </c>
      <c r="R586" s="74">
        <v>0.23699999999999999</v>
      </c>
      <c r="S586" s="74">
        <v>0.23449999999999999</v>
      </c>
      <c r="T586" s="74">
        <v>0.23200000000000001</v>
      </c>
      <c r="U586" s="74">
        <v>0.22900000000000001</v>
      </c>
      <c r="V586" s="74">
        <v>0.22650000000000001</v>
      </c>
      <c r="W586" s="74">
        <v>0.2235</v>
      </c>
      <c r="X586" s="74">
        <v>0.2235</v>
      </c>
      <c r="Y586" s="74">
        <v>0.2225</v>
      </c>
      <c r="Z586" s="74">
        <v>0.221</v>
      </c>
      <c r="AA586" s="74">
        <v>0.2195</v>
      </c>
      <c r="AB586" s="74">
        <v>0.218</v>
      </c>
      <c r="AC586" s="74">
        <v>0.2165</v>
      </c>
      <c r="AD586" s="74">
        <v>0.2145</v>
      </c>
      <c r="AE586" s="74">
        <v>0.21299999999999999</v>
      </c>
      <c r="AF586" s="74">
        <v>0.21199999999999999</v>
      </c>
      <c r="AG586" s="74">
        <v>0.21049999999999999</v>
      </c>
      <c r="AH586" s="74">
        <v>0.21049999999999999</v>
      </c>
      <c r="AI586" s="74">
        <v>0.21</v>
      </c>
      <c r="AJ586" s="74">
        <v>0.21</v>
      </c>
      <c r="AK586" s="74">
        <v>0.21049999999999999</v>
      </c>
      <c r="AL586" s="74">
        <v>0.21</v>
      </c>
      <c r="AM586" s="74">
        <v>0.21049999999999999</v>
      </c>
      <c r="AN586" s="74">
        <v>0.21099999999999999</v>
      </c>
      <c r="AO586" s="74">
        <v>0.21099999999999999</v>
      </c>
      <c r="AP586" s="74">
        <v>0.21149999999999999</v>
      </c>
      <c r="AQ586" s="74">
        <v>0.21199999999999999</v>
      </c>
      <c r="AR586" s="74">
        <v>0.2233142857142858</v>
      </c>
    </row>
    <row r="587" spans="1:44" x14ac:dyDescent="0.15">
      <c r="A587" s="74" t="s">
        <v>116</v>
      </c>
      <c r="B587" s="74" t="s">
        <v>299</v>
      </c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>
        <v>0.34899999999999998</v>
      </c>
      <c r="AA587" s="74">
        <v>0.34899999999999998</v>
      </c>
      <c r="AB587" s="74">
        <v>0.34899999999999998</v>
      </c>
      <c r="AC587" s="74">
        <v>0.35899999999999999</v>
      </c>
      <c r="AD587" s="74">
        <v>0.36699999999999999</v>
      </c>
      <c r="AE587" s="74">
        <v>0.375</v>
      </c>
      <c r="AF587" s="74">
        <v>0.38100000000000001</v>
      </c>
      <c r="AG587" s="74">
        <v>0.38700000000000001</v>
      </c>
      <c r="AH587" s="74">
        <v>0.4</v>
      </c>
      <c r="AI587" s="74">
        <v>0.40799999999999997</v>
      </c>
      <c r="AJ587" s="74">
        <v>0.41299999999999998</v>
      </c>
      <c r="AK587" s="74">
        <v>0.41599999999999998</v>
      </c>
      <c r="AL587" s="74">
        <v>0.41899999999999998</v>
      </c>
      <c r="AM587" s="74">
        <v>0.42599999999999999</v>
      </c>
      <c r="AN587" s="74">
        <v>0.43099999999999999</v>
      </c>
      <c r="AO587" s="74">
        <v>0.436</v>
      </c>
      <c r="AP587" s="74">
        <v>0.44</v>
      </c>
      <c r="AQ587" s="74">
        <v>0.443</v>
      </c>
      <c r="AR587" s="74">
        <v>0.39711111111111108</v>
      </c>
    </row>
    <row r="588" spans="1:44" x14ac:dyDescent="0.15">
      <c r="A588" s="74" t="s">
        <v>116</v>
      </c>
      <c r="B588" s="74" t="s">
        <v>301</v>
      </c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>
        <v>0.39700000000000002</v>
      </c>
      <c r="O588" s="74">
        <v>0.39700000000000002</v>
      </c>
      <c r="P588" s="74">
        <v>0.39700000000000002</v>
      </c>
      <c r="Q588" s="74">
        <v>0.39700000000000002</v>
      </c>
      <c r="R588" s="74">
        <v>0.34200000000000003</v>
      </c>
      <c r="S588" s="74">
        <v>0.34200000000000003</v>
      </c>
      <c r="T588" s="74">
        <v>0.32400000000000001</v>
      </c>
      <c r="U588" s="74">
        <v>0.307</v>
      </c>
      <c r="V588" s="74">
        <v>0.27800000000000002</v>
      </c>
      <c r="W588" s="74">
        <v>0.27800000000000002</v>
      </c>
      <c r="X588" s="74">
        <v>0.30099999999999999</v>
      </c>
      <c r="Y588" s="74">
        <v>0.30599999999999999</v>
      </c>
      <c r="Z588" s="74">
        <v>0.27300000000000002</v>
      </c>
      <c r="AA588" s="74">
        <v>0.27200000000000002</v>
      </c>
      <c r="AB588" s="74">
        <v>0.27100000000000002</v>
      </c>
      <c r="AC588" s="74">
        <v>0.27100000000000002</v>
      </c>
      <c r="AD588" s="74">
        <v>0.27100000000000002</v>
      </c>
      <c r="AE588" s="74">
        <v>0.27100000000000002</v>
      </c>
      <c r="AF588" s="74">
        <v>0.27100000000000002</v>
      </c>
      <c r="AG588" s="74">
        <v>0.27100000000000002</v>
      </c>
      <c r="AH588" s="74">
        <v>0.27600000000000002</v>
      </c>
      <c r="AI588" s="74">
        <v>0.28050000000000003</v>
      </c>
      <c r="AJ588" s="74">
        <v>0.28549999999999998</v>
      </c>
      <c r="AK588" s="74">
        <v>0.28999999999999998</v>
      </c>
      <c r="AL588" s="74">
        <v>0.29449999999999998</v>
      </c>
      <c r="AM588" s="74">
        <v>0.29499999999999998</v>
      </c>
      <c r="AN588" s="74">
        <v>0.29599999999999999</v>
      </c>
      <c r="AO588" s="74">
        <v>0.29649999999999999</v>
      </c>
      <c r="AP588" s="74">
        <v>0.29699999999999999</v>
      </c>
      <c r="AQ588" s="74">
        <v>0.29749999999999999</v>
      </c>
      <c r="AR588" s="74">
        <v>0.2963541666666667</v>
      </c>
    </row>
    <row r="589" spans="1:44" x14ac:dyDescent="0.15">
      <c r="A589" s="74" t="s">
        <v>119</v>
      </c>
      <c r="B589" s="74" t="s">
        <v>119</v>
      </c>
      <c r="C589" s="74">
        <v>0.235625</v>
      </c>
      <c r="D589" s="74">
        <v>0.24977777777777779</v>
      </c>
      <c r="E589" s="74">
        <v>0.23</v>
      </c>
      <c r="F589" s="74">
        <v>0.20636363636363639</v>
      </c>
      <c r="G589" s="74">
        <v>0.21160000000000001</v>
      </c>
      <c r="H589" s="74">
        <v>0.23854545454545451</v>
      </c>
      <c r="I589" s="74">
        <v>0.28320000000000001</v>
      </c>
      <c r="J589" s="74">
        <v>0.27910000000000001</v>
      </c>
      <c r="K589" s="74">
        <v>0.27469999999999989</v>
      </c>
      <c r="L589" s="74">
        <v>0.2707</v>
      </c>
      <c r="M589" s="74">
        <v>0.26419999999999999</v>
      </c>
      <c r="N589" s="74">
        <v>0.25016666666666659</v>
      </c>
      <c r="O589" s="74">
        <v>0.24816666666666659</v>
      </c>
      <c r="P589" s="74">
        <v>0.24941666666666659</v>
      </c>
      <c r="Q589" s="74">
        <v>0.24741666666666659</v>
      </c>
      <c r="R589" s="74">
        <v>0.2061538461538461</v>
      </c>
      <c r="S589" s="74">
        <v>0.189</v>
      </c>
      <c r="T589" s="74">
        <v>0.184</v>
      </c>
      <c r="U589" s="74">
        <v>0.17892307692307691</v>
      </c>
      <c r="V589" s="74">
        <v>0.1673076923076923</v>
      </c>
      <c r="W589" s="74">
        <v>0.15669230769230769</v>
      </c>
      <c r="X589" s="74">
        <v>0.1907142857142857</v>
      </c>
      <c r="Y589" s="74">
        <v>0.19035714285714281</v>
      </c>
      <c r="Z589" s="74">
        <v>0.1905</v>
      </c>
      <c r="AA589" s="74">
        <v>0.1906428571428572</v>
      </c>
      <c r="AB589" s="74">
        <v>0.18430769230769231</v>
      </c>
      <c r="AC589" s="74">
        <v>0.18330769230769231</v>
      </c>
      <c r="AD589" s="74">
        <v>0.18207692307692311</v>
      </c>
      <c r="AE589" s="74">
        <v>0.18107692307692311</v>
      </c>
      <c r="AF589" s="74">
        <v>0.17984615384615379</v>
      </c>
      <c r="AG589" s="74">
        <v>0.17876923076923079</v>
      </c>
      <c r="AH589" s="74">
        <v>0.17861538461538459</v>
      </c>
      <c r="AI589" s="74">
        <v>0.17838461538461539</v>
      </c>
      <c r="AJ589" s="74">
        <v>0.17815384615384611</v>
      </c>
      <c r="AK589" s="74">
        <v>0.17799999999999999</v>
      </c>
      <c r="AL589" s="74">
        <v>0.1778461538461539</v>
      </c>
      <c r="AM589" s="74">
        <v>0.17599999999999999</v>
      </c>
      <c r="AN589" s="74">
        <v>0.17423076923076919</v>
      </c>
      <c r="AO589" s="74">
        <v>0.1725384615384615</v>
      </c>
      <c r="AP589" s="74">
        <v>0.17100000000000001</v>
      </c>
      <c r="AQ589" s="74">
        <v>0.16961538461538461</v>
      </c>
      <c r="AR589" s="74">
        <v>0.2019698795180723</v>
      </c>
    </row>
    <row r="590" spans="1:44" x14ac:dyDescent="0.15">
      <c r="A590" s="74" t="s">
        <v>119</v>
      </c>
      <c r="B590" s="74" t="s">
        <v>307</v>
      </c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>
        <v>-6.9000000000000006E-2</v>
      </c>
      <c r="O590" s="74">
        <v>-6.9000000000000006E-2</v>
      </c>
      <c r="P590" s="74">
        <v>-3.9E-2</v>
      </c>
      <c r="Q590" s="74">
        <v>-3.6999999999999998E-2</v>
      </c>
      <c r="R590" s="74">
        <v>-5.3000000000000012E-2</v>
      </c>
      <c r="S590" s="74">
        <v>-5.5E-2</v>
      </c>
      <c r="T590" s="74">
        <v>-0.06</v>
      </c>
      <c r="U590" s="74">
        <v>-6.5000000000000002E-2</v>
      </c>
      <c r="V590" s="74">
        <v>-7.1000000000000008E-2</v>
      </c>
      <c r="W590" s="74">
        <v>-7.3000000000000009E-2</v>
      </c>
      <c r="X590" s="74">
        <v>-7.1000000000000008E-2</v>
      </c>
      <c r="Y590" s="74">
        <v>-6.9000000000000006E-2</v>
      </c>
      <c r="Z590" s="74">
        <v>-6.7000000000000004E-2</v>
      </c>
      <c r="AA590" s="74">
        <v>-6.5000000000000002E-2</v>
      </c>
      <c r="AB590" s="74">
        <v>-6.3E-2</v>
      </c>
      <c r="AC590" s="74">
        <v>-6.3500000000000001E-2</v>
      </c>
      <c r="AD590" s="74">
        <v>-6.4500000000000002E-2</v>
      </c>
      <c r="AE590" s="74">
        <v>-6.5000000000000002E-2</v>
      </c>
      <c r="AF590" s="74">
        <v>-6.6000000000000003E-2</v>
      </c>
      <c r="AG590" s="74">
        <v>-6.6000000000000003E-2</v>
      </c>
      <c r="AH590" s="74">
        <v>-6.7000000000000004E-2</v>
      </c>
      <c r="AI590" s="74">
        <v>-6.8000000000000005E-2</v>
      </c>
      <c r="AJ590" s="74">
        <v>-6.9000000000000006E-2</v>
      </c>
      <c r="AK590" s="74">
        <v>-6.9500000000000006E-2</v>
      </c>
      <c r="AL590" s="74">
        <v>-7.0999999999999994E-2</v>
      </c>
      <c r="AM590" s="74">
        <v>-6.8000000000000005E-2</v>
      </c>
      <c r="AN590" s="74">
        <v>-6.5000000000000002E-2</v>
      </c>
      <c r="AO590" s="74">
        <v>-6.25E-2</v>
      </c>
      <c r="AP590" s="74">
        <v>-5.9499999999999997E-2</v>
      </c>
      <c r="AQ590" s="74">
        <v>-5.7000000000000002E-2</v>
      </c>
      <c r="AR590" s="74">
        <v>-6.4303571428571432E-2</v>
      </c>
    </row>
    <row r="591" spans="1:44" x14ac:dyDescent="0.15">
      <c r="A591" s="74" t="s">
        <v>119</v>
      </c>
      <c r="B591" s="74" t="s">
        <v>308</v>
      </c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74"/>
      <c r="AI591" s="74"/>
      <c r="AJ591" s="74"/>
      <c r="AK591" s="74"/>
      <c r="AL591" s="74"/>
      <c r="AM591" s="74"/>
      <c r="AN591" s="74"/>
      <c r="AO591" s="74"/>
      <c r="AP591" s="74"/>
      <c r="AQ591" s="74"/>
      <c r="AR591" s="74"/>
    </row>
    <row r="592" spans="1:44" x14ac:dyDescent="0.15">
      <c r="A592" s="74" t="s">
        <v>119</v>
      </c>
      <c r="B592" s="74" t="s">
        <v>309</v>
      </c>
      <c r="C592" s="74">
        <v>0.60450000000000004</v>
      </c>
      <c r="D592" s="74">
        <v>0.48499999999999999</v>
      </c>
      <c r="E592" s="74">
        <v>0.36499999999999999</v>
      </c>
      <c r="F592" s="74">
        <v>0.38350000000000001</v>
      </c>
      <c r="G592" s="74">
        <v>0.80500000000000005</v>
      </c>
      <c r="H592" s="74">
        <v>0.753</v>
      </c>
      <c r="I592" s="74">
        <v>0.64900000000000002</v>
      </c>
      <c r="J592" s="74">
        <v>0.69</v>
      </c>
      <c r="K592" s="74">
        <v>0.73</v>
      </c>
      <c r="L592" s="74">
        <v>0.57299999999999995</v>
      </c>
      <c r="M592" s="74">
        <v>0.41599999999999998</v>
      </c>
      <c r="N592" s="74">
        <v>0.42899999999999999</v>
      </c>
      <c r="O592" s="74">
        <v>0.442</v>
      </c>
      <c r="P592" s="74">
        <v>0.441</v>
      </c>
      <c r="Q592" s="74">
        <v>0.441</v>
      </c>
      <c r="R592" s="74">
        <v>0.47699999999999998</v>
      </c>
      <c r="S592" s="74">
        <v>0.51400000000000001</v>
      </c>
      <c r="T592" s="74">
        <v>0.46400000000000002</v>
      </c>
      <c r="U592" s="74">
        <v>0.41399999999999998</v>
      </c>
      <c r="V592" s="74">
        <v>0.37</v>
      </c>
      <c r="W592" s="74">
        <v>0.32600000000000001</v>
      </c>
      <c r="X592" s="74">
        <v>0.30099999999999999</v>
      </c>
      <c r="Y592" s="74">
        <v>0.27500000000000002</v>
      </c>
      <c r="Z592" s="74">
        <v>0.27500000000000002</v>
      </c>
      <c r="AA592" s="74">
        <v>0.27500000000000002</v>
      </c>
      <c r="AB592" s="74"/>
      <c r="AC592" s="74"/>
      <c r="AD592" s="74"/>
      <c r="AE592" s="74"/>
      <c r="AF592" s="74"/>
      <c r="AG592" s="74"/>
      <c r="AH592" s="74"/>
      <c r="AI592" s="74"/>
      <c r="AJ592" s="74"/>
      <c r="AK592" s="74"/>
      <c r="AL592" s="74"/>
      <c r="AM592" s="74"/>
      <c r="AN592" s="74"/>
      <c r="AO592" s="74"/>
      <c r="AP592" s="74"/>
      <c r="AQ592" s="74"/>
      <c r="AR592" s="74">
        <v>0.47365517241379318</v>
      </c>
    </row>
    <row r="593" spans="1:44" x14ac:dyDescent="0.15">
      <c r="A593" s="74" t="s">
        <v>119</v>
      </c>
      <c r="B593" s="74" t="s">
        <v>310</v>
      </c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  <c r="AF593" s="74"/>
      <c r="AG593" s="74"/>
      <c r="AH593" s="74"/>
      <c r="AI593" s="74"/>
      <c r="AJ593" s="74"/>
      <c r="AK593" s="74"/>
      <c r="AL593" s="74"/>
      <c r="AM593" s="74"/>
      <c r="AN593" s="74"/>
      <c r="AO593" s="74"/>
      <c r="AP593" s="74"/>
      <c r="AQ593" s="74"/>
      <c r="AR593" s="74"/>
    </row>
    <row r="594" spans="1:44" x14ac:dyDescent="0.15">
      <c r="A594" s="74" t="s">
        <v>119</v>
      </c>
      <c r="B594" s="74" t="s">
        <v>311</v>
      </c>
      <c r="C594" s="74"/>
      <c r="D594" s="74"/>
      <c r="E594" s="74"/>
      <c r="F594" s="74">
        <v>0.17799999999999999</v>
      </c>
      <c r="G594" s="74">
        <v>0.17799999999999999</v>
      </c>
      <c r="H594" s="74">
        <v>0.17799999999999999</v>
      </c>
      <c r="I594" s="74">
        <v>0.17799999999999999</v>
      </c>
      <c r="J594" s="74">
        <v>0.17799999999999999</v>
      </c>
      <c r="K594" s="74">
        <v>0.17799999999999999</v>
      </c>
      <c r="L594" s="74">
        <v>0.17799999999999999</v>
      </c>
      <c r="M594" s="74">
        <v>0.17799999999999999</v>
      </c>
      <c r="N594" s="74">
        <v>0.17799999999999999</v>
      </c>
      <c r="O594" s="74">
        <v>0.17799999999999999</v>
      </c>
      <c r="P594" s="74">
        <v>0.17799999999999999</v>
      </c>
      <c r="Q594" s="74">
        <v>0.17799999999999999</v>
      </c>
      <c r="R594" s="74">
        <v>0.17799999999999999</v>
      </c>
      <c r="S594" s="74">
        <v>0.17799999999999999</v>
      </c>
      <c r="T594" s="74">
        <v>0.17799999999999999</v>
      </c>
      <c r="U594" s="74">
        <v>0.17799999999999999</v>
      </c>
      <c r="V594" s="74">
        <v>0.17799999999999999</v>
      </c>
      <c r="W594" s="74">
        <v>0.17799999999999999</v>
      </c>
      <c r="X594" s="74">
        <v>0.17799999999999999</v>
      </c>
      <c r="Y594" s="74">
        <v>0.17799999999999999</v>
      </c>
      <c r="Z594" s="74">
        <v>0.17799999999999999</v>
      </c>
      <c r="AA594" s="74">
        <v>0.17799999999999999</v>
      </c>
      <c r="AB594" s="74">
        <v>0.17799999999999999</v>
      </c>
      <c r="AC594" s="74">
        <v>0.17799999999999999</v>
      </c>
      <c r="AD594" s="74">
        <v>0.17799999999999999</v>
      </c>
      <c r="AE594" s="74">
        <v>0.17799999999999999</v>
      </c>
      <c r="AF594" s="74">
        <v>0.17799999999999999</v>
      </c>
      <c r="AG594" s="74">
        <v>0.17799999999999999</v>
      </c>
      <c r="AH594" s="74">
        <v>0.17799999999999999</v>
      </c>
      <c r="AI594" s="74">
        <v>0.17799999999999999</v>
      </c>
      <c r="AJ594" s="74">
        <v>0.17799999999999999</v>
      </c>
      <c r="AK594" s="74">
        <v>0.17799999999999999</v>
      </c>
      <c r="AL594" s="74">
        <v>0.17799999999999999</v>
      </c>
      <c r="AM594" s="74">
        <v>0.17799999999999999</v>
      </c>
      <c r="AN594" s="74">
        <v>0.17799999999999999</v>
      </c>
      <c r="AO594" s="74">
        <v>0.17799999999999999</v>
      </c>
      <c r="AP594" s="74">
        <v>0.17799999999999999</v>
      </c>
      <c r="AQ594" s="74">
        <v>0.17799999999999999</v>
      </c>
      <c r="AR594" s="74">
        <v>0.17799999999999991</v>
      </c>
    </row>
    <row r="595" spans="1:44" x14ac:dyDescent="0.15">
      <c r="A595" s="74" t="s">
        <v>119</v>
      </c>
      <c r="B595" s="74" t="s">
        <v>312</v>
      </c>
      <c r="C595" s="74"/>
      <c r="D595" s="74">
        <v>0.53800000000000003</v>
      </c>
      <c r="E595" s="74">
        <v>0.53800000000000003</v>
      </c>
      <c r="F595" s="74">
        <v>0.39600000000000002</v>
      </c>
      <c r="G595" s="74">
        <v>0.255</v>
      </c>
      <c r="H595" s="74">
        <v>0.57899999999999996</v>
      </c>
      <c r="I595" s="74">
        <v>0.90200000000000002</v>
      </c>
      <c r="J595" s="74">
        <v>0.82399999999999995</v>
      </c>
      <c r="K595" s="74">
        <v>0.745</v>
      </c>
      <c r="L595" s="74">
        <v>0.82399999999999995</v>
      </c>
      <c r="M595" s="74">
        <v>0.90200000000000002</v>
      </c>
      <c r="N595" s="74">
        <v>0.86499999999999999</v>
      </c>
      <c r="O595" s="74">
        <v>0.82799999999999996</v>
      </c>
      <c r="P595" s="74">
        <v>0.80400000000000005</v>
      </c>
      <c r="Q595" s="74">
        <v>0.78</v>
      </c>
      <c r="R595" s="74">
        <v>0.52700000000000002</v>
      </c>
      <c r="S595" s="74">
        <v>0.27500000000000002</v>
      </c>
      <c r="T595" s="74">
        <v>0.27300000000000002</v>
      </c>
      <c r="U595" s="74">
        <v>0.27100000000000002</v>
      </c>
      <c r="V595" s="74">
        <v>0.19700000000000001</v>
      </c>
      <c r="W595" s="74">
        <v>0.123</v>
      </c>
      <c r="X595" s="74">
        <v>0.126</v>
      </c>
      <c r="Y595" s="74">
        <v>0.13</v>
      </c>
      <c r="Z595" s="74">
        <v>0.13800000000000001</v>
      </c>
      <c r="AA595" s="74">
        <v>0.14599999999999999</v>
      </c>
      <c r="AB595" s="74">
        <v>0.155</v>
      </c>
      <c r="AC595" s="74">
        <v>0.14000000000000001</v>
      </c>
      <c r="AD595" s="74">
        <v>0.124</v>
      </c>
      <c r="AE595" s="74">
        <v>0.109</v>
      </c>
      <c r="AF595" s="74">
        <v>9.4E-2</v>
      </c>
      <c r="AG595" s="74">
        <v>7.9000000000000001E-2</v>
      </c>
      <c r="AH595" s="74">
        <v>7.9000000000000001E-2</v>
      </c>
      <c r="AI595" s="74">
        <v>7.9000000000000001E-2</v>
      </c>
      <c r="AJ595" s="74">
        <v>0.08</v>
      </c>
      <c r="AK595" s="74">
        <v>0.08</v>
      </c>
      <c r="AL595" s="74">
        <v>8.1000000000000003E-2</v>
      </c>
      <c r="AM595" s="74">
        <v>7.8E-2</v>
      </c>
      <c r="AN595" s="74">
        <v>7.4999999999999997E-2</v>
      </c>
      <c r="AO595" s="74">
        <v>7.1999999999999995E-2</v>
      </c>
      <c r="AP595" s="74">
        <v>7.0000000000000007E-2</v>
      </c>
      <c r="AQ595" s="74">
        <v>6.7000000000000004E-2</v>
      </c>
      <c r="AR595" s="74">
        <v>0.33619999999999989</v>
      </c>
    </row>
    <row r="596" spans="1:44" x14ac:dyDescent="0.15">
      <c r="A596" s="74" t="s">
        <v>119</v>
      </c>
      <c r="B596" s="74" t="s">
        <v>313</v>
      </c>
      <c r="C596" s="74">
        <v>2E-3</v>
      </c>
      <c r="D596" s="74">
        <v>2E-3</v>
      </c>
      <c r="E596" s="74">
        <v>2E-3</v>
      </c>
      <c r="F596" s="74">
        <v>2E-3</v>
      </c>
      <c r="G596" s="74">
        <v>2E-3</v>
      </c>
      <c r="H596" s="74">
        <v>4.9999999999999992E-3</v>
      </c>
      <c r="I596" s="74">
        <v>7.4999999999999997E-3</v>
      </c>
      <c r="J596" s="74">
        <v>5.4999999999999997E-3</v>
      </c>
      <c r="K596" s="74">
        <v>3.0000000000000001E-3</v>
      </c>
      <c r="L596" s="74">
        <v>3.5000000000000001E-3</v>
      </c>
      <c r="M596" s="74">
        <v>3.5000000000000001E-3</v>
      </c>
      <c r="N596" s="74">
        <v>3.5000000000000001E-3</v>
      </c>
      <c r="O596" s="74">
        <v>3.0000000000000001E-3</v>
      </c>
      <c r="P596" s="74">
        <v>2.5000000000000001E-3</v>
      </c>
      <c r="Q596" s="74">
        <v>2E-3</v>
      </c>
      <c r="R596" s="74">
        <v>1.5E-3</v>
      </c>
      <c r="S596" s="74">
        <v>5.0000000000000001E-4</v>
      </c>
      <c r="T596" s="74">
        <v>5.0000000000000001E-4</v>
      </c>
      <c r="U596" s="74">
        <v>5.0000000000000001E-4</v>
      </c>
      <c r="V596" s="74">
        <v>0</v>
      </c>
      <c r="W596" s="74">
        <v>0</v>
      </c>
      <c r="X596" s="74">
        <v>5.0000000000000001E-4</v>
      </c>
      <c r="Y596" s="74">
        <v>1E-3</v>
      </c>
      <c r="Z596" s="74">
        <v>5.0000000000000001E-4</v>
      </c>
      <c r="AA596" s="74">
        <v>5.0000000000000001E-4</v>
      </c>
      <c r="AB596" s="74">
        <v>0</v>
      </c>
      <c r="AC596" s="74">
        <v>0</v>
      </c>
      <c r="AD596" s="74">
        <v>0</v>
      </c>
      <c r="AE596" s="74">
        <v>5.0000000000000001E-4</v>
      </c>
      <c r="AF596" s="74">
        <v>5.0000000000000001E-4</v>
      </c>
      <c r="AG596" s="74">
        <v>5.0000000000000001E-4</v>
      </c>
      <c r="AH596" s="74">
        <v>5.0000000000000001E-4</v>
      </c>
      <c r="AI596" s="74">
        <v>5.0000000000000001E-4</v>
      </c>
      <c r="AJ596" s="74">
        <v>0</v>
      </c>
      <c r="AK596" s="74">
        <v>0</v>
      </c>
      <c r="AL596" s="74">
        <v>0</v>
      </c>
      <c r="AM596" s="74">
        <v>0</v>
      </c>
      <c r="AN596" s="74">
        <v>0</v>
      </c>
      <c r="AO596" s="74">
        <v>0</v>
      </c>
      <c r="AP596" s="74">
        <v>0</v>
      </c>
      <c r="AQ596" s="74">
        <v>0</v>
      </c>
      <c r="AR596" s="74">
        <v>1.390243902439025E-3</v>
      </c>
    </row>
    <row r="597" spans="1:44" x14ac:dyDescent="0.15">
      <c r="A597" s="74" t="s">
        <v>119</v>
      </c>
      <c r="B597" s="74" t="s">
        <v>266</v>
      </c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74"/>
      <c r="AI597" s="74"/>
      <c r="AJ597" s="74"/>
      <c r="AK597" s="74"/>
      <c r="AL597" s="74"/>
      <c r="AM597" s="74"/>
      <c r="AN597" s="74"/>
      <c r="AO597" s="74"/>
      <c r="AP597" s="74"/>
      <c r="AQ597" s="74"/>
      <c r="AR597" s="74"/>
    </row>
    <row r="598" spans="1:44" x14ac:dyDescent="0.15">
      <c r="A598" s="74" t="s">
        <v>119</v>
      </c>
      <c r="B598" s="74" t="s">
        <v>314</v>
      </c>
      <c r="C598" s="74">
        <v>0.30099999999999999</v>
      </c>
      <c r="D598" s="74">
        <v>0.36</v>
      </c>
      <c r="E598" s="74">
        <v>0.41899999999999998</v>
      </c>
      <c r="F598" s="74">
        <v>0.36799999999999999</v>
      </c>
      <c r="G598" s="74">
        <v>0.317</v>
      </c>
      <c r="H598" s="74">
        <v>0.29899999999999999</v>
      </c>
      <c r="I598" s="74">
        <v>0.28100000000000003</v>
      </c>
      <c r="J598" s="74">
        <v>0.28100000000000003</v>
      </c>
      <c r="K598" s="74">
        <v>0.28199999999999997</v>
      </c>
      <c r="L598" s="74">
        <v>0.28199999999999997</v>
      </c>
      <c r="M598" s="74">
        <v>0.28199999999999997</v>
      </c>
      <c r="N598" s="74">
        <v>0.28299999999999997</v>
      </c>
      <c r="O598" s="74">
        <v>0.28299999999999997</v>
      </c>
      <c r="P598" s="74">
        <v>0.28299999999999997</v>
      </c>
      <c r="Q598" s="74">
        <v>0.28299999999999997</v>
      </c>
      <c r="R598" s="74">
        <v>0.28299999999999997</v>
      </c>
      <c r="S598" s="74">
        <v>0.28299999999999997</v>
      </c>
      <c r="T598" s="74">
        <v>0.28299999999999997</v>
      </c>
      <c r="U598" s="74">
        <v>0.28299999999999997</v>
      </c>
      <c r="V598" s="74">
        <v>0.28299999999999997</v>
      </c>
      <c r="W598" s="74">
        <v>0.28299999999999997</v>
      </c>
      <c r="X598" s="74">
        <v>0.46</v>
      </c>
      <c r="Y598" s="74">
        <v>0.46</v>
      </c>
      <c r="Z598" s="74">
        <v>0.46</v>
      </c>
      <c r="AA598" s="74">
        <v>0.46</v>
      </c>
      <c r="AB598" s="74">
        <v>0.46</v>
      </c>
      <c r="AC598" s="74">
        <v>0.46</v>
      </c>
      <c r="AD598" s="74">
        <v>0.46</v>
      </c>
      <c r="AE598" s="74">
        <v>0.46</v>
      </c>
      <c r="AF598" s="74">
        <v>0.46</v>
      </c>
      <c r="AG598" s="74">
        <v>0.46</v>
      </c>
      <c r="AH598" s="74">
        <v>0.46</v>
      </c>
      <c r="AI598" s="74">
        <v>0.46</v>
      </c>
      <c r="AJ598" s="74">
        <v>0.46</v>
      </c>
      <c r="AK598" s="74">
        <v>0.46</v>
      </c>
      <c r="AL598" s="74">
        <v>0.46</v>
      </c>
      <c r="AM598" s="74">
        <v>0.4425</v>
      </c>
      <c r="AN598" s="74">
        <v>0.42499999999999988</v>
      </c>
      <c r="AO598" s="74">
        <v>0.40749999999999997</v>
      </c>
      <c r="AP598" s="74">
        <v>0.39</v>
      </c>
      <c r="AQ598" s="74">
        <v>0.373</v>
      </c>
      <c r="AR598" s="74">
        <v>0.39636065573770518</v>
      </c>
    </row>
    <row r="599" spans="1:44" x14ac:dyDescent="0.15">
      <c r="A599" s="74" t="s">
        <v>119</v>
      </c>
      <c r="B599" s="74" t="s">
        <v>268</v>
      </c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  <c r="AF599" s="74"/>
      <c r="AG599" s="74"/>
      <c r="AH599" s="74"/>
      <c r="AI599" s="74"/>
      <c r="AJ599" s="74"/>
      <c r="AK599" s="74"/>
      <c r="AL599" s="74"/>
      <c r="AM599" s="74"/>
      <c r="AN599" s="74"/>
      <c r="AO599" s="74"/>
      <c r="AP599" s="74"/>
      <c r="AQ599" s="74"/>
      <c r="AR599" s="74"/>
    </row>
    <row r="600" spans="1:44" x14ac:dyDescent="0.15">
      <c r="A600" s="74" t="s">
        <v>119</v>
      </c>
      <c r="B600" s="74" t="s">
        <v>315</v>
      </c>
      <c r="C600" s="74">
        <v>0</v>
      </c>
      <c r="D600" s="74">
        <v>0</v>
      </c>
      <c r="E600" s="74">
        <v>0</v>
      </c>
      <c r="F600" s="74">
        <v>0</v>
      </c>
      <c r="G600" s="74">
        <v>0</v>
      </c>
      <c r="H600" s="74">
        <v>0</v>
      </c>
      <c r="I600" s="74">
        <v>0</v>
      </c>
      <c r="J600" s="74">
        <v>0</v>
      </c>
      <c r="K600" s="74">
        <v>0</v>
      </c>
      <c r="L600" s="74">
        <v>0</v>
      </c>
      <c r="M600" s="74">
        <v>0</v>
      </c>
      <c r="N600" s="74">
        <v>0</v>
      </c>
      <c r="O600" s="74">
        <v>0</v>
      </c>
      <c r="P600" s="74">
        <v>0</v>
      </c>
      <c r="Q600" s="74">
        <v>0</v>
      </c>
      <c r="R600" s="74">
        <v>0</v>
      </c>
      <c r="S600" s="74">
        <v>0</v>
      </c>
      <c r="T600" s="74">
        <v>0</v>
      </c>
      <c r="U600" s="74">
        <v>0</v>
      </c>
      <c r="V600" s="74">
        <v>0</v>
      </c>
      <c r="W600" s="74">
        <v>0</v>
      </c>
      <c r="X600" s="74">
        <v>0</v>
      </c>
      <c r="Y600" s="74">
        <v>0</v>
      </c>
      <c r="Z600" s="74">
        <v>0</v>
      </c>
      <c r="AA600" s="74">
        <v>0</v>
      </c>
      <c r="AB600" s="74">
        <v>0</v>
      </c>
      <c r="AC600" s="74">
        <v>0</v>
      </c>
      <c r="AD600" s="74">
        <v>0</v>
      </c>
      <c r="AE600" s="74">
        <v>0</v>
      </c>
      <c r="AF600" s="74">
        <v>0</v>
      </c>
      <c r="AG600" s="74">
        <v>0</v>
      </c>
      <c r="AH600" s="74">
        <v>0</v>
      </c>
      <c r="AI600" s="74">
        <v>0</v>
      </c>
      <c r="AJ600" s="74">
        <v>0</v>
      </c>
      <c r="AK600" s="74">
        <v>0</v>
      </c>
      <c r="AL600" s="74">
        <v>0</v>
      </c>
      <c r="AM600" s="74">
        <v>0</v>
      </c>
      <c r="AN600" s="74">
        <v>0</v>
      </c>
      <c r="AO600" s="74">
        <v>0</v>
      </c>
      <c r="AP600" s="74">
        <v>0</v>
      </c>
      <c r="AQ600" s="74">
        <v>0</v>
      </c>
      <c r="AR600" s="74">
        <v>0</v>
      </c>
    </row>
    <row r="601" spans="1:44" x14ac:dyDescent="0.15">
      <c r="A601" s="74" t="s">
        <v>119</v>
      </c>
      <c r="B601" s="74" t="s">
        <v>297</v>
      </c>
      <c r="C601" s="74"/>
      <c r="D601" s="74"/>
      <c r="E601" s="74"/>
      <c r="F601" s="74"/>
      <c r="G601" s="74"/>
      <c r="H601" s="74">
        <v>0.246</v>
      </c>
      <c r="I601" s="74">
        <v>0.246</v>
      </c>
      <c r="J601" s="74">
        <v>0.245</v>
      </c>
      <c r="K601" s="74">
        <v>0.24399999999999999</v>
      </c>
      <c r="L601" s="74">
        <v>0.24199999999999999</v>
      </c>
      <c r="M601" s="74">
        <v>0.24099999999999999</v>
      </c>
      <c r="N601" s="74">
        <v>0.24</v>
      </c>
      <c r="O601" s="74">
        <v>0.23899999999999999</v>
      </c>
      <c r="P601" s="74">
        <v>0.249</v>
      </c>
      <c r="Q601" s="74">
        <v>0.249</v>
      </c>
      <c r="R601" s="74">
        <v>0.247</v>
      </c>
      <c r="S601" s="74">
        <v>0.246</v>
      </c>
      <c r="T601" s="74">
        <v>0.245</v>
      </c>
      <c r="U601" s="74">
        <v>0.24399999999999999</v>
      </c>
      <c r="V601" s="74">
        <v>0.245</v>
      </c>
      <c r="W601" s="74">
        <v>0.245</v>
      </c>
      <c r="X601" s="74">
        <v>0.24399999999999999</v>
      </c>
      <c r="Y601" s="74">
        <v>0.24299999999999999</v>
      </c>
      <c r="Z601" s="74">
        <v>0.24199999999999999</v>
      </c>
      <c r="AA601" s="74">
        <v>0.24099999999999999</v>
      </c>
      <c r="AB601" s="74">
        <v>0.23899999999999999</v>
      </c>
      <c r="AC601" s="74">
        <v>0.23799999999999999</v>
      </c>
      <c r="AD601" s="74">
        <v>0.23699999999999999</v>
      </c>
      <c r="AE601" s="74">
        <v>0.23599999999999999</v>
      </c>
      <c r="AF601" s="74">
        <v>0.23499999999999999</v>
      </c>
      <c r="AG601" s="74">
        <v>0.23300000000000001</v>
      </c>
      <c r="AH601" s="74">
        <v>0.23200000000000001</v>
      </c>
      <c r="AI601" s="74">
        <v>0.23100000000000001</v>
      </c>
      <c r="AJ601" s="74">
        <v>0.23</v>
      </c>
      <c r="AK601" s="74">
        <v>0.22900000000000001</v>
      </c>
      <c r="AL601" s="74">
        <v>0.22800000000000001</v>
      </c>
      <c r="AM601" s="74">
        <v>0.22700000000000001</v>
      </c>
      <c r="AN601" s="74">
        <v>0.22500000000000001</v>
      </c>
      <c r="AO601" s="74">
        <v>0.224</v>
      </c>
      <c r="AP601" s="74">
        <v>0.223</v>
      </c>
      <c r="AQ601" s="74">
        <v>0.222</v>
      </c>
      <c r="AR601" s="74">
        <v>0.23811111111111111</v>
      </c>
    </row>
    <row r="602" spans="1:44" x14ac:dyDescent="0.15">
      <c r="A602" s="74" t="s">
        <v>119</v>
      </c>
      <c r="B602" s="74" t="s">
        <v>299</v>
      </c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74"/>
      <c r="AI602" s="74"/>
      <c r="AJ602" s="74"/>
      <c r="AK602" s="74"/>
      <c r="AL602" s="74"/>
      <c r="AM602" s="74"/>
      <c r="AN602" s="74"/>
      <c r="AO602" s="74"/>
      <c r="AP602" s="74"/>
      <c r="AQ602" s="74"/>
      <c r="AR602" s="74"/>
    </row>
    <row r="603" spans="1:44" x14ac:dyDescent="0.15">
      <c r="A603" s="74" t="s">
        <v>119</v>
      </c>
      <c r="B603" s="74" t="s">
        <v>301</v>
      </c>
      <c r="C603" s="74">
        <v>0.371</v>
      </c>
      <c r="D603" s="74">
        <v>0.376</v>
      </c>
      <c r="E603" s="74">
        <v>0.379</v>
      </c>
      <c r="F603" s="74">
        <v>0.379</v>
      </c>
      <c r="G603" s="74">
        <v>0.379</v>
      </c>
      <c r="H603" s="74">
        <v>0.38100000000000001</v>
      </c>
      <c r="I603" s="74">
        <v>0.38300000000000001</v>
      </c>
      <c r="J603" s="74">
        <v>0.38400000000000001</v>
      </c>
      <c r="K603" s="74">
        <v>0.38400000000000001</v>
      </c>
      <c r="L603" s="74">
        <v>0.42299999999999999</v>
      </c>
      <c r="M603" s="74">
        <v>0.438</v>
      </c>
      <c r="N603" s="74">
        <v>0.44550000000000001</v>
      </c>
      <c r="O603" s="74">
        <v>0.44650000000000001</v>
      </c>
      <c r="P603" s="74">
        <v>0.44700000000000001</v>
      </c>
      <c r="Q603" s="74">
        <v>0.44650000000000001</v>
      </c>
      <c r="R603" s="74">
        <v>0.44650000000000001</v>
      </c>
      <c r="S603" s="74">
        <v>0.44600000000000001</v>
      </c>
      <c r="T603" s="74">
        <v>0.44500000000000001</v>
      </c>
      <c r="U603" s="74">
        <v>0.44350000000000001</v>
      </c>
      <c r="V603" s="74">
        <v>0.433</v>
      </c>
      <c r="W603" s="74">
        <v>0.42499999999999999</v>
      </c>
      <c r="X603" s="74">
        <v>0.432</v>
      </c>
      <c r="Y603" s="74">
        <v>0.4385</v>
      </c>
      <c r="Z603" s="74">
        <v>0.4345</v>
      </c>
      <c r="AA603" s="74">
        <v>0.43</v>
      </c>
      <c r="AB603" s="74">
        <v>0.42599999999999999</v>
      </c>
      <c r="AC603" s="74">
        <v>0.42799999999999999</v>
      </c>
      <c r="AD603" s="74">
        <v>0.42949999999999999</v>
      </c>
      <c r="AE603" s="74">
        <v>0.43099999999999999</v>
      </c>
      <c r="AF603" s="74">
        <v>0.432</v>
      </c>
      <c r="AG603" s="74">
        <v>0.4335</v>
      </c>
      <c r="AH603" s="74">
        <v>0.434</v>
      </c>
      <c r="AI603" s="74">
        <v>0.434</v>
      </c>
      <c r="AJ603" s="74">
        <v>0.434</v>
      </c>
      <c r="AK603" s="74">
        <v>0.434</v>
      </c>
      <c r="AL603" s="74">
        <v>0.4345</v>
      </c>
      <c r="AM603" s="74">
        <v>0.439</v>
      </c>
      <c r="AN603" s="74">
        <v>0.44450000000000001</v>
      </c>
      <c r="AO603" s="74">
        <v>0.45050000000000001</v>
      </c>
      <c r="AP603" s="74">
        <v>0.45650000000000002</v>
      </c>
      <c r="AQ603" s="74">
        <v>0.46400000000000002</v>
      </c>
      <c r="AR603" s="74">
        <v>0.43107042253521122</v>
      </c>
    </row>
    <row r="604" spans="1:44" x14ac:dyDescent="0.15">
      <c r="A604" s="74" t="s">
        <v>122</v>
      </c>
      <c r="B604" s="74" t="s">
        <v>122</v>
      </c>
      <c r="C604" s="74">
        <v>0.37933333333333341</v>
      </c>
      <c r="D604" s="74">
        <v>0.3715</v>
      </c>
      <c r="E604" s="74">
        <v>0.36649999999999999</v>
      </c>
      <c r="F604" s="74">
        <v>0.38069999999999998</v>
      </c>
      <c r="G604" s="74">
        <v>0.39460000000000001</v>
      </c>
      <c r="H604" s="74">
        <v>0.38190000000000002</v>
      </c>
      <c r="I604" s="74">
        <v>0.36420000000000002</v>
      </c>
      <c r="J604" s="74">
        <v>0.37259999999999999</v>
      </c>
      <c r="K604" s="74">
        <v>0.38310000000000011</v>
      </c>
      <c r="L604" s="74">
        <v>0.37909999999999999</v>
      </c>
      <c r="M604" s="74">
        <v>0.37500000000000011</v>
      </c>
      <c r="N604" s="74">
        <v>0.37630000000000002</v>
      </c>
      <c r="O604" s="74">
        <v>0.37769999999999998</v>
      </c>
      <c r="P604" s="74">
        <v>0.37809999999999999</v>
      </c>
      <c r="Q604" s="74">
        <v>0.37790000000000001</v>
      </c>
      <c r="R604" s="74">
        <v>0.38140000000000002</v>
      </c>
      <c r="S604" s="74">
        <v>0.38429999999999997</v>
      </c>
      <c r="T604" s="74">
        <v>0.37290000000000001</v>
      </c>
      <c r="U604" s="74">
        <v>0.35690000000000011</v>
      </c>
      <c r="V604" s="74">
        <v>0.35549999999999998</v>
      </c>
      <c r="W604" s="74">
        <v>0.34699999999999998</v>
      </c>
      <c r="X604" s="74">
        <v>0.34920000000000001</v>
      </c>
      <c r="Y604" s="74">
        <v>0.35139999999999999</v>
      </c>
      <c r="Z604" s="74">
        <v>0.29981818181818182</v>
      </c>
      <c r="AA604" s="74">
        <v>0.2871818181818182</v>
      </c>
      <c r="AB604" s="74">
        <v>0.26069999999999999</v>
      </c>
      <c r="AC604" s="74">
        <v>0.2626</v>
      </c>
      <c r="AD604" s="74">
        <v>0.2646</v>
      </c>
      <c r="AE604" s="74">
        <v>0.26660000000000011</v>
      </c>
      <c r="AF604" s="74">
        <v>0.26850000000000013</v>
      </c>
      <c r="AG604" s="74">
        <v>0.27060000000000012</v>
      </c>
      <c r="AH604" s="74">
        <v>0.26900000000000002</v>
      </c>
      <c r="AI604" s="74">
        <v>0.26719999999999999</v>
      </c>
      <c r="AJ604" s="74">
        <v>0.26529999999999998</v>
      </c>
      <c r="AK604" s="74">
        <v>0.26329999999999998</v>
      </c>
      <c r="AL604" s="74">
        <v>0.26129999999999998</v>
      </c>
      <c r="AM604" s="74">
        <v>0.2591</v>
      </c>
      <c r="AN604" s="74">
        <v>0.2571</v>
      </c>
      <c r="AO604" s="74">
        <v>0.255</v>
      </c>
      <c r="AP604" s="74">
        <v>0.253</v>
      </c>
      <c r="AQ604" s="74">
        <v>0.25090000000000001</v>
      </c>
      <c r="AR604" s="74">
        <v>0.32505352798053538</v>
      </c>
    </row>
    <row r="605" spans="1:44" x14ac:dyDescent="0.15">
      <c r="A605" s="74" t="s">
        <v>122</v>
      </c>
      <c r="B605" s="74" t="s">
        <v>307</v>
      </c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>
        <v>-6.7000000000000004E-2</v>
      </c>
      <c r="AA605" s="74">
        <v>-6.7000000000000004E-2</v>
      </c>
      <c r="AB605" s="74">
        <v>-6.7000000000000004E-2</v>
      </c>
      <c r="AC605" s="74">
        <v>-6.8000000000000005E-2</v>
      </c>
      <c r="AD605" s="74">
        <v>-6.9000000000000006E-2</v>
      </c>
      <c r="AE605" s="74">
        <v>-7.0000000000000007E-2</v>
      </c>
      <c r="AF605" s="74">
        <v>-7.0000000000000007E-2</v>
      </c>
      <c r="AG605" s="74">
        <v>-7.0000000000000007E-2</v>
      </c>
      <c r="AH605" s="74">
        <v>-6.8000000000000005E-2</v>
      </c>
      <c r="AI605" s="74">
        <v>-6.7000000000000004E-2</v>
      </c>
      <c r="AJ605" s="74">
        <v>-6.5000000000000002E-2</v>
      </c>
      <c r="AK605" s="74">
        <v>-6.4000000000000001E-2</v>
      </c>
      <c r="AL605" s="74">
        <v>-6.3E-2</v>
      </c>
      <c r="AM605" s="74">
        <v>-6.2E-2</v>
      </c>
      <c r="AN605" s="74">
        <v>-0.06</v>
      </c>
      <c r="AO605" s="74">
        <v>-5.8999999999999997E-2</v>
      </c>
      <c r="AP605" s="74">
        <v>-5.8000000000000003E-2</v>
      </c>
      <c r="AQ605" s="74">
        <v>-5.7000000000000002E-2</v>
      </c>
      <c r="AR605" s="74">
        <v>-6.5055555555555561E-2</v>
      </c>
    </row>
    <row r="606" spans="1:44" x14ac:dyDescent="0.15">
      <c r="A606" s="74" t="s">
        <v>122</v>
      </c>
      <c r="B606" s="74" t="s">
        <v>308</v>
      </c>
      <c r="C606" s="74">
        <v>0.40200000000000002</v>
      </c>
      <c r="D606" s="74">
        <v>0.42899999999999999</v>
      </c>
      <c r="E606" s="74">
        <v>0.44600000000000001</v>
      </c>
      <c r="F606" s="74">
        <v>0.45100000000000001</v>
      </c>
      <c r="G606" s="74">
        <v>0.45600000000000002</v>
      </c>
      <c r="H606" s="74">
        <v>0.45600000000000002</v>
      </c>
      <c r="I606" s="74">
        <v>0.45600000000000002</v>
      </c>
      <c r="J606" s="74">
        <v>0.45600000000000002</v>
      </c>
      <c r="K606" s="74">
        <v>0.45600000000000002</v>
      </c>
      <c r="L606" s="74">
        <v>0.45600000000000002</v>
      </c>
      <c r="M606" s="74">
        <v>0.45600000000000002</v>
      </c>
      <c r="N606" s="74">
        <v>0.45600000000000002</v>
      </c>
      <c r="O606" s="74">
        <v>0.45600000000000002</v>
      </c>
      <c r="P606" s="74">
        <v>0.45600000000000002</v>
      </c>
      <c r="Q606" s="74">
        <v>0.45600000000000002</v>
      </c>
      <c r="R606" s="74">
        <v>0.45600000000000002</v>
      </c>
      <c r="S606" s="74">
        <v>0.45600000000000002</v>
      </c>
      <c r="T606" s="74">
        <v>0.45600000000000002</v>
      </c>
      <c r="U606" s="74">
        <v>0.45600000000000002</v>
      </c>
      <c r="V606" s="74">
        <v>0.45600000000000002</v>
      </c>
      <c r="W606" s="74">
        <v>0.45600000000000002</v>
      </c>
      <c r="X606" s="74">
        <v>0.45600000000000002</v>
      </c>
      <c r="Y606" s="74">
        <v>0.45600000000000002</v>
      </c>
      <c r="Z606" s="74">
        <v>0.45400000000000001</v>
      </c>
      <c r="AA606" s="74">
        <v>0.45200000000000001</v>
      </c>
      <c r="AB606" s="74">
        <v>0.45</v>
      </c>
      <c r="AC606" s="74">
        <v>0.45100000000000001</v>
      </c>
      <c r="AD606" s="74">
        <v>0.45200000000000001</v>
      </c>
      <c r="AE606" s="74">
        <v>0.45400000000000001</v>
      </c>
      <c r="AF606" s="74">
        <v>0.45500000000000002</v>
      </c>
      <c r="AG606" s="74">
        <v>0.45600000000000002</v>
      </c>
      <c r="AH606" s="74">
        <v>0.45300000000000001</v>
      </c>
      <c r="AI606" s="74">
        <v>0.45</v>
      </c>
      <c r="AJ606" s="74">
        <v>0.44600000000000001</v>
      </c>
      <c r="AK606" s="74">
        <v>0.442</v>
      </c>
      <c r="AL606" s="74">
        <v>0.437</v>
      </c>
      <c r="AM606" s="74">
        <v>0.437</v>
      </c>
      <c r="AN606" s="74">
        <v>0.437</v>
      </c>
      <c r="AO606" s="74">
        <v>0.437</v>
      </c>
      <c r="AP606" s="74">
        <v>0.437</v>
      </c>
      <c r="AQ606" s="74">
        <v>0.437</v>
      </c>
      <c r="AR606" s="74">
        <v>0.4494878048780489</v>
      </c>
    </row>
    <row r="607" spans="1:44" x14ac:dyDescent="0.15">
      <c r="A607" s="74" t="s">
        <v>122</v>
      </c>
      <c r="B607" s="74" t="s">
        <v>309</v>
      </c>
      <c r="C607" s="74">
        <v>0.71</v>
      </c>
      <c r="D607" s="74">
        <v>0.60199999999999998</v>
      </c>
      <c r="E607" s="74">
        <v>0.48199999999999998</v>
      </c>
      <c r="F607" s="74">
        <v>0.59699999999999998</v>
      </c>
      <c r="G607" s="74">
        <v>0.71099999999999997</v>
      </c>
      <c r="H607" s="74">
        <v>0.61099999999999999</v>
      </c>
      <c r="I607" s="74">
        <v>0.46200000000000002</v>
      </c>
      <c r="J607" s="74">
        <v>0.54700000000000004</v>
      </c>
      <c r="K607" s="74">
        <v>0.65300000000000002</v>
      </c>
      <c r="L607" s="74">
        <v>0.61</v>
      </c>
      <c r="M607" s="74">
        <v>0.56699999999999995</v>
      </c>
      <c r="N607" s="74">
        <v>0.58199999999999996</v>
      </c>
      <c r="O607" s="74">
        <v>0.59799999999999998</v>
      </c>
      <c r="P607" s="74">
        <v>0.59599999999999997</v>
      </c>
      <c r="Q607" s="74">
        <v>0.59299999999999997</v>
      </c>
      <c r="R607" s="74">
        <v>0.621</v>
      </c>
      <c r="S607" s="74">
        <v>0.64900000000000002</v>
      </c>
      <c r="T607" s="74">
        <v>0.61399999999999999</v>
      </c>
      <c r="U607" s="74">
        <v>0.57899999999999996</v>
      </c>
      <c r="V607" s="74">
        <v>0.53</v>
      </c>
      <c r="W607" s="74">
        <v>0.41099999999999998</v>
      </c>
      <c r="X607" s="74">
        <v>0.41399999999999998</v>
      </c>
      <c r="Y607" s="74">
        <v>0.41699999999999998</v>
      </c>
      <c r="Z607" s="74">
        <v>0.41699999999999998</v>
      </c>
      <c r="AA607" s="74">
        <v>0.41699999999999998</v>
      </c>
      <c r="AB607" s="74"/>
      <c r="AC607" s="74"/>
      <c r="AD607" s="74"/>
      <c r="AE607" s="74"/>
      <c r="AF607" s="74"/>
      <c r="AG607" s="74"/>
      <c r="AH607" s="74"/>
      <c r="AI607" s="74"/>
      <c r="AJ607" s="74"/>
      <c r="AK607" s="74"/>
      <c r="AL607" s="74"/>
      <c r="AM607" s="74"/>
      <c r="AN607" s="74"/>
      <c r="AO607" s="74"/>
      <c r="AP607" s="74"/>
      <c r="AQ607" s="74"/>
      <c r="AR607" s="74">
        <v>0.55959999999999999</v>
      </c>
    </row>
    <row r="608" spans="1:44" x14ac:dyDescent="0.15">
      <c r="A608" s="74" t="s">
        <v>122</v>
      </c>
      <c r="B608" s="74" t="s">
        <v>310</v>
      </c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  <c r="AF608" s="74"/>
      <c r="AG608" s="74"/>
      <c r="AH608" s="74"/>
      <c r="AI608" s="74"/>
      <c r="AJ608" s="74"/>
      <c r="AK608" s="74"/>
      <c r="AL608" s="74"/>
      <c r="AM608" s="74"/>
      <c r="AN608" s="74"/>
      <c r="AO608" s="74"/>
      <c r="AP608" s="74"/>
      <c r="AQ608" s="74"/>
      <c r="AR608" s="74"/>
    </row>
    <row r="609" spans="1:44" x14ac:dyDescent="0.15">
      <c r="A609" s="74" t="s">
        <v>122</v>
      </c>
      <c r="B609" s="74" t="s">
        <v>311</v>
      </c>
      <c r="C609" s="74">
        <v>0.16800000000000001</v>
      </c>
      <c r="D609" s="74">
        <v>0.16800000000000001</v>
      </c>
      <c r="E609" s="74">
        <v>0.16800000000000001</v>
      </c>
      <c r="F609" s="74">
        <v>0.16800000000000001</v>
      </c>
      <c r="G609" s="74">
        <v>0.16800000000000001</v>
      </c>
      <c r="H609" s="74">
        <v>0.16800000000000001</v>
      </c>
      <c r="I609" s="74">
        <v>0.16800000000000001</v>
      </c>
      <c r="J609" s="74">
        <v>0.16800000000000001</v>
      </c>
      <c r="K609" s="74">
        <v>0.16800000000000001</v>
      </c>
      <c r="L609" s="74">
        <v>0.16800000000000001</v>
      </c>
      <c r="M609" s="74">
        <v>0.16800000000000001</v>
      </c>
      <c r="N609" s="74">
        <v>0.16800000000000001</v>
      </c>
      <c r="O609" s="74">
        <v>0.16800000000000001</v>
      </c>
      <c r="P609" s="74">
        <v>0.16800000000000001</v>
      </c>
      <c r="Q609" s="74">
        <v>0.16800000000000001</v>
      </c>
      <c r="R609" s="74">
        <v>0.16800000000000001</v>
      </c>
      <c r="S609" s="74">
        <v>0.16800000000000001</v>
      </c>
      <c r="T609" s="74">
        <v>0.16800000000000001</v>
      </c>
      <c r="U609" s="74">
        <v>0.16800000000000001</v>
      </c>
      <c r="V609" s="74">
        <v>0.16800000000000001</v>
      </c>
      <c r="W609" s="74">
        <v>0.16800000000000001</v>
      </c>
      <c r="X609" s="74">
        <v>0.16800000000000001</v>
      </c>
      <c r="Y609" s="74">
        <v>0.16800000000000001</v>
      </c>
      <c r="Z609" s="74">
        <v>0.16800000000000001</v>
      </c>
      <c r="AA609" s="74">
        <v>0.16800000000000001</v>
      </c>
      <c r="AB609" s="74">
        <v>0.16800000000000001</v>
      </c>
      <c r="AC609" s="74">
        <v>0.16800000000000001</v>
      </c>
      <c r="AD609" s="74">
        <v>0.16800000000000001</v>
      </c>
      <c r="AE609" s="74">
        <v>0.16800000000000001</v>
      </c>
      <c r="AF609" s="74">
        <v>0.16800000000000001</v>
      </c>
      <c r="AG609" s="74">
        <v>0.16800000000000001</v>
      </c>
      <c r="AH609" s="74">
        <v>0.16800000000000001</v>
      </c>
      <c r="AI609" s="74">
        <v>0.16800000000000001</v>
      </c>
      <c r="AJ609" s="74">
        <v>0.16800000000000001</v>
      </c>
      <c r="AK609" s="74">
        <v>0.16800000000000001</v>
      </c>
      <c r="AL609" s="74">
        <v>0.16800000000000001</v>
      </c>
      <c r="AM609" s="74">
        <v>0.16800000000000001</v>
      </c>
      <c r="AN609" s="74">
        <v>0.16800000000000001</v>
      </c>
      <c r="AO609" s="74">
        <v>0.16800000000000001</v>
      </c>
      <c r="AP609" s="74">
        <v>0.16800000000000001</v>
      </c>
      <c r="AQ609" s="74">
        <v>0.16800000000000001</v>
      </c>
      <c r="AR609" s="74">
        <v>0.16800000000000009</v>
      </c>
    </row>
    <row r="610" spans="1:44" x14ac:dyDescent="0.15">
      <c r="A610" s="74" t="s">
        <v>122</v>
      </c>
      <c r="B610" s="74" t="s">
        <v>312</v>
      </c>
      <c r="C610" s="74">
        <v>0.69799999999999995</v>
      </c>
      <c r="D610" s="74">
        <v>0.84699999999999998</v>
      </c>
      <c r="E610" s="74">
        <v>0.90200000000000002</v>
      </c>
      <c r="F610" s="74">
        <v>0.90200000000000002</v>
      </c>
      <c r="G610" s="74">
        <v>0.90200000000000002</v>
      </c>
      <c r="H610" s="74">
        <v>0.90200000000000002</v>
      </c>
      <c r="I610" s="74">
        <v>0.90200000000000002</v>
      </c>
      <c r="J610" s="74">
        <v>0.90200000000000002</v>
      </c>
      <c r="K610" s="74">
        <v>0.90200000000000002</v>
      </c>
      <c r="L610" s="74">
        <v>0.90200000000000002</v>
      </c>
      <c r="M610" s="74">
        <v>0.90200000000000002</v>
      </c>
      <c r="N610" s="74">
        <v>0.90200000000000002</v>
      </c>
      <c r="O610" s="74">
        <v>0.90200000000000002</v>
      </c>
      <c r="P610" s="74">
        <v>0.90200000000000002</v>
      </c>
      <c r="Q610" s="74">
        <v>0.90200000000000002</v>
      </c>
      <c r="R610" s="74">
        <v>0.89900000000000002</v>
      </c>
      <c r="S610" s="74">
        <v>0.89600000000000002</v>
      </c>
      <c r="T610" s="74">
        <v>0.77</v>
      </c>
      <c r="U610" s="74">
        <v>0.64500000000000002</v>
      </c>
      <c r="V610" s="74">
        <v>0.68600000000000005</v>
      </c>
      <c r="W610" s="74">
        <v>0.72599999999999998</v>
      </c>
      <c r="X610" s="74">
        <v>0.753</v>
      </c>
      <c r="Y610" s="74">
        <v>0.78</v>
      </c>
      <c r="Z610" s="74">
        <v>0.65500000000000003</v>
      </c>
      <c r="AA610" s="74">
        <v>0.53100000000000003</v>
      </c>
      <c r="AB610" s="74">
        <v>0.40699999999999997</v>
      </c>
      <c r="AC610" s="74">
        <v>0.42699999999999999</v>
      </c>
      <c r="AD610" s="74">
        <v>0.44700000000000001</v>
      </c>
      <c r="AE610" s="74">
        <v>0.46700000000000003</v>
      </c>
      <c r="AF610" s="74">
        <v>0.48599999999999999</v>
      </c>
      <c r="AG610" s="74">
        <v>0.50600000000000001</v>
      </c>
      <c r="AH610" s="74">
        <v>0.48899999999999999</v>
      </c>
      <c r="AI610" s="74">
        <v>0.47099999999999997</v>
      </c>
      <c r="AJ610" s="74">
        <v>0.45300000000000001</v>
      </c>
      <c r="AK610" s="74">
        <v>0.435</v>
      </c>
      <c r="AL610" s="74">
        <v>0.41699999999999998</v>
      </c>
      <c r="AM610" s="74">
        <v>0.40200000000000002</v>
      </c>
      <c r="AN610" s="74">
        <v>0.38700000000000001</v>
      </c>
      <c r="AO610" s="74">
        <v>0.372</v>
      </c>
      <c r="AP610" s="74">
        <v>0.35799999999999998</v>
      </c>
      <c r="AQ610" s="74">
        <v>0.34300000000000003</v>
      </c>
      <c r="AR610" s="74">
        <v>0.67021951219512188</v>
      </c>
    </row>
    <row r="611" spans="1:44" x14ac:dyDescent="0.15">
      <c r="A611" s="74" t="s">
        <v>122</v>
      </c>
      <c r="B611" s="74" t="s">
        <v>313</v>
      </c>
      <c r="C611" s="74">
        <v>4.0000000000000001E-3</v>
      </c>
      <c r="D611" s="74">
        <v>4.0000000000000001E-3</v>
      </c>
      <c r="E611" s="74">
        <v>4.0000000000000001E-3</v>
      </c>
      <c r="F611" s="74">
        <v>5.0000000000000001E-3</v>
      </c>
      <c r="G611" s="74">
        <v>6.0000000000000001E-3</v>
      </c>
      <c r="H611" s="74">
        <v>8.0000000000000002E-3</v>
      </c>
      <c r="I611" s="74">
        <v>8.9999999999999993E-3</v>
      </c>
      <c r="J611" s="74">
        <v>8.0000000000000002E-3</v>
      </c>
      <c r="K611" s="74">
        <v>7.0000000000000001E-3</v>
      </c>
      <c r="L611" s="74">
        <v>8.0000000000000002E-3</v>
      </c>
      <c r="M611" s="74">
        <v>8.0000000000000002E-3</v>
      </c>
      <c r="N611" s="74">
        <v>6.0000000000000001E-3</v>
      </c>
      <c r="O611" s="74">
        <v>4.0000000000000001E-3</v>
      </c>
      <c r="P611" s="74">
        <v>4.0000000000000001E-3</v>
      </c>
      <c r="Q611" s="74">
        <v>3.0000000000000001E-3</v>
      </c>
      <c r="R611" s="74">
        <v>2E-3</v>
      </c>
      <c r="S611" s="74">
        <v>0</v>
      </c>
      <c r="T611" s="74">
        <v>0</v>
      </c>
      <c r="U611" s="74">
        <v>0</v>
      </c>
      <c r="V611" s="74">
        <v>0</v>
      </c>
      <c r="W611" s="74">
        <v>0</v>
      </c>
      <c r="X611" s="74">
        <v>0</v>
      </c>
      <c r="Y611" s="74">
        <v>0</v>
      </c>
      <c r="Z611" s="74">
        <v>0</v>
      </c>
      <c r="AA611" s="74">
        <v>0</v>
      </c>
      <c r="AB611" s="74">
        <v>0</v>
      </c>
      <c r="AC611" s="74">
        <v>0</v>
      </c>
      <c r="AD611" s="74">
        <v>0</v>
      </c>
      <c r="AE611" s="74">
        <v>0</v>
      </c>
      <c r="AF611" s="74">
        <v>0</v>
      </c>
      <c r="AG611" s="74">
        <v>0</v>
      </c>
      <c r="AH611" s="74">
        <v>0</v>
      </c>
      <c r="AI611" s="74">
        <v>0</v>
      </c>
      <c r="AJ611" s="74">
        <v>0</v>
      </c>
      <c r="AK611" s="74">
        <v>0</v>
      </c>
      <c r="AL611" s="74">
        <v>0</v>
      </c>
      <c r="AM611" s="74">
        <v>0</v>
      </c>
      <c r="AN611" s="74">
        <v>0</v>
      </c>
      <c r="AO611" s="74">
        <v>0</v>
      </c>
      <c r="AP611" s="74">
        <v>0</v>
      </c>
      <c r="AQ611" s="74">
        <v>0</v>
      </c>
      <c r="AR611" s="74">
        <v>2.1951219512195128E-3</v>
      </c>
    </row>
    <row r="612" spans="1:44" x14ac:dyDescent="0.15">
      <c r="A612" s="74" t="s">
        <v>122</v>
      </c>
      <c r="B612" s="74" t="s">
        <v>266</v>
      </c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  <c r="AF612" s="74"/>
      <c r="AG612" s="74"/>
      <c r="AH612" s="74"/>
      <c r="AI612" s="74"/>
      <c r="AJ612" s="74"/>
      <c r="AK612" s="74"/>
      <c r="AL612" s="74"/>
      <c r="AM612" s="74"/>
      <c r="AN612" s="74"/>
      <c r="AO612" s="74"/>
      <c r="AP612" s="74"/>
      <c r="AQ612" s="74"/>
      <c r="AR612" s="74"/>
    </row>
    <row r="613" spans="1:44" x14ac:dyDescent="0.15">
      <c r="A613" s="74" t="s">
        <v>122</v>
      </c>
      <c r="B613" s="74" t="s">
        <v>314</v>
      </c>
      <c r="C613" s="74">
        <v>0.22900000000000001</v>
      </c>
      <c r="D613" s="74">
        <v>0.22600000000000001</v>
      </c>
      <c r="E613" s="74">
        <v>0.224</v>
      </c>
      <c r="F613" s="74">
        <v>0.245</v>
      </c>
      <c r="G613" s="74">
        <v>0.26500000000000001</v>
      </c>
      <c r="H613" s="74">
        <v>0.23599999999999999</v>
      </c>
      <c r="I613" s="74">
        <v>0.20799999999999999</v>
      </c>
      <c r="J613" s="74">
        <v>0.20799999999999999</v>
      </c>
      <c r="K613" s="74">
        <v>0.20799999999999999</v>
      </c>
      <c r="L613" s="74">
        <v>0.21099999999999999</v>
      </c>
      <c r="M613" s="74">
        <v>0.214</v>
      </c>
      <c r="N613" s="74">
        <v>0.215</v>
      </c>
      <c r="O613" s="74">
        <v>0.216</v>
      </c>
      <c r="P613" s="74">
        <v>0.217</v>
      </c>
      <c r="Q613" s="74">
        <v>0.218</v>
      </c>
      <c r="R613" s="74">
        <v>0.219</v>
      </c>
      <c r="S613" s="74">
        <v>0.219</v>
      </c>
      <c r="T613" s="74">
        <v>0.217</v>
      </c>
      <c r="U613" s="74">
        <v>0.216</v>
      </c>
      <c r="V613" s="74">
        <v>0.21</v>
      </c>
      <c r="W613" s="74">
        <v>0.20499999999999999</v>
      </c>
      <c r="X613" s="74">
        <v>0.20100000000000001</v>
      </c>
      <c r="Y613" s="74">
        <v>0.19700000000000001</v>
      </c>
      <c r="Z613" s="74">
        <v>0.19500000000000001</v>
      </c>
      <c r="AA613" s="74">
        <v>0.192</v>
      </c>
      <c r="AB613" s="74">
        <v>0.19</v>
      </c>
      <c r="AC613" s="74">
        <v>0.19</v>
      </c>
      <c r="AD613" s="74">
        <v>0.19</v>
      </c>
      <c r="AE613" s="74">
        <v>0.19</v>
      </c>
      <c r="AF613" s="74">
        <v>0.19</v>
      </c>
      <c r="AG613" s="74">
        <v>0.19</v>
      </c>
      <c r="AH613" s="74">
        <v>0.191</v>
      </c>
      <c r="AI613" s="74">
        <v>0.192</v>
      </c>
      <c r="AJ613" s="74">
        <v>0.192</v>
      </c>
      <c r="AK613" s="74">
        <v>0.193</v>
      </c>
      <c r="AL613" s="74">
        <v>0.19400000000000001</v>
      </c>
      <c r="AM613" s="74">
        <v>0.19700000000000001</v>
      </c>
      <c r="AN613" s="74">
        <v>0.20100000000000001</v>
      </c>
      <c r="AO613" s="74">
        <v>0.20499999999999999</v>
      </c>
      <c r="AP613" s="74">
        <v>0.20799999999999999</v>
      </c>
      <c r="AQ613" s="74">
        <v>0.21199999999999999</v>
      </c>
      <c r="AR613" s="74">
        <v>0.20819512195121961</v>
      </c>
    </row>
    <row r="614" spans="1:44" x14ac:dyDescent="0.15">
      <c r="A614" s="74" t="s">
        <v>122</v>
      </c>
      <c r="B614" s="74" t="s">
        <v>268</v>
      </c>
      <c r="C614" s="74">
        <v>0.90200000000000002</v>
      </c>
      <c r="D614" s="74">
        <v>0.90200000000000002</v>
      </c>
      <c r="E614" s="74">
        <v>0.90200000000000002</v>
      </c>
      <c r="F614" s="74">
        <v>0.90200000000000002</v>
      </c>
      <c r="G614" s="74">
        <v>0.90200000000000002</v>
      </c>
      <c r="H614" s="74">
        <v>0.90200000000000002</v>
      </c>
      <c r="I614" s="74">
        <v>0.90200000000000002</v>
      </c>
      <c r="J614" s="74">
        <v>0.90200000000000002</v>
      </c>
      <c r="K614" s="74">
        <v>0.90200000000000002</v>
      </c>
      <c r="L614" s="74">
        <v>0.90200000000000002</v>
      </c>
      <c r="M614" s="74">
        <v>0.90200000000000002</v>
      </c>
      <c r="N614" s="74">
        <v>0.90200000000000002</v>
      </c>
      <c r="O614" s="74">
        <v>0.90200000000000002</v>
      </c>
      <c r="P614" s="74">
        <v>0.90200000000000002</v>
      </c>
      <c r="Q614" s="74">
        <v>0.90200000000000002</v>
      </c>
      <c r="R614" s="74">
        <v>0.90200000000000002</v>
      </c>
      <c r="S614" s="74">
        <v>0.90200000000000002</v>
      </c>
      <c r="T614" s="74">
        <v>0.90200000000000002</v>
      </c>
      <c r="U614" s="74">
        <v>0.90200000000000002</v>
      </c>
      <c r="V614" s="74">
        <v>0.90200000000000002</v>
      </c>
      <c r="W614" s="74">
        <v>0.90200000000000002</v>
      </c>
      <c r="X614" s="74">
        <v>0.90200000000000002</v>
      </c>
      <c r="Y614" s="74">
        <v>0.90200000000000002</v>
      </c>
      <c r="Z614" s="74">
        <v>0.90200000000000002</v>
      </c>
      <c r="AA614" s="74">
        <v>0.90200000000000002</v>
      </c>
      <c r="AB614" s="74">
        <v>0.90200000000000002</v>
      </c>
      <c r="AC614" s="74">
        <v>0.90200000000000002</v>
      </c>
      <c r="AD614" s="74">
        <v>0.90200000000000002</v>
      </c>
      <c r="AE614" s="74">
        <v>0.90200000000000002</v>
      </c>
      <c r="AF614" s="74">
        <v>0.90200000000000002</v>
      </c>
      <c r="AG614" s="74">
        <v>0.90200000000000002</v>
      </c>
      <c r="AH614" s="74">
        <v>0.90200000000000002</v>
      </c>
      <c r="AI614" s="74">
        <v>0.90200000000000002</v>
      </c>
      <c r="AJ614" s="74">
        <v>0.90200000000000002</v>
      </c>
      <c r="AK614" s="74">
        <v>0.90200000000000002</v>
      </c>
      <c r="AL614" s="74">
        <v>0.90200000000000002</v>
      </c>
      <c r="AM614" s="74">
        <v>0.89100000000000001</v>
      </c>
      <c r="AN614" s="74">
        <v>0.88</v>
      </c>
      <c r="AO614" s="74">
        <v>0.86899999999999999</v>
      </c>
      <c r="AP614" s="74">
        <v>0.85799999999999998</v>
      </c>
      <c r="AQ614" s="74">
        <v>0.84699999999999998</v>
      </c>
      <c r="AR614" s="74">
        <v>0.89797560975609769</v>
      </c>
    </row>
    <row r="615" spans="1:44" x14ac:dyDescent="0.15">
      <c r="A615" s="74" t="s">
        <v>122</v>
      </c>
      <c r="B615" s="74" t="s">
        <v>315</v>
      </c>
      <c r="C615" s="74">
        <v>0</v>
      </c>
      <c r="D615" s="74">
        <v>0</v>
      </c>
      <c r="E615" s="74">
        <v>0</v>
      </c>
      <c r="F615" s="74">
        <v>0</v>
      </c>
      <c r="G615" s="74">
        <v>0</v>
      </c>
      <c r="H615" s="74">
        <v>0</v>
      </c>
      <c r="I615" s="74">
        <v>0</v>
      </c>
      <c r="J615" s="74">
        <v>0</v>
      </c>
      <c r="K615" s="74">
        <v>0</v>
      </c>
      <c r="L615" s="74">
        <v>0</v>
      </c>
      <c r="M615" s="74">
        <v>0</v>
      </c>
      <c r="N615" s="74">
        <v>0</v>
      </c>
      <c r="O615" s="74">
        <v>0</v>
      </c>
      <c r="P615" s="74">
        <v>0</v>
      </c>
      <c r="Q615" s="74">
        <v>0</v>
      </c>
      <c r="R615" s="74">
        <v>0</v>
      </c>
      <c r="S615" s="74">
        <v>0</v>
      </c>
      <c r="T615" s="74">
        <v>0</v>
      </c>
      <c r="U615" s="74">
        <v>0</v>
      </c>
      <c r="V615" s="74">
        <v>0</v>
      </c>
      <c r="W615" s="74">
        <v>0</v>
      </c>
      <c r="X615" s="74">
        <v>0</v>
      </c>
      <c r="Y615" s="74">
        <v>0</v>
      </c>
      <c r="Z615" s="74">
        <v>0</v>
      </c>
      <c r="AA615" s="74">
        <v>0</v>
      </c>
      <c r="AB615" s="74">
        <v>0</v>
      </c>
      <c r="AC615" s="74">
        <v>0</v>
      </c>
      <c r="AD615" s="74">
        <v>0</v>
      </c>
      <c r="AE615" s="74">
        <v>0</v>
      </c>
      <c r="AF615" s="74">
        <v>0</v>
      </c>
      <c r="AG615" s="74">
        <v>0</v>
      </c>
      <c r="AH615" s="74">
        <v>0</v>
      </c>
      <c r="AI615" s="74">
        <v>0</v>
      </c>
      <c r="AJ615" s="74">
        <v>0</v>
      </c>
      <c r="AK615" s="74">
        <v>0</v>
      </c>
      <c r="AL615" s="74">
        <v>0</v>
      </c>
      <c r="AM615" s="74">
        <v>0</v>
      </c>
      <c r="AN615" s="74">
        <v>0</v>
      </c>
      <c r="AO615" s="74">
        <v>0</v>
      </c>
      <c r="AP615" s="74">
        <v>0</v>
      </c>
      <c r="AQ615" s="74">
        <v>0</v>
      </c>
      <c r="AR615" s="74">
        <v>0</v>
      </c>
    </row>
    <row r="616" spans="1:44" x14ac:dyDescent="0.15">
      <c r="A616" s="74" t="s">
        <v>122</v>
      </c>
      <c r="B616" s="74" t="s">
        <v>297</v>
      </c>
      <c r="C616" s="74"/>
      <c r="D616" s="74">
        <v>0.23599999999999999</v>
      </c>
      <c r="E616" s="74">
        <v>0.23599999999999999</v>
      </c>
      <c r="F616" s="74">
        <v>0.23599999999999999</v>
      </c>
      <c r="G616" s="74">
        <v>0.23499999999999999</v>
      </c>
      <c r="H616" s="74">
        <v>0.23499999999999999</v>
      </c>
      <c r="I616" s="74">
        <v>0.23400000000000001</v>
      </c>
      <c r="J616" s="74">
        <v>0.23400000000000001</v>
      </c>
      <c r="K616" s="74">
        <v>0.23400000000000001</v>
      </c>
      <c r="L616" s="74">
        <v>0.23300000000000001</v>
      </c>
      <c r="M616" s="74">
        <v>0.23200000000000001</v>
      </c>
      <c r="N616" s="74">
        <v>0.23100000000000001</v>
      </c>
      <c r="O616" s="74">
        <v>0.23</v>
      </c>
      <c r="P616" s="74">
        <v>0.23499999999999999</v>
      </c>
      <c r="Q616" s="74">
        <v>0.23599999999999999</v>
      </c>
      <c r="R616" s="74">
        <v>0.23400000000000001</v>
      </c>
      <c r="S616" s="74">
        <v>0.23300000000000001</v>
      </c>
      <c r="T616" s="74">
        <v>0.23300000000000001</v>
      </c>
      <c r="U616" s="74">
        <v>0.23300000000000001</v>
      </c>
      <c r="V616" s="74">
        <v>0.23300000000000001</v>
      </c>
      <c r="W616" s="74">
        <v>0.23200000000000001</v>
      </c>
      <c r="X616" s="74">
        <v>0.23100000000000001</v>
      </c>
      <c r="Y616" s="74">
        <v>0.23</v>
      </c>
      <c r="Z616" s="74">
        <v>0.22900000000000001</v>
      </c>
      <c r="AA616" s="74">
        <v>0.22900000000000001</v>
      </c>
      <c r="AB616" s="74">
        <v>0.22800000000000001</v>
      </c>
      <c r="AC616" s="74">
        <v>0.22700000000000001</v>
      </c>
      <c r="AD616" s="74">
        <v>0.22700000000000001</v>
      </c>
      <c r="AE616" s="74">
        <v>0.22600000000000001</v>
      </c>
      <c r="AF616" s="74">
        <v>0.22500000000000001</v>
      </c>
      <c r="AG616" s="74">
        <v>0.22500000000000001</v>
      </c>
      <c r="AH616" s="74">
        <v>0.224</v>
      </c>
      <c r="AI616" s="74">
        <v>0.223</v>
      </c>
      <c r="AJ616" s="74">
        <v>0.222</v>
      </c>
      <c r="AK616" s="74">
        <v>0.22</v>
      </c>
      <c r="AL616" s="74">
        <v>0.219</v>
      </c>
      <c r="AM616" s="74">
        <v>0.218</v>
      </c>
      <c r="AN616" s="74">
        <v>0.217</v>
      </c>
      <c r="AO616" s="74">
        <v>0.216</v>
      </c>
      <c r="AP616" s="74">
        <v>0.215</v>
      </c>
      <c r="AQ616" s="74">
        <v>0.214</v>
      </c>
      <c r="AR616" s="74">
        <v>0.22850000000000001</v>
      </c>
    </row>
    <row r="617" spans="1:44" x14ac:dyDescent="0.15">
      <c r="A617" s="74" t="s">
        <v>122</v>
      </c>
      <c r="B617" s="74" t="s">
        <v>299</v>
      </c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  <c r="AE617" s="74"/>
      <c r="AF617" s="74"/>
      <c r="AG617" s="74"/>
      <c r="AH617" s="74"/>
      <c r="AI617" s="74"/>
      <c r="AJ617" s="74"/>
      <c r="AK617" s="74"/>
      <c r="AL617" s="74"/>
      <c r="AM617" s="74"/>
      <c r="AN617" s="74"/>
      <c r="AO617" s="74"/>
      <c r="AP617" s="74"/>
      <c r="AQ617" s="74"/>
      <c r="AR617" s="74"/>
    </row>
    <row r="618" spans="1:44" x14ac:dyDescent="0.15">
      <c r="A618" s="74" t="s">
        <v>122</v>
      </c>
      <c r="B618" s="74" t="s">
        <v>301</v>
      </c>
      <c r="C618" s="74">
        <v>0.30099999999999999</v>
      </c>
      <c r="D618" s="74">
        <v>0.30099999999999999</v>
      </c>
      <c r="E618" s="74">
        <v>0.30099999999999999</v>
      </c>
      <c r="F618" s="74">
        <v>0.30099999999999999</v>
      </c>
      <c r="G618" s="74">
        <v>0.30099999999999999</v>
      </c>
      <c r="H618" s="74">
        <v>0.30099999999999999</v>
      </c>
      <c r="I618" s="74">
        <v>0.30099999999999999</v>
      </c>
      <c r="J618" s="74">
        <v>0.30099999999999999</v>
      </c>
      <c r="K618" s="74">
        <v>0.30099999999999999</v>
      </c>
      <c r="L618" s="74">
        <v>0.30099999999999999</v>
      </c>
      <c r="M618" s="74">
        <v>0.30099999999999999</v>
      </c>
      <c r="N618" s="74">
        <v>0.30099999999999999</v>
      </c>
      <c r="O618" s="74">
        <v>0.30099999999999999</v>
      </c>
      <c r="P618" s="74">
        <v>0.30099999999999999</v>
      </c>
      <c r="Q618" s="74">
        <v>0.30099999999999999</v>
      </c>
      <c r="R618" s="74">
        <v>0.313</v>
      </c>
      <c r="S618" s="74">
        <v>0.32</v>
      </c>
      <c r="T618" s="74">
        <v>0.36899999999999999</v>
      </c>
      <c r="U618" s="74">
        <v>0.37</v>
      </c>
      <c r="V618" s="74">
        <v>0.37</v>
      </c>
      <c r="W618" s="74">
        <v>0.37</v>
      </c>
      <c r="X618" s="74">
        <v>0.36699999999999999</v>
      </c>
      <c r="Y618" s="74">
        <v>0.36399999999999999</v>
      </c>
      <c r="Z618" s="74">
        <v>0.34499999999999997</v>
      </c>
      <c r="AA618" s="74">
        <v>0.33500000000000002</v>
      </c>
      <c r="AB618" s="74">
        <v>0.32900000000000001</v>
      </c>
      <c r="AC618" s="74">
        <v>0.32900000000000001</v>
      </c>
      <c r="AD618" s="74">
        <v>0.32900000000000001</v>
      </c>
      <c r="AE618" s="74">
        <v>0.32900000000000001</v>
      </c>
      <c r="AF618" s="74">
        <v>0.32900000000000001</v>
      </c>
      <c r="AG618" s="74">
        <v>0.32900000000000001</v>
      </c>
      <c r="AH618" s="74">
        <v>0.33100000000000002</v>
      </c>
      <c r="AI618" s="74">
        <v>0.33300000000000002</v>
      </c>
      <c r="AJ618" s="74">
        <v>0.33500000000000002</v>
      </c>
      <c r="AK618" s="74">
        <v>0.33700000000000002</v>
      </c>
      <c r="AL618" s="74">
        <v>0.33900000000000002</v>
      </c>
      <c r="AM618" s="74">
        <v>0.34</v>
      </c>
      <c r="AN618" s="74">
        <v>0.34100000000000003</v>
      </c>
      <c r="AO618" s="74">
        <v>0.34200000000000003</v>
      </c>
      <c r="AP618" s="74">
        <v>0.34399999999999997</v>
      </c>
      <c r="AQ618" s="74">
        <v>0.34499999999999997</v>
      </c>
      <c r="AR618" s="74">
        <v>0.32680487804878061</v>
      </c>
    </row>
    <row r="619" spans="1:44" x14ac:dyDescent="0.15">
      <c r="A619" s="74" t="s">
        <v>125</v>
      </c>
      <c r="B619" s="74" t="s">
        <v>125</v>
      </c>
      <c r="C619" s="74">
        <v>0.29115714285714273</v>
      </c>
      <c r="D619" s="74">
        <v>0.28180555555555548</v>
      </c>
      <c r="E619" s="74">
        <v>0.28429577464788741</v>
      </c>
      <c r="F619" s="74">
        <v>0.28424657534246578</v>
      </c>
      <c r="G619" s="74">
        <v>0.28279166666666672</v>
      </c>
      <c r="H619" s="74">
        <v>0.27476</v>
      </c>
      <c r="I619" s="74">
        <v>0.27236486486486478</v>
      </c>
      <c r="J619" s="74">
        <v>0.26676923076923093</v>
      </c>
      <c r="K619" s="74">
        <v>0.27034615384615401</v>
      </c>
      <c r="L619" s="74">
        <v>0.27197500000000008</v>
      </c>
      <c r="M619" s="74">
        <v>0.26696202531645569</v>
      </c>
      <c r="N619" s="74">
        <v>0.26118749999999991</v>
      </c>
      <c r="O619" s="74">
        <v>0.25378749999999989</v>
      </c>
      <c r="P619" s="74">
        <v>0.25083749999999999</v>
      </c>
      <c r="Q619" s="74">
        <v>0.2488227848101266</v>
      </c>
      <c r="R619" s="74">
        <v>0.23430588235294111</v>
      </c>
      <c r="S619" s="74">
        <v>0.232797619047619</v>
      </c>
      <c r="T619" s="74">
        <v>0.22900000000000001</v>
      </c>
      <c r="U619" s="74">
        <v>0.22034939759036151</v>
      </c>
      <c r="V619" s="74">
        <v>0.20898837209302321</v>
      </c>
      <c r="W619" s="74">
        <v>0.2013529411764706</v>
      </c>
      <c r="X619" s="74">
        <v>0.1927674418604651</v>
      </c>
      <c r="Y619" s="74">
        <v>0.18445348837209299</v>
      </c>
      <c r="Z619" s="74">
        <v>0.18253488372093021</v>
      </c>
      <c r="AA619" s="74">
        <v>0.18002325581395351</v>
      </c>
      <c r="AB619" s="74">
        <v>0.17304761904761901</v>
      </c>
      <c r="AC619" s="74">
        <v>0.1721785714285714</v>
      </c>
      <c r="AD619" s="74">
        <v>0.1713095238095238</v>
      </c>
      <c r="AE619" s="74">
        <v>0.17047619047619039</v>
      </c>
      <c r="AF619" s="74">
        <v>0.1695952380952381</v>
      </c>
      <c r="AG619" s="74">
        <v>0.1707590361445783</v>
      </c>
      <c r="AH619" s="74">
        <v>0.1722409638554217</v>
      </c>
      <c r="AI619" s="74">
        <v>0.17375903614457841</v>
      </c>
      <c r="AJ619" s="74">
        <v>0.17516867469879521</v>
      </c>
      <c r="AK619" s="74">
        <v>0.1765542168674698</v>
      </c>
      <c r="AL619" s="74">
        <v>0.17778313253012051</v>
      </c>
      <c r="AM619" s="74">
        <v>0.1809166666666667</v>
      </c>
      <c r="AN619" s="74">
        <v>0.18072619047619051</v>
      </c>
      <c r="AO619" s="74">
        <v>0.1806190476190476</v>
      </c>
      <c r="AP619" s="74">
        <v>0.18052380952380959</v>
      </c>
      <c r="AQ619" s="74">
        <v>0.1918987341772152</v>
      </c>
      <c r="AR619" s="74">
        <v>0.21617468430547229</v>
      </c>
    </row>
    <row r="620" spans="1:44" x14ac:dyDescent="0.15">
      <c r="A620" s="74" t="s">
        <v>125</v>
      </c>
      <c r="B620" s="74" t="s">
        <v>307</v>
      </c>
      <c r="C620" s="74">
        <v>-6.0000000000000001E-3</v>
      </c>
      <c r="D620" s="74">
        <v>-3.3333333333333331E-3</v>
      </c>
      <c r="E620" s="74">
        <v>-2.666666666666667E-3</v>
      </c>
      <c r="F620" s="74">
        <v>-4.333333333333334E-3</v>
      </c>
      <c r="G620" s="74">
        <v>-5.9999999999999993E-3</v>
      </c>
      <c r="H620" s="74">
        <v>-1.2500000000000001E-2</v>
      </c>
      <c r="I620" s="74">
        <v>-1.225E-2</v>
      </c>
      <c r="J620" s="74">
        <v>-8.3333333333333332E-3</v>
      </c>
      <c r="K620" s="74">
        <v>-6.8333333333333336E-3</v>
      </c>
      <c r="L620" s="74">
        <v>-9.0000000000000011E-3</v>
      </c>
      <c r="M620" s="74">
        <v>-1.1333333333333331E-2</v>
      </c>
      <c r="N620" s="74">
        <v>-1.783333333333334E-2</v>
      </c>
      <c r="O620" s="74">
        <v>-1.9E-2</v>
      </c>
      <c r="P620" s="74">
        <v>-3.5999999999999997E-2</v>
      </c>
      <c r="Q620" s="74">
        <v>-5.45E-2</v>
      </c>
      <c r="R620" s="74">
        <v>-5.5E-2</v>
      </c>
      <c r="S620" s="74">
        <v>-5.5875000000000001E-2</v>
      </c>
      <c r="T620" s="74">
        <v>-5.7625000000000003E-2</v>
      </c>
      <c r="U620" s="74">
        <v>-5.7500000000000002E-2</v>
      </c>
      <c r="V620" s="74">
        <v>-6.363636363636363E-2</v>
      </c>
      <c r="W620" s="74">
        <v>-6.5181818181818174E-2</v>
      </c>
      <c r="X620" s="74">
        <v>-6.6363636363636361E-2</v>
      </c>
      <c r="Y620" s="74">
        <v>-6.7363636363636362E-2</v>
      </c>
      <c r="Z620" s="74">
        <v>-6.8545454545454548E-2</v>
      </c>
      <c r="AA620" s="74">
        <v>-6.9090909090909092E-2</v>
      </c>
      <c r="AB620" s="74">
        <v>-6.9545454545454535E-2</v>
      </c>
      <c r="AC620" s="74">
        <v>-6.9636363636363635E-2</v>
      </c>
      <c r="AD620" s="74">
        <v>-6.9636363636363635E-2</v>
      </c>
      <c r="AE620" s="74">
        <v>-6.9545454545454535E-2</v>
      </c>
      <c r="AF620" s="74">
        <v>-6.9454545454545449E-2</v>
      </c>
      <c r="AG620" s="74">
        <v>-6.9454545454545449E-2</v>
      </c>
      <c r="AH620" s="74">
        <v>-6.8999999999999992E-2</v>
      </c>
      <c r="AI620" s="74">
        <v>-6.8545454545454548E-2</v>
      </c>
      <c r="AJ620" s="74">
        <v>-6.8000000000000005E-2</v>
      </c>
      <c r="AK620" s="74">
        <v>-6.7727272727272719E-2</v>
      </c>
      <c r="AL620" s="74">
        <v>-6.7545454545454534E-2</v>
      </c>
      <c r="AM620" s="74">
        <v>-6.6272727272727261E-2</v>
      </c>
      <c r="AN620" s="74">
        <v>-6.5000000000000002E-2</v>
      </c>
      <c r="AO620" s="74">
        <v>-6.3818181818181829E-2</v>
      </c>
      <c r="AP620" s="74">
        <v>-6.2363636363636371E-2</v>
      </c>
      <c r="AQ620" s="74">
        <v>-6.1272727272727263E-2</v>
      </c>
      <c r="AR620" s="74">
        <v>-5.5788405797101502E-2</v>
      </c>
    </row>
    <row r="621" spans="1:44" x14ac:dyDescent="0.15">
      <c r="A621" s="74" t="s">
        <v>125</v>
      </c>
      <c r="B621" s="74" t="s">
        <v>308</v>
      </c>
      <c r="C621" s="74">
        <v>0.52200000000000013</v>
      </c>
      <c r="D621" s="74">
        <v>0.44816666666666671</v>
      </c>
      <c r="E621" s="74">
        <v>0.441</v>
      </c>
      <c r="F621" s="74">
        <v>0.45700000000000002</v>
      </c>
      <c r="G621" s="74">
        <v>0.46833333333333338</v>
      </c>
      <c r="H621" s="74">
        <v>0.45283333333333342</v>
      </c>
      <c r="I621" s="74">
        <v>0.437</v>
      </c>
      <c r="J621" s="74">
        <v>0.437</v>
      </c>
      <c r="K621" s="74">
        <v>0.437</v>
      </c>
      <c r="L621" s="74">
        <v>0.437</v>
      </c>
      <c r="M621" s="74">
        <v>0.437</v>
      </c>
      <c r="N621" s="74">
        <v>0.437</v>
      </c>
      <c r="O621" s="74">
        <v>0.437</v>
      </c>
      <c r="P621" s="74">
        <v>0.437</v>
      </c>
      <c r="Q621" s="74">
        <v>0.437</v>
      </c>
      <c r="R621" s="74">
        <v>0.437</v>
      </c>
      <c r="S621" s="74">
        <v>0.437</v>
      </c>
      <c r="T621" s="74">
        <v>0.437</v>
      </c>
      <c r="U621" s="74">
        <v>0.437</v>
      </c>
      <c r="V621" s="74">
        <v>0.437</v>
      </c>
      <c r="W621" s="74">
        <v>0.437</v>
      </c>
      <c r="X621" s="74">
        <v>0.4418333333333333</v>
      </c>
      <c r="Y621" s="74">
        <v>0.44666666666666682</v>
      </c>
      <c r="Z621" s="74">
        <v>0.45766666666666672</v>
      </c>
      <c r="AA621" s="74">
        <v>0.46866666666666668</v>
      </c>
      <c r="AB621" s="74">
        <v>0.47966666666666669</v>
      </c>
      <c r="AC621" s="74">
        <v>0.47716666666666668</v>
      </c>
      <c r="AD621" s="74">
        <v>0.47466666666666663</v>
      </c>
      <c r="AE621" s="74">
        <v>0.47216666666666668</v>
      </c>
      <c r="AF621" s="74">
        <v>0.46966666666666668</v>
      </c>
      <c r="AG621" s="74">
        <v>0.46716666666666667</v>
      </c>
      <c r="AH621" s="74">
        <v>0.46433333333333338</v>
      </c>
      <c r="AI621" s="74">
        <v>0.46133333333333332</v>
      </c>
      <c r="AJ621" s="74">
        <v>0.45866666666666661</v>
      </c>
      <c r="AK621" s="74">
        <v>0.45566666666666672</v>
      </c>
      <c r="AL621" s="74">
        <v>0.45283333333333342</v>
      </c>
      <c r="AM621" s="74">
        <v>0.44533333333333341</v>
      </c>
      <c r="AN621" s="74">
        <v>0.4378333333333333</v>
      </c>
      <c r="AO621" s="74">
        <v>0.43049999999999999</v>
      </c>
      <c r="AP621" s="74">
        <v>0.42299999999999999</v>
      </c>
      <c r="AQ621" s="74">
        <v>0.41549999999999998</v>
      </c>
      <c r="AR621" s="74">
        <v>0.44986991869918819</v>
      </c>
    </row>
    <row r="622" spans="1:44" x14ac:dyDescent="0.15">
      <c r="A622" s="74" t="s">
        <v>125</v>
      </c>
      <c r="B622" s="74" t="s">
        <v>309</v>
      </c>
      <c r="C622" s="74">
        <v>0.84599999999999997</v>
      </c>
      <c r="D622" s="74">
        <v>0.74628571428571433</v>
      </c>
      <c r="E622" s="74">
        <v>0.64757142857142858</v>
      </c>
      <c r="F622" s="74">
        <v>0.74214285714285722</v>
      </c>
      <c r="G622" s="74">
        <v>0.83885714285714286</v>
      </c>
      <c r="H622" s="74">
        <v>0.57042857142857151</v>
      </c>
      <c r="I622" s="74">
        <v>0.30199999999999999</v>
      </c>
      <c r="J622" s="74">
        <v>0.42071428571428582</v>
      </c>
      <c r="K622" s="74">
        <v>0.56685714285714284</v>
      </c>
      <c r="L622" s="74">
        <v>0.47857142857142859</v>
      </c>
      <c r="M622" s="74">
        <v>0.33216666666666672</v>
      </c>
      <c r="N622" s="74">
        <v>0.35683333333333328</v>
      </c>
      <c r="O622" s="74">
        <v>0.38733333333333342</v>
      </c>
      <c r="P622" s="74">
        <v>0.43933333333333341</v>
      </c>
      <c r="Q622" s="74">
        <v>0.55420000000000003</v>
      </c>
      <c r="R622" s="74">
        <v>0.58120000000000005</v>
      </c>
      <c r="S622" s="74">
        <v>0.60819999999999996</v>
      </c>
      <c r="T622" s="74">
        <v>0.61719999999999986</v>
      </c>
      <c r="U622" s="74">
        <v>0.78466666666666673</v>
      </c>
      <c r="V622" s="74">
        <v>0.74800000000000011</v>
      </c>
      <c r="W622" s="74">
        <v>0.69500000000000006</v>
      </c>
      <c r="X622" s="74">
        <v>0.53400000000000003</v>
      </c>
      <c r="Y622" s="74">
        <v>0.37</v>
      </c>
      <c r="Z622" s="74">
        <v>0.37</v>
      </c>
      <c r="AA622" s="74">
        <v>0.37</v>
      </c>
      <c r="AB622" s="74"/>
      <c r="AC622" s="74"/>
      <c r="AD622" s="74"/>
      <c r="AE622" s="74"/>
      <c r="AF622" s="74"/>
      <c r="AG622" s="74"/>
      <c r="AH622" s="74"/>
      <c r="AI622" s="74"/>
      <c r="AJ622" s="74"/>
      <c r="AK622" s="74"/>
      <c r="AL622" s="74"/>
      <c r="AM622" s="74"/>
      <c r="AN622" s="74"/>
      <c r="AO622" s="74"/>
      <c r="AP622" s="74"/>
      <c r="AQ622" s="74"/>
      <c r="AR622" s="74">
        <v>0.56376923076923025</v>
      </c>
    </row>
    <row r="623" spans="1:44" x14ac:dyDescent="0.15">
      <c r="A623" s="74" t="s">
        <v>125</v>
      </c>
      <c r="B623" s="74" t="s">
        <v>310</v>
      </c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74"/>
      <c r="AI623" s="74"/>
      <c r="AJ623" s="74"/>
      <c r="AK623" s="74"/>
      <c r="AL623" s="74"/>
      <c r="AM623" s="74"/>
      <c r="AN623" s="74"/>
      <c r="AO623" s="74"/>
      <c r="AP623" s="74"/>
      <c r="AQ623" s="74"/>
      <c r="AR623" s="74"/>
    </row>
    <row r="624" spans="1:44" x14ac:dyDescent="0.15">
      <c r="A624" s="74" t="s">
        <v>125</v>
      </c>
      <c r="B624" s="74" t="s">
        <v>311</v>
      </c>
      <c r="C624" s="74">
        <v>0.19154545454545449</v>
      </c>
      <c r="D624" s="74">
        <v>0.19154545454545449</v>
      </c>
      <c r="E624" s="74">
        <v>0.19154545454545449</v>
      </c>
      <c r="F624" s="74">
        <v>0.19154545454545449</v>
      </c>
      <c r="G624" s="74">
        <v>0.19154545454545449</v>
      </c>
      <c r="H624" s="74">
        <v>0.19154545454545449</v>
      </c>
      <c r="I624" s="74">
        <v>0.19154545454545449</v>
      </c>
      <c r="J624" s="74">
        <v>0.19154545454545449</v>
      </c>
      <c r="K624" s="74">
        <v>0.19154545454545449</v>
      </c>
      <c r="L624" s="74">
        <v>0.19154545454545449</v>
      </c>
      <c r="M624" s="74">
        <v>0.19154545454545449</v>
      </c>
      <c r="N624" s="74">
        <v>0.19154545454545449</v>
      </c>
      <c r="O624" s="74">
        <v>0.19154545454545449</v>
      </c>
      <c r="P624" s="74">
        <v>0.1868181818181818</v>
      </c>
      <c r="Q624" s="74">
        <v>0.18290909090909091</v>
      </c>
      <c r="R624" s="74">
        <v>0.17954545454545451</v>
      </c>
      <c r="S624" s="74">
        <v>0.17636363636363639</v>
      </c>
      <c r="T624" s="74">
        <v>0.1769090909090909</v>
      </c>
      <c r="U624" s="74">
        <v>0.17790909090909091</v>
      </c>
      <c r="V624" s="74">
        <v>0.18554545454545451</v>
      </c>
      <c r="W624" s="74">
        <v>0.19154545454545449</v>
      </c>
      <c r="X624" s="74">
        <v>0.17981818181818179</v>
      </c>
      <c r="Y624" s="74">
        <v>0.16963636363636361</v>
      </c>
      <c r="Z624" s="74">
        <v>0.16936363636363641</v>
      </c>
      <c r="AA624" s="74">
        <v>0.1690909090909091</v>
      </c>
      <c r="AB624" s="74">
        <v>0.16900000000000001</v>
      </c>
      <c r="AC624" s="74">
        <v>0.16936363636363641</v>
      </c>
      <c r="AD624" s="74">
        <v>0.16981818181818181</v>
      </c>
      <c r="AE624" s="74">
        <v>0.17018181818181821</v>
      </c>
      <c r="AF624" s="74">
        <v>0.1705454545454545</v>
      </c>
      <c r="AG624" s="74">
        <v>0.1710909090909091</v>
      </c>
      <c r="AH624" s="74">
        <v>0.17599999999999999</v>
      </c>
      <c r="AI624" s="74">
        <v>0.18063636363636359</v>
      </c>
      <c r="AJ624" s="74">
        <v>0.18454545454545451</v>
      </c>
      <c r="AK624" s="74">
        <v>0.1881818181818182</v>
      </c>
      <c r="AL624" s="74">
        <v>0.19154545454545449</v>
      </c>
      <c r="AM624" s="74">
        <v>0.18790909090909089</v>
      </c>
      <c r="AN624" s="74">
        <v>0.1846363636363636</v>
      </c>
      <c r="AO624" s="74">
        <v>0.18172727272727271</v>
      </c>
      <c r="AP624" s="74">
        <v>0.17899999999999999</v>
      </c>
      <c r="AQ624" s="74">
        <v>0.17654545454545451</v>
      </c>
      <c r="AR624" s="74">
        <v>0.1825920177383594</v>
      </c>
    </row>
    <row r="625" spans="1:44" x14ac:dyDescent="0.15">
      <c r="A625" s="74" t="s">
        <v>125</v>
      </c>
      <c r="B625" s="74" t="s">
        <v>312</v>
      </c>
      <c r="C625" s="74">
        <v>0.33819999999999989</v>
      </c>
      <c r="D625" s="74">
        <v>0.43109999999999998</v>
      </c>
      <c r="E625" s="74">
        <v>0.52169999999999994</v>
      </c>
      <c r="F625" s="74">
        <v>0.44829999999999998</v>
      </c>
      <c r="G625" s="74">
        <v>0.376</v>
      </c>
      <c r="H625" s="74">
        <v>0.502</v>
      </c>
      <c r="I625" s="74">
        <v>0.62169999999999992</v>
      </c>
      <c r="J625" s="74">
        <v>0.55759999999999998</v>
      </c>
      <c r="K625" s="74">
        <v>0.49480000000000002</v>
      </c>
      <c r="L625" s="74">
        <v>0.53970000000000007</v>
      </c>
      <c r="M625" s="74">
        <v>0.58410000000000006</v>
      </c>
      <c r="N625" s="74">
        <v>0.53339999999999999</v>
      </c>
      <c r="O625" s="74">
        <v>0.48280000000000001</v>
      </c>
      <c r="P625" s="74">
        <v>0.45269999999999999</v>
      </c>
      <c r="Q625" s="74">
        <v>0.42270000000000002</v>
      </c>
      <c r="R625" s="74">
        <v>0.373</v>
      </c>
      <c r="S625" s="74">
        <v>0.32850000000000001</v>
      </c>
      <c r="T625" s="74">
        <v>0.29239999999999999</v>
      </c>
      <c r="U625" s="74">
        <v>0.25650000000000001</v>
      </c>
      <c r="V625" s="74">
        <v>0.25790000000000002</v>
      </c>
      <c r="W625" s="74">
        <v>0.25929999999999997</v>
      </c>
      <c r="X625" s="74">
        <v>0.23119999999999999</v>
      </c>
      <c r="Y625" s="74">
        <v>0.2026</v>
      </c>
      <c r="Z625" s="74">
        <v>0.17860000000000001</v>
      </c>
      <c r="AA625" s="74">
        <v>0.1542</v>
      </c>
      <c r="AB625" s="74">
        <v>0.13020000000000001</v>
      </c>
      <c r="AC625" s="74">
        <v>0.1222</v>
      </c>
      <c r="AD625" s="74">
        <v>0.11409999999999999</v>
      </c>
      <c r="AE625" s="74">
        <v>0.1062</v>
      </c>
      <c r="AF625" s="74">
        <v>9.799999999999999E-2</v>
      </c>
      <c r="AG625" s="74">
        <v>8.9800000000000005E-2</v>
      </c>
      <c r="AH625" s="74">
        <v>9.5899999999999999E-2</v>
      </c>
      <c r="AI625" s="74">
        <v>0.1021</v>
      </c>
      <c r="AJ625" s="74">
        <v>0.10829999999999999</v>
      </c>
      <c r="AK625" s="74">
        <v>0.1145</v>
      </c>
      <c r="AL625" s="74">
        <v>0.1206</v>
      </c>
      <c r="AM625" s="74">
        <v>0.11849999999999999</v>
      </c>
      <c r="AN625" s="74">
        <v>0.11609999999999999</v>
      </c>
      <c r="AO625" s="74">
        <v>0.114</v>
      </c>
      <c r="AP625" s="74">
        <v>0.1114</v>
      </c>
      <c r="AQ625" s="74">
        <v>0.1215555555555556</v>
      </c>
      <c r="AR625" s="74">
        <v>0.28391931540342319</v>
      </c>
    </row>
    <row r="626" spans="1:44" x14ac:dyDescent="0.15">
      <c r="A626" s="74" t="s">
        <v>125</v>
      </c>
      <c r="B626" s="74" t="s">
        <v>313</v>
      </c>
      <c r="C626" s="74">
        <v>6.1111111111111114E-3</v>
      </c>
      <c r="D626" s="74">
        <v>7.6666666666666671E-3</v>
      </c>
      <c r="E626" s="74">
        <v>8.7777777777777802E-3</v>
      </c>
      <c r="F626" s="74">
        <v>8.0000000000000002E-3</v>
      </c>
      <c r="G626" s="74">
        <v>7.2222222222222236E-3</v>
      </c>
      <c r="H626" s="74">
        <v>1.266666666666667E-2</v>
      </c>
      <c r="I626" s="74">
        <v>1.666666666666667E-2</v>
      </c>
      <c r="J626" s="74">
        <v>1.4222222222222219E-2</v>
      </c>
      <c r="K626" s="74">
        <v>1.1666666666666671E-2</v>
      </c>
      <c r="L626" s="74">
        <v>1.8777777777777779E-2</v>
      </c>
      <c r="M626" s="74">
        <v>2.3444444444444441E-2</v>
      </c>
      <c r="N626" s="74">
        <v>1.677777777777778E-2</v>
      </c>
      <c r="O626" s="74">
        <v>1.033333333333333E-2</v>
      </c>
      <c r="P626" s="74">
        <v>1.066666666666667E-2</v>
      </c>
      <c r="Q626" s="74">
        <v>1.0999999999999999E-2</v>
      </c>
      <c r="R626" s="74">
        <v>8.222222222222221E-3</v>
      </c>
      <c r="S626" s="74">
        <v>5.3333333333333332E-3</v>
      </c>
      <c r="T626" s="74">
        <v>5.2222222222222227E-3</v>
      </c>
      <c r="U626" s="74">
        <v>4.8888888888888897E-3</v>
      </c>
      <c r="V626" s="74">
        <v>3.7777777777777779E-3</v>
      </c>
      <c r="W626" s="74">
        <v>2.5555555555555561E-3</v>
      </c>
      <c r="X626" s="74">
        <v>1.666666666666667E-3</v>
      </c>
      <c r="Y626" s="74">
        <v>6.6666666666666664E-4</v>
      </c>
      <c r="Z626" s="74">
        <v>5.5555555555555556E-4</v>
      </c>
      <c r="AA626" s="74">
        <v>4.4444444444444452E-4</v>
      </c>
      <c r="AB626" s="74">
        <v>3.3333333333333332E-4</v>
      </c>
      <c r="AC626" s="74">
        <v>3.3333333333333332E-4</v>
      </c>
      <c r="AD626" s="74">
        <v>3.3333333333333332E-4</v>
      </c>
      <c r="AE626" s="74">
        <v>3.3333333333333332E-4</v>
      </c>
      <c r="AF626" s="74">
        <v>3.3333333333333332E-4</v>
      </c>
      <c r="AG626" s="74">
        <v>3.7500000000000001E-4</v>
      </c>
      <c r="AH626" s="74">
        <v>3.7500000000000001E-4</v>
      </c>
      <c r="AI626" s="74">
        <v>3.7500000000000001E-4</v>
      </c>
      <c r="AJ626" s="74">
        <v>3.7500000000000001E-4</v>
      </c>
      <c r="AK626" s="74">
        <v>6.2500000000000001E-4</v>
      </c>
      <c r="AL626" s="74">
        <v>6.2500000000000001E-4</v>
      </c>
      <c r="AM626" s="74">
        <v>5.0000000000000001E-4</v>
      </c>
      <c r="AN626" s="74">
        <v>3.7500000000000001E-4</v>
      </c>
      <c r="AO626" s="74">
        <v>3.7500000000000001E-4</v>
      </c>
      <c r="AP626" s="74">
        <v>2.5000000000000001E-4</v>
      </c>
      <c r="AQ626" s="74">
        <v>2.5000000000000001E-4</v>
      </c>
      <c r="AR626" s="74">
        <v>5.6061452513966334E-3</v>
      </c>
    </row>
    <row r="627" spans="1:44" x14ac:dyDescent="0.15">
      <c r="A627" s="74" t="s">
        <v>125</v>
      </c>
      <c r="B627" s="74" t="s">
        <v>266</v>
      </c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  <c r="AE627" s="74"/>
      <c r="AF627" s="74"/>
      <c r="AG627" s="74"/>
      <c r="AH627" s="74"/>
      <c r="AI627" s="74"/>
      <c r="AJ627" s="74"/>
      <c r="AK627" s="74"/>
      <c r="AL627" s="74"/>
      <c r="AM627" s="74"/>
      <c r="AN627" s="74"/>
      <c r="AO627" s="74"/>
      <c r="AP627" s="74"/>
      <c r="AQ627" s="74"/>
      <c r="AR627" s="74"/>
    </row>
    <row r="628" spans="1:44" x14ac:dyDescent="0.15">
      <c r="A628" s="74" t="s">
        <v>125</v>
      </c>
      <c r="B628" s="74" t="s">
        <v>314</v>
      </c>
      <c r="C628" s="74">
        <v>0.2392</v>
      </c>
      <c r="D628" s="74">
        <v>0.19339999999999999</v>
      </c>
      <c r="E628" s="74">
        <v>0.1474</v>
      </c>
      <c r="F628" s="74">
        <v>0.125</v>
      </c>
      <c r="G628" s="74">
        <v>0.10299999999999999</v>
      </c>
      <c r="H628" s="74">
        <v>0.14119999999999999</v>
      </c>
      <c r="I628" s="74">
        <v>0.17979999999999999</v>
      </c>
      <c r="J628" s="74">
        <v>0.17979999999999999</v>
      </c>
      <c r="K628" s="74">
        <v>0.17979999999999999</v>
      </c>
      <c r="L628" s="74">
        <v>0.17979999999999999</v>
      </c>
      <c r="M628" s="74">
        <v>0.18</v>
      </c>
      <c r="N628" s="74">
        <v>0.1802</v>
      </c>
      <c r="O628" s="74">
        <v>0.18060000000000001</v>
      </c>
      <c r="P628" s="74">
        <v>0.18060000000000001</v>
      </c>
      <c r="Q628" s="74">
        <v>0.18060000000000001</v>
      </c>
      <c r="R628" s="74">
        <v>0.18060000000000001</v>
      </c>
      <c r="S628" s="74">
        <v>0.18060000000000001</v>
      </c>
      <c r="T628" s="74">
        <v>0.18060000000000001</v>
      </c>
      <c r="U628" s="74">
        <v>0.18060000000000001</v>
      </c>
      <c r="V628" s="74">
        <v>0.18060000000000001</v>
      </c>
      <c r="W628" s="74">
        <v>0.18060000000000001</v>
      </c>
      <c r="X628" s="74">
        <v>0.18060000000000001</v>
      </c>
      <c r="Y628" s="74">
        <v>0.18060000000000001</v>
      </c>
      <c r="Z628" s="74">
        <v>0.18060000000000001</v>
      </c>
      <c r="AA628" s="74">
        <v>0.18060000000000001</v>
      </c>
      <c r="AB628" s="74">
        <v>0.18060000000000001</v>
      </c>
      <c r="AC628" s="74">
        <v>0.18060000000000001</v>
      </c>
      <c r="AD628" s="74">
        <v>0.18060000000000001</v>
      </c>
      <c r="AE628" s="74">
        <v>0.18060000000000001</v>
      </c>
      <c r="AF628" s="74">
        <v>0.18060000000000001</v>
      </c>
      <c r="AG628" s="74">
        <v>0.18060000000000001</v>
      </c>
      <c r="AH628" s="74">
        <v>0.18060000000000001</v>
      </c>
      <c r="AI628" s="74">
        <v>0.18060000000000001</v>
      </c>
      <c r="AJ628" s="74">
        <v>0.18060000000000001</v>
      </c>
      <c r="AK628" s="74">
        <v>0.18060000000000001</v>
      </c>
      <c r="AL628" s="74">
        <v>0.18060000000000001</v>
      </c>
      <c r="AM628" s="74">
        <v>0.18060000000000001</v>
      </c>
      <c r="AN628" s="74">
        <v>0.18060000000000001</v>
      </c>
      <c r="AO628" s="74">
        <v>0.18060000000000001</v>
      </c>
      <c r="AP628" s="74">
        <v>0.18060000000000001</v>
      </c>
      <c r="AQ628" s="74">
        <v>0.18060000000000001</v>
      </c>
      <c r="AR628" s="74">
        <v>0.17721951219512219</v>
      </c>
    </row>
    <row r="629" spans="1:44" x14ac:dyDescent="0.15">
      <c r="A629" s="74" t="s">
        <v>125</v>
      </c>
      <c r="B629" s="74" t="s">
        <v>268</v>
      </c>
      <c r="C629" s="74">
        <v>0.90200000000000002</v>
      </c>
      <c r="D629" s="74">
        <v>0.90200000000000002</v>
      </c>
      <c r="E629" s="74">
        <v>0.90200000000000002</v>
      </c>
      <c r="F629" s="74">
        <v>0.90200000000000002</v>
      </c>
      <c r="G629" s="74">
        <v>0.90200000000000002</v>
      </c>
      <c r="H629" s="74">
        <v>0.90200000000000002</v>
      </c>
      <c r="I629" s="74">
        <v>0.90200000000000002</v>
      </c>
      <c r="J629" s="74">
        <v>0.90200000000000002</v>
      </c>
      <c r="K629" s="74">
        <v>0.90200000000000002</v>
      </c>
      <c r="L629" s="74">
        <v>0.90200000000000002</v>
      </c>
      <c r="M629" s="74">
        <v>0.90200000000000002</v>
      </c>
      <c r="N629" s="74">
        <v>0.90200000000000002</v>
      </c>
      <c r="O629" s="74">
        <v>0.90200000000000002</v>
      </c>
      <c r="P629" s="74">
        <v>0.90200000000000002</v>
      </c>
      <c r="Q629" s="74">
        <v>0.90200000000000002</v>
      </c>
      <c r="R629" s="74">
        <v>0.90200000000000002</v>
      </c>
      <c r="S629" s="74">
        <v>0.90200000000000002</v>
      </c>
      <c r="T629" s="74">
        <v>0.90200000000000002</v>
      </c>
      <c r="U629" s="74">
        <v>0.90200000000000002</v>
      </c>
      <c r="V629" s="74">
        <v>0.90200000000000002</v>
      </c>
      <c r="W629" s="74">
        <v>0.90200000000000002</v>
      </c>
      <c r="X629" s="74">
        <v>0.90200000000000002</v>
      </c>
      <c r="Y629" s="74">
        <v>0.90200000000000002</v>
      </c>
      <c r="Z629" s="74">
        <v>0.90200000000000002</v>
      </c>
      <c r="AA629" s="74">
        <v>0.90200000000000002</v>
      </c>
      <c r="AB629" s="74">
        <v>0.90200000000000002</v>
      </c>
      <c r="AC629" s="74">
        <v>0.90200000000000002</v>
      </c>
      <c r="AD629" s="74">
        <v>0.90200000000000002</v>
      </c>
      <c r="AE629" s="74">
        <v>0.90200000000000002</v>
      </c>
      <c r="AF629" s="74">
        <v>0.90200000000000002</v>
      </c>
      <c r="AG629" s="74">
        <v>0.90200000000000002</v>
      </c>
      <c r="AH629" s="74">
        <v>0.90200000000000002</v>
      </c>
      <c r="AI629" s="74">
        <v>0.90200000000000002</v>
      </c>
      <c r="AJ629" s="74">
        <v>0.90200000000000002</v>
      </c>
      <c r="AK629" s="74">
        <v>0.90200000000000002</v>
      </c>
      <c r="AL629" s="74">
        <v>0.90200000000000002</v>
      </c>
      <c r="AM629" s="74">
        <v>0.90200000000000002</v>
      </c>
      <c r="AN629" s="74">
        <v>0.90200000000000002</v>
      </c>
      <c r="AO629" s="74">
        <v>0.90200000000000002</v>
      </c>
      <c r="AP629" s="74">
        <v>0.90200000000000002</v>
      </c>
      <c r="AQ629" s="74">
        <v>0.90200000000000002</v>
      </c>
      <c r="AR629" s="74">
        <v>0.90200000000000069</v>
      </c>
    </row>
    <row r="630" spans="1:44" x14ac:dyDescent="0.15">
      <c r="A630" s="74" t="s">
        <v>125</v>
      </c>
      <c r="B630" s="74" t="s">
        <v>315</v>
      </c>
      <c r="C630" s="74">
        <v>3.8600000000000002E-2</v>
      </c>
      <c r="D630" s="74">
        <v>3.7699999999999997E-2</v>
      </c>
      <c r="E630" s="74">
        <v>3.0666666666666668E-2</v>
      </c>
      <c r="F630" s="74">
        <v>3.0333333333333341E-2</v>
      </c>
      <c r="G630" s="74">
        <v>2.9666666666666671E-2</v>
      </c>
      <c r="H630" s="74">
        <v>4.4888888888888888E-2</v>
      </c>
      <c r="I630" s="74">
        <v>5.8500000000000003E-2</v>
      </c>
      <c r="J630" s="74">
        <v>4.3874999999999997E-2</v>
      </c>
      <c r="K630" s="74">
        <v>2.9000000000000001E-2</v>
      </c>
      <c r="L630" s="74">
        <v>0.05</v>
      </c>
      <c r="M630" s="74">
        <v>7.1374999999999994E-2</v>
      </c>
      <c r="N630" s="74">
        <v>4.4624999999999998E-2</v>
      </c>
      <c r="O630" s="74">
        <v>1.7250000000000001E-2</v>
      </c>
      <c r="P630" s="74">
        <v>1.1124999999999999E-2</v>
      </c>
      <c r="Q630" s="74">
        <v>5.1250000000000002E-3</v>
      </c>
      <c r="R630" s="74">
        <v>2.6250000000000002E-3</v>
      </c>
      <c r="S630" s="74">
        <v>0</v>
      </c>
      <c r="T630" s="74">
        <v>0</v>
      </c>
      <c r="U630" s="74">
        <v>0</v>
      </c>
      <c r="V630" s="74">
        <v>0</v>
      </c>
      <c r="W630" s="74">
        <v>0</v>
      </c>
      <c r="X630" s="74">
        <v>0</v>
      </c>
      <c r="Y630" s="74">
        <v>0</v>
      </c>
      <c r="Z630" s="74">
        <v>0</v>
      </c>
      <c r="AA630" s="74">
        <v>0</v>
      </c>
      <c r="AB630" s="74">
        <v>0</v>
      </c>
      <c r="AC630" s="74">
        <v>0</v>
      </c>
      <c r="AD630" s="74">
        <v>0</v>
      </c>
      <c r="AE630" s="74">
        <v>0</v>
      </c>
      <c r="AF630" s="74">
        <v>0</v>
      </c>
      <c r="AG630" s="74">
        <v>0</v>
      </c>
      <c r="AH630" s="74">
        <v>0</v>
      </c>
      <c r="AI630" s="74">
        <v>0</v>
      </c>
      <c r="AJ630" s="74">
        <v>0</v>
      </c>
      <c r="AK630" s="74">
        <v>0</v>
      </c>
      <c r="AL630" s="74">
        <v>0</v>
      </c>
      <c r="AM630" s="74">
        <v>0</v>
      </c>
      <c r="AN630" s="74">
        <v>0</v>
      </c>
      <c r="AO630" s="74">
        <v>0</v>
      </c>
      <c r="AP630" s="74">
        <v>0</v>
      </c>
      <c r="AQ630" s="74">
        <v>0</v>
      </c>
      <c r="AR630" s="74">
        <v>1.4009036144578321E-2</v>
      </c>
    </row>
    <row r="631" spans="1:44" x14ac:dyDescent="0.15">
      <c r="A631" s="74" t="s">
        <v>125</v>
      </c>
      <c r="B631" s="74" t="s">
        <v>297</v>
      </c>
      <c r="C631" s="74">
        <v>0.25900000000000001</v>
      </c>
      <c r="D631" s="74">
        <v>0.26600000000000001</v>
      </c>
      <c r="E631" s="74">
        <v>0.26600000000000001</v>
      </c>
      <c r="F631" s="74">
        <v>0.29125000000000001</v>
      </c>
      <c r="G631" s="74">
        <v>0.29099999999999998</v>
      </c>
      <c r="H631" s="74">
        <v>0.28799999999999998</v>
      </c>
      <c r="I631" s="74">
        <v>0.28749999999999998</v>
      </c>
      <c r="J631" s="74">
        <v>0.28762500000000002</v>
      </c>
      <c r="K631" s="74">
        <v>0.28725000000000001</v>
      </c>
      <c r="L631" s="74">
        <v>0.28599999999999998</v>
      </c>
      <c r="M631" s="74">
        <v>0.28570000000000001</v>
      </c>
      <c r="N631" s="74">
        <v>0.28120000000000001</v>
      </c>
      <c r="O631" s="74">
        <v>0.28039999999999998</v>
      </c>
      <c r="P631" s="74">
        <v>0.27979999999999999</v>
      </c>
      <c r="Q631" s="74">
        <v>0.27929999999999999</v>
      </c>
      <c r="R631" s="74">
        <v>0.27281818181818179</v>
      </c>
      <c r="S631" s="74">
        <v>0.27200000000000002</v>
      </c>
      <c r="T631" s="74">
        <v>0.27181818181818179</v>
      </c>
      <c r="U631" s="74">
        <v>0.27090909090909088</v>
      </c>
      <c r="V631" s="74">
        <v>0.26881818181818179</v>
      </c>
      <c r="W631" s="74">
        <v>0.26654545454545447</v>
      </c>
      <c r="X631" s="74">
        <v>0.26536363636363641</v>
      </c>
      <c r="Y631" s="74">
        <v>0.26409090909090899</v>
      </c>
      <c r="Z631" s="74">
        <v>0.26381818181818179</v>
      </c>
      <c r="AA631" s="74">
        <v>0.26345454545454539</v>
      </c>
      <c r="AB631" s="74">
        <v>0.26281818181818178</v>
      </c>
      <c r="AC631" s="74">
        <v>0.26145454545454538</v>
      </c>
      <c r="AD631" s="74">
        <v>0.25990909090909092</v>
      </c>
      <c r="AE631" s="74">
        <v>0.25872727272727269</v>
      </c>
      <c r="AF631" s="74">
        <v>0.25727272727272732</v>
      </c>
      <c r="AG631" s="74">
        <v>0.25581818181818178</v>
      </c>
      <c r="AH631" s="74">
        <v>0.25463636363636372</v>
      </c>
      <c r="AI631" s="74">
        <v>0.25372727272727269</v>
      </c>
      <c r="AJ631" s="74">
        <v>0.25272727272727269</v>
      </c>
      <c r="AK631" s="74">
        <v>0.25190909090909092</v>
      </c>
      <c r="AL631" s="74">
        <v>0.25063636363636371</v>
      </c>
      <c r="AM631" s="74">
        <v>0.252</v>
      </c>
      <c r="AN631" s="74">
        <v>0.25318181818181817</v>
      </c>
      <c r="AO631" s="74">
        <v>0.25445454545454549</v>
      </c>
      <c r="AP631" s="74">
        <v>0.25563636363636361</v>
      </c>
      <c r="AQ631" s="74">
        <v>0.25700000000000001</v>
      </c>
      <c r="AR631" s="74">
        <v>0.26644702842377282</v>
      </c>
    </row>
    <row r="632" spans="1:44" x14ac:dyDescent="0.15">
      <c r="A632" s="74" t="s">
        <v>125</v>
      </c>
      <c r="B632" s="74" t="s">
        <v>299</v>
      </c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  <c r="AE632" s="74"/>
      <c r="AF632" s="74"/>
      <c r="AG632" s="74"/>
      <c r="AH632" s="74"/>
      <c r="AI632" s="74"/>
      <c r="AJ632" s="74"/>
      <c r="AK632" s="74"/>
      <c r="AL632" s="74"/>
      <c r="AM632" s="74">
        <v>0.45</v>
      </c>
      <c r="AN632" s="74">
        <v>0.45</v>
      </c>
      <c r="AO632" s="74">
        <v>0.45</v>
      </c>
      <c r="AP632" s="74">
        <v>0.45</v>
      </c>
      <c r="AQ632" s="74">
        <v>0.45</v>
      </c>
      <c r="AR632" s="74">
        <v>0.45</v>
      </c>
    </row>
    <row r="633" spans="1:44" x14ac:dyDescent="0.15">
      <c r="A633" s="74" t="s">
        <v>125</v>
      </c>
      <c r="B633" s="74" t="s">
        <v>301</v>
      </c>
      <c r="C633" s="74">
        <v>0.30714285714285711</v>
      </c>
      <c r="D633" s="74">
        <v>0.31714285714285712</v>
      </c>
      <c r="E633" s="74">
        <v>0.32314285714285712</v>
      </c>
      <c r="F633" s="74">
        <v>0.32814285714285713</v>
      </c>
      <c r="G633" s="74">
        <v>0.33583333333333332</v>
      </c>
      <c r="H633" s="74">
        <v>0.34399999999999997</v>
      </c>
      <c r="I633" s="74">
        <v>0.34966666666666663</v>
      </c>
      <c r="J633" s="74">
        <v>0.35416666666666669</v>
      </c>
      <c r="K633" s="74">
        <v>0.35749999999999998</v>
      </c>
      <c r="L633" s="74">
        <v>0.36733333333333329</v>
      </c>
      <c r="M633" s="74">
        <v>0.3753333333333333</v>
      </c>
      <c r="N633" s="74">
        <v>0.39614285714285707</v>
      </c>
      <c r="O633" s="74">
        <v>0.39914285714285708</v>
      </c>
      <c r="P633" s="74">
        <v>0.39328571428571418</v>
      </c>
      <c r="Q633" s="74">
        <v>0.38742857142857151</v>
      </c>
      <c r="R633" s="74">
        <v>0.37500000000000011</v>
      </c>
      <c r="S633" s="74">
        <v>0.37411111111111112</v>
      </c>
      <c r="T633" s="74">
        <v>0.3604</v>
      </c>
      <c r="U633" s="74">
        <v>0.35199999999999998</v>
      </c>
      <c r="V633" s="74">
        <v>0.34889999999999999</v>
      </c>
      <c r="W633" s="74">
        <v>0.3458</v>
      </c>
      <c r="X633" s="74">
        <v>0.33254545454545459</v>
      </c>
      <c r="Y633" s="74">
        <v>0.33400000000000007</v>
      </c>
      <c r="Z633" s="74">
        <v>0.33663636363636368</v>
      </c>
      <c r="AA633" s="74">
        <v>0.33445454545454539</v>
      </c>
      <c r="AB633" s="74">
        <v>0.33281818181818179</v>
      </c>
      <c r="AC633" s="74">
        <v>0.33590909090909088</v>
      </c>
      <c r="AD633" s="74">
        <v>0.33909090909090911</v>
      </c>
      <c r="AE633" s="74">
        <v>0.34200000000000003</v>
      </c>
      <c r="AF633" s="74">
        <v>0.34509090909090911</v>
      </c>
      <c r="AG633" s="74">
        <v>0.3481818181818182</v>
      </c>
      <c r="AH633" s="74">
        <v>0.35118181818181821</v>
      </c>
      <c r="AI633" s="74">
        <v>0.35445454545454552</v>
      </c>
      <c r="AJ633" s="74">
        <v>0.35745454545454552</v>
      </c>
      <c r="AK633" s="74">
        <v>0.36063636363636359</v>
      </c>
      <c r="AL633" s="74">
        <v>0.36363636363636359</v>
      </c>
      <c r="AM633" s="74">
        <v>0.3699090909090908</v>
      </c>
      <c r="AN633" s="74">
        <v>0.37563636363636371</v>
      </c>
      <c r="AO633" s="74">
        <v>0.38118181818181818</v>
      </c>
      <c r="AP633" s="74">
        <v>0.38709090909090899</v>
      </c>
      <c r="AQ633" s="74">
        <v>0.39263636363636362</v>
      </c>
      <c r="AR633" s="74">
        <v>0.35504521276595818</v>
      </c>
    </row>
    <row r="634" spans="1:44" x14ac:dyDescent="0.15">
      <c r="A634" s="74" t="s">
        <v>128</v>
      </c>
      <c r="B634" s="74" t="s">
        <v>128</v>
      </c>
      <c r="C634" s="74">
        <v>0.38854545454545453</v>
      </c>
      <c r="D634" s="74">
        <v>0.38608333333333328</v>
      </c>
      <c r="E634" s="74">
        <v>0.39333333333333342</v>
      </c>
      <c r="F634" s="74">
        <v>0.3385999999999999</v>
      </c>
      <c r="G634" s="74">
        <v>0.3342</v>
      </c>
      <c r="H634" s="74">
        <v>0.3411333333333334</v>
      </c>
      <c r="I634" s="74">
        <v>0.34899999999999998</v>
      </c>
      <c r="J634" s="74">
        <v>0.34239999999999993</v>
      </c>
      <c r="K634" s="74">
        <v>0.33573333333333338</v>
      </c>
      <c r="L634" s="74">
        <v>0.33743749999999989</v>
      </c>
      <c r="M634" s="74">
        <v>0.33456249999999998</v>
      </c>
      <c r="N634" s="74">
        <v>0.31835294117647051</v>
      </c>
      <c r="O634" s="74">
        <v>0.32252941176470579</v>
      </c>
      <c r="P634" s="74">
        <v>0.2990526315789474</v>
      </c>
      <c r="Q634" s="74">
        <v>0.29763157894736841</v>
      </c>
      <c r="R634" s="74">
        <v>0.29994736842105257</v>
      </c>
      <c r="S634" s="74">
        <v>0.30078947368421061</v>
      </c>
      <c r="T634" s="74">
        <v>0.29757894736842111</v>
      </c>
      <c r="U634" s="74">
        <v>0.2638888888888889</v>
      </c>
      <c r="V634" s="74">
        <v>0.25727777777777783</v>
      </c>
      <c r="W634" s="74">
        <v>0.2506666666666667</v>
      </c>
      <c r="X634" s="74">
        <v>0.24872222222222221</v>
      </c>
      <c r="Y634" s="74">
        <v>0.2111764705882353</v>
      </c>
      <c r="Z634" s="74">
        <v>0.20564705882352941</v>
      </c>
      <c r="AA634" s="74">
        <v>0.19994117647058821</v>
      </c>
      <c r="AB634" s="74">
        <v>0.19441176470588239</v>
      </c>
      <c r="AC634" s="74">
        <v>0.19305882352941181</v>
      </c>
      <c r="AD634" s="74">
        <v>0.19141176470588239</v>
      </c>
      <c r="AE634" s="74">
        <v>0.19023529411764711</v>
      </c>
      <c r="AF634" s="74">
        <v>0.18876470588235289</v>
      </c>
      <c r="AG634" s="74">
        <v>0.18741176470588239</v>
      </c>
      <c r="AH634" s="74">
        <v>0.18741176470588239</v>
      </c>
      <c r="AI634" s="74">
        <v>0.18741176470588239</v>
      </c>
      <c r="AJ634" s="74">
        <v>0.18729411764705881</v>
      </c>
      <c r="AK634" s="74">
        <v>0.18735294117647061</v>
      </c>
      <c r="AL634" s="74">
        <v>0.198875</v>
      </c>
      <c r="AM634" s="74">
        <v>0.198125</v>
      </c>
      <c r="AN634" s="74">
        <v>0.19750000000000001</v>
      </c>
      <c r="AO634" s="74">
        <v>0.19668749999999999</v>
      </c>
      <c r="AP634" s="74">
        <v>0.19600000000000001</v>
      </c>
      <c r="AQ634" s="74">
        <v>0.19518750000000001</v>
      </c>
      <c r="AR634" s="74">
        <v>0.25819111111111109</v>
      </c>
    </row>
    <row r="635" spans="1:44" x14ac:dyDescent="0.15">
      <c r="A635" s="74" t="s">
        <v>128</v>
      </c>
      <c r="B635" s="74" t="s">
        <v>307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>
        <v>-0.01</v>
      </c>
      <c r="O635" s="74">
        <v>-0.01</v>
      </c>
      <c r="P635" s="74">
        <v>-2.75E-2</v>
      </c>
      <c r="Q635" s="74">
        <v>-2.9499999999999998E-2</v>
      </c>
      <c r="R635" s="74">
        <v>-1.2E-2</v>
      </c>
      <c r="S635" s="74">
        <v>-0.01</v>
      </c>
      <c r="T635" s="74">
        <v>-1.4E-2</v>
      </c>
      <c r="U635" s="74">
        <v>-1.7999999999999999E-2</v>
      </c>
      <c r="V635" s="74">
        <v>-2.7E-2</v>
      </c>
      <c r="W635" s="74">
        <v>-3.6999999999999998E-2</v>
      </c>
      <c r="X635" s="74">
        <v>-4.3499999999999997E-2</v>
      </c>
      <c r="Y635" s="74">
        <v>-4.9000000000000002E-2</v>
      </c>
      <c r="Z635" s="74">
        <v>-4.8500000000000001E-2</v>
      </c>
      <c r="AA635" s="74">
        <v>-4.8500000000000001E-2</v>
      </c>
      <c r="AB635" s="74">
        <v>-4.7500000000000001E-2</v>
      </c>
      <c r="AC635" s="74">
        <v>-4.9000000000000002E-2</v>
      </c>
      <c r="AD635" s="74">
        <v>-0.05</v>
      </c>
      <c r="AE635" s="74">
        <v>-5.0999999999999997E-2</v>
      </c>
      <c r="AF635" s="74">
        <v>-5.1499999999999997E-2</v>
      </c>
      <c r="AG635" s="74">
        <v>-5.1999999999999998E-2</v>
      </c>
      <c r="AH635" s="74">
        <v>-5.0999999999999997E-2</v>
      </c>
      <c r="AI635" s="74">
        <v>-5.0500000000000003E-2</v>
      </c>
      <c r="AJ635" s="74">
        <v>-0.05</v>
      </c>
      <c r="AK635" s="74">
        <v>-4.9500000000000002E-2</v>
      </c>
      <c r="AL635" s="74">
        <v>-4.9000000000000002E-2</v>
      </c>
      <c r="AM635" s="74">
        <v>-4.9500000000000002E-2</v>
      </c>
      <c r="AN635" s="74">
        <v>-4.9500000000000002E-2</v>
      </c>
      <c r="AO635" s="74">
        <v>-0.05</v>
      </c>
      <c r="AP635" s="74">
        <v>-0.05</v>
      </c>
      <c r="AQ635" s="74">
        <v>-5.0500000000000003E-2</v>
      </c>
      <c r="AR635" s="74">
        <v>-4.0517241379310363E-2</v>
      </c>
    </row>
    <row r="636" spans="1:44" x14ac:dyDescent="0.15">
      <c r="A636" s="74" t="s">
        <v>128</v>
      </c>
      <c r="B636" s="74" t="s">
        <v>308</v>
      </c>
      <c r="C636" s="74">
        <v>0.52200000000000002</v>
      </c>
      <c r="D636" s="74">
        <v>0.44900000000000001</v>
      </c>
      <c r="E636" s="74">
        <v>0.39400000000000002</v>
      </c>
      <c r="F636" s="74">
        <v>0.442</v>
      </c>
      <c r="G636" s="74">
        <v>0.48899999999999999</v>
      </c>
      <c r="H636" s="74">
        <v>0.442</v>
      </c>
      <c r="I636" s="74">
        <v>0.39400000000000002</v>
      </c>
      <c r="J636" s="74">
        <v>0.38500000000000001</v>
      </c>
      <c r="K636" s="74">
        <v>0.375</v>
      </c>
      <c r="L636" s="74">
        <v>0.375</v>
      </c>
      <c r="M636" s="74">
        <v>0.375</v>
      </c>
      <c r="N636" s="74">
        <v>0.49399999999999999</v>
      </c>
      <c r="O636" s="74">
        <v>0.61299999999999999</v>
      </c>
      <c r="P636" s="74">
        <v>0.61299999999999999</v>
      </c>
      <c r="Q636" s="74">
        <v>0.61299999999999999</v>
      </c>
      <c r="R636" s="74">
        <v>0.61299999999999999</v>
      </c>
      <c r="S636" s="74">
        <v>0.61299999999999999</v>
      </c>
      <c r="T636" s="74">
        <v>0.61299999999999999</v>
      </c>
      <c r="U636" s="74">
        <v>0.61299999999999999</v>
      </c>
      <c r="V636" s="74">
        <v>0.61299999999999999</v>
      </c>
      <c r="W636" s="74">
        <v>0.61299999999999999</v>
      </c>
      <c r="X636" s="74">
        <v>0.61299999999999999</v>
      </c>
      <c r="Y636" s="74">
        <v>0.61299999999999999</v>
      </c>
      <c r="Z636" s="74">
        <v>0.61299999999999999</v>
      </c>
      <c r="AA636" s="74">
        <v>0.61299999999999999</v>
      </c>
      <c r="AB636" s="74">
        <v>0.61299999999999999</v>
      </c>
      <c r="AC636" s="74">
        <v>0.59099999999999997</v>
      </c>
      <c r="AD636" s="74">
        <v>0.56799999999999995</v>
      </c>
      <c r="AE636" s="74">
        <v>0.54600000000000004</v>
      </c>
      <c r="AF636" s="74">
        <v>0.52400000000000002</v>
      </c>
      <c r="AG636" s="74">
        <v>0.502</v>
      </c>
      <c r="AH636" s="74">
        <v>0.49399999999999999</v>
      </c>
      <c r="AI636" s="74">
        <v>0.48599999999999999</v>
      </c>
      <c r="AJ636" s="74">
        <v>0.47799999999999998</v>
      </c>
      <c r="AK636" s="74">
        <v>0.47</v>
      </c>
      <c r="AL636" s="74">
        <v>0.46200000000000002</v>
      </c>
      <c r="AM636" s="74">
        <v>0.46200000000000002</v>
      </c>
      <c r="AN636" s="74">
        <v>0.46200000000000002</v>
      </c>
      <c r="AO636" s="74">
        <v>0.46200000000000002</v>
      </c>
      <c r="AP636" s="74">
        <v>0.46200000000000002</v>
      </c>
      <c r="AQ636" s="74">
        <v>0.46200000000000002</v>
      </c>
      <c r="AR636" s="74">
        <v>0.51582926829268272</v>
      </c>
    </row>
    <row r="637" spans="1:44" x14ac:dyDescent="0.15">
      <c r="A637" s="74" t="s">
        <v>128</v>
      </c>
      <c r="B637" s="74" t="s">
        <v>309</v>
      </c>
      <c r="C637" s="74">
        <v>0.84599999999999997</v>
      </c>
      <c r="D637" s="74">
        <v>0.84450000000000003</v>
      </c>
      <c r="E637" s="74">
        <v>0.84250000000000003</v>
      </c>
      <c r="F637" s="74">
        <v>0.84450000000000003</v>
      </c>
      <c r="G637" s="74">
        <v>0.84599999999999997</v>
      </c>
      <c r="H637" s="74">
        <v>0.84349999999999992</v>
      </c>
      <c r="I637" s="74">
        <v>0.84099999999999997</v>
      </c>
      <c r="J637" s="74">
        <v>0.84349999999999992</v>
      </c>
      <c r="K637" s="74">
        <v>0.84599999999999997</v>
      </c>
      <c r="L637" s="74">
        <v>0.82499999999999996</v>
      </c>
      <c r="M637" s="74">
        <v>0.80249999999999999</v>
      </c>
      <c r="N637" s="74">
        <v>0.8234999999999999</v>
      </c>
      <c r="O637" s="74">
        <v>0.84599999999999997</v>
      </c>
      <c r="P637" s="74">
        <v>0.84599999999999997</v>
      </c>
      <c r="Q637" s="74">
        <v>0.84599999999999997</v>
      </c>
      <c r="R637" s="74">
        <v>0.84599999999999997</v>
      </c>
      <c r="S637" s="74">
        <v>0.84599999999999997</v>
      </c>
      <c r="T637" s="74">
        <v>0.84599999999999997</v>
      </c>
      <c r="U637" s="74">
        <v>0.84599999999999997</v>
      </c>
      <c r="V637" s="74">
        <v>0.84599999999999997</v>
      </c>
      <c r="W637" s="74">
        <v>0.84599999999999997</v>
      </c>
      <c r="X637" s="74">
        <v>0.84599999999999997</v>
      </c>
      <c r="Y637" s="74"/>
      <c r="Z637" s="74"/>
      <c r="AA637" s="74"/>
      <c r="AB637" s="74"/>
      <c r="AC637" s="74"/>
      <c r="AD637" s="74"/>
      <c r="AE637" s="74"/>
      <c r="AF637" s="74"/>
      <c r="AG637" s="74"/>
      <c r="AH637" s="74"/>
      <c r="AI637" s="74"/>
      <c r="AJ637" s="74"/>
      <c r="AK637" s="74"/>
      <c r="AL637" s="74"/>
      <c r="AM637" s="74"/>
      <c r="AN637" s="74"/>
      <c r="AO637" s="74"/>
      <c r="AP637" s="74"/>
      <c r="AQ637" s="74"/>
      <c r="AR637" s="74">
        <v>0.84082500000000004</v>
      </c>
    </row>
    <row r="638" spans="1:44" x14ac:dyDescent="0.15">
      <c r="A638" s="74" t="s">
        <v>128</v>
      </c>
      <c r="B638" s="74" t="s">
        <v>310</v>
      </c>
      <c r="C638" s="74"/>
      <c r="D638" s="74"/>
      <c r="E638" s="74"/>
      <c r="F638" s="74">
        <v>0</v>
      </c>
      <c r="G638" s="74">
        <v>0</v>
      </c>
      <c r="H638" s="74">
        <v>0</v>
      </c>
      <c r="I638" s="74">
        <v>0</v>
      </c>
      <c r="J638" s="74">
        <v>0</v>
      </c>
      <c r="K638" s="74">
        <v>0</v>
      </c>
      <c r="L638" s="74">
        <v>0</v>
      </c>
      <c r="M638" s="74">
        <v>0</v>
      </c>
      <c r="N638" s="74">
        <v>0</v>
      </c>
      <c r="O638" s="74">
        <v>0</v>
      </c>
      <c r="P638" s="74">
        <v>0</v>
      </c>
      <c r="Q638" s="74">
        <v>0</v>
      </c>
      <c r="R638" s="74">
        <v>0</v>
      </c>
      <c r="S638" s="74">
        <v>0</v>
      </c>
      <c r="T638" s="74">
        <v>0</v>
      </c>
      <c r="U638" s="74">
        <v>0</v>
      </c>
      <c r="V638" s="74">
        <v>0</v>
      </c>
      <c r="W638" s="74">
        <v>0</v>
      </c>
      <c r="X638" s="74">
        <v>0</v>
      </c>
      <c r="Y638" s="74">
        <v>0</v>
      </c>
      <c r="Z638" s="74">
        <v>0</v>
      </c>
      <c r="AA638" s="74">
        <v>0</v>
      </c>
      <c r="AB638" s="74">
        <v>0</v>
      </c>
      <c r="AC638" s="74">
        <v>0</v>
      </c>
      <c r="AD638" s="74">
        <v>0</v>
      </c>
      <c r="AE638" s="74">
        <v>0</v>
      </c>
      <c r="AF638" s="74">
        <v>0</v>
      </c>
      <c r="AG638" s="74">
        <v>0</v>
      </c>
      <c r="AH638" s="74">
        <v>0</v>
      </c>
      <c r="AI638" s="74">
        <v>0</v>
      </c>
      <c r="AJ638" s="74">
        <v>0</v>
      </c>
      <c r="AK638" s="74">
        <v>0</v>
      </c>
      <c r="AL638" s="74"/>
      <c r="AM638" s="74"/>
      <c r="AN638" s="74"/>
      <c r="AO638" s="74"/>
      <c r="AP638" s="74"/>
      <c r="AQ638" s="74"/>
      <c r="AR638" s="74">
        <v>0</v>
      </c>
    </row>
    <row r="639" spans="1:44" x14ac:dyDescent="0.15">
      <c r="A639" s="74" t="s">
        <v>128</v>
      </c>
      <c r="B639" s="74" t="s">
        <v>311</v>
      </c>
      <c r="C639" s="74"/>
      <c r="D639" s="74"/>
      <c r="E639" s="74"/>
      <c r="F639" s="74">
        <v>0.19350000000000001</v>
      </c>
      <c r="G639" s="74">
        <v>0.19350000000000001</v>
      </c>
      <c r="H639" s="74">
        <v>0.19350000000000001</v>
      </c>
      <c r="I639" s="74">
        <v>0.19350000000000001</v>
      </c>
      <c r="J639" s="74">
        <v>0.19350000000000001</v>
      </c>
      <c r="K639" s="74">
        <v>0.19350000000000001</v>
      </c>
      <c r="L639" s="74">
        <v>0.19350000000000001</v>
      </c>
      <c r="M639" s="74">
        <v>0.19350000000000001</v>
      </c>
      <c r="N639" s="74">
        <v>0.19350000000000001</v>
      </c>
      <c r="O639" s="74">
        <v>0.19350000000000001</v>
      </c>
      <c r="P639" s="74">
        <v>0.19350000000000001</v>
      </c>
      <c r="Q639" s="74">
        <v>0.19350000000000001</v>
      </c>
      <c r="R639" s="74">
        <v>0.19350000000000001</v>
      </c>
      <c r="S639" s="74">
        <v>0.19350000000000001</v>
      </c>
      <c r="T639" s="74">
        <v>0.19350000000000001</v>
      </c>
      <c r="U639" s="74">
        <v>0.19350000000000001</v>
      </c>
      <c r="V639" s="74">
        <v>0.17799999999999999</v>
      </c>
      <c r="W639" s="74">
        <v>0.16250000000000001</v>
      </c>
      <c r="X639" s="74">
        <v>0.16450000000000001</v>
      </c>
      <c r="Y639" s="74">
        <v>0.16650000000000001</v>
      </c>
      <c r="Z639" s="74">
        <v>0.16600000000000001</v>
      </c>
      <c r="AA639" s="74">
        <v>0.16500000000000001</v>
      </c>
      <c r="AB639" s="74">
        <v>0.16400000000000001</v>
      </c>
      <c r="AC639" s="74">
        <v>0.16500000000000001</v>
      </c>
      <c r="AD639" s="74">
        <v>0.16500000000000001</v>
      </c>
      <c r="AE639" s="74">
        <v>0.16600000000000001</v>
      </c>
      <c r="AF639" s="74">
        <v>0.16650000000000001</v>
      </c>
      <c r="AG639" s="74">
        <v>0.16650000000000001</v>
      </c>
      <c r="AH639" s="74">
        <v>0.16900000000000001</v>
      </c>
      <c r="AI639" s="74">
        <v>0.17100000000000001</v>
      </c>
      <c r="AJ639" s="74">
        <v>0.17299999999999999</v>
      </c>
      <c r="AK639" s="74">
        <v>0.17499999999999999</v>
      </c>
      <c r="AL639" s="74">
        <v>0.17649999999999999</v>
      </c>
      <c r="AM639" s="74">
        <v>0.18</v>
      </c>
      <c r="AN639" s="74">
        <v>0.1835</v>
      </c>
      <c r="AO639" s="74">
        <v>0.187</v>
      </c>
      <c r="AP639" s="74">
        <v>0.1905</v>
      </c>
      <c r="AQ639" s="74">
        <v>0.19350000000000001</v>
      </c>
      <c r="AR639" s="74">
        <v>0.18132894736842109</v>
      </c>
    </row>
    <row r="640" spans="1:44" x14ac:dyDescent="0.15">
      <c r="A640" s="74" t="s">
        <v>128</v>
      </c>
      <c r="B640" s="74" t="s">
        <v>312</v>
      </c>
      <c r="C640" s="74">
        <v>0.36199999999999999</v>
      </c>
      <c r="D640" s="74">
        <v>0.42099999999999999</v>
      </c>
      <c r="E640" s="74">
        <v>0.48</v>
      </c>
      <c r="F640" s="74">
        <v>0.57499999999999996</v>
      </c>
      <c r="G640" s="74">
        <v>0.63700000000000001</v>
      </c>
      <c r="H640" s="74">
        <v>0.73699999999999999</v>
      </c>
      <c r="I640" s="74">
        <v>0.83599999999999997</v>
      </c>
      <c r="J640" s="74">
        <v>0.74</v>
      </c>
      <c r="K640" s="74">
        <v>0.64400000000000002</v>
      </c>
      <c r="L640" s="74">
        <v>0.70299999999999996</v>
      </c>
      <c r="M640" s="74">
        <v>0.76200000000000001</v>
      </c>
      <c r="N640" s="74">
        <v>0.67</v>
      </c>
      <c r="O640" s="74">
        <v>0.57799999999999996</v>
      </c>
      <c r="P640" s="74">
        <v>0.57799999999999996</v>
      </c>
      <c r="Q640" s="74">
        <v>0.57699999999999996</v>
      </c>
      <c r="R640" s="74">
        <v>0.56999999999999995</v>
      </c>
      <c r="S640" s="74">
        <v>0.56399999999999995</v>
      </c>
      <c r="T640" s="74">
        <v>0.52400000000000002</v>
      </c>
      <c r="U640" s="74">
        <v>0.48499999999999999</v>
      </c>
      <c r="V640" s="74">
        <v>0.47399999999999998</v>
      </c>
      <c r="W640" s="74">
        <v>0.46400000000000002</v>
      </c>
      <c r="X640" s="74">
        <v>0.42199999999999999</v>
      </c>
      <c r="Y640" s="74">
        <v>0.379</v>
      </c>
      <c r="Z640" s="74">
        <v>0.311</v>
      </c>
      <c r="AA640" s="74">
        <v>0.24199999999999999</v>
      </c>
      <c r="AB640" s="74">
        <v>0.17399999999999999</v>
      </c>
      <c r="AC640" s="74">
        <v>0.16</v>
      </c>
      <c r="AD640" s="74">
        <v>0.14599999999999999</v>
      </c>
      <c r="AE640" s="74">
        <v>0.13300000000000001</v>
      </c>
      <c r="AF640" s="74">
        <v>0.11899999999999999</v>
      </c>
      <c r="AG640" s="74">
        <v>0.106</v>
      </c>
      <c r="AH640" s="74">
        <v>0.104</v>
      </c>
      <c r="AI640" s="74">
        <v>0.10299999999999999</v>
      </c>
      <c r="AJ640" s="74">
        <v>0.10199999999999999</v>
      </c>
      <c r="AK640" s="74">
        <v>0.10100000000000001</v>
      </c>
      <c r="AL640" s="74">
        <v>0.1</v>
      </c>
      <c r="AM640" s="74">
        <v>0.10100000000000001</v>
      </c>
      <c r="AN640" s="74">
        <v>0.10199999999999999</v>
      </c>
      <c r="AO640" s="74">
        <v>0.10299999999999999</v>
      </c>
      <c r="AP640" s="74">
        <v>0.104</v>
      </c>
      <c r="AQ640" s="74">
        <v>0.105</v>
      </c>
      <c r="AR640" s="74">
        <v>0.38043902439024391</v>
      </c>
    </row>
    <row r="641" spans="1:44" x14ac:dyDescent="0.15">
      <c r="A641" s="74" t="s">
        <v>128</v>
      </c>
      <c r="B641" s="74" t="s">
        <v>313</v>
      </c>
      <c r="C641" s="74">
        <v>8.5000000000000006E-3</v>
      </c>
      <c r="D641" s="74">
        <v>7.0000000000000001E-3</v>
      </c>
      <c r="E641" s="74">
        <v>4.5000000000000014E-3</v>
      </c>
      <c r="F641" s="74">
        <v>7.0000000000000001E-3</v>
      </c>
      <c r="G641" s="74">
        <v>8.9999999999999993E-3</v>
      </c>
      <c r="H641" s="74">
        <v>6.0000000000000001E-3</v>
      </c>
      <c r="I641" s="74">
        <v>3.0000000000000001E-3</v>
      </c>
      <c r="J641" s="74">
        <v>4.5000000000000014E-3</v>
      </c>
      <c r="K641" s="74">
        <v>5.4999999999999997E-3</v>
      </c>
      <c r="L641" s="74">
        <v>3.0000000000000001E-3</v>
      </c>
      <c r="M641" s="74">
        <v>0</v>
      </c>
      <c r="N641" s="74">
        <v>0</v>
      </c>
      <c r="O641" s="74">
        <v>0</v>
      </c>
      <c r="P641" s="74">
        <v>0</v>
      </c>
      <c r="Q641" s="74">
        <v>0</v>
      </c>
      <c r="R641" s="74">
        <v>0</v>
      </c>
      <c r="S641" s="74">
        <v>0</v>
      </c>
      <c r="T641" s="74">
        <v>0</v>
      </c>
      <c r="U641" s="74">
        <v>0</v>
      </c>
      <c r="V641" s="74">
        <v>0</v>
      </c>
      <c r="W641" s="74">
        <v>0</v>
      </c>
      <c r="X641" s="74">
        <v>0</v>
      </c>
      <c r="Y641" s="74">
        <v>0</v>
      </c>
      <c r="Z641" s="74">
        <v>0</v>
      </c>
      <c r="AA641" s="74">
        <v>0</v>
      </c>
      <c r="AB641" s="74">
        <v>0</v>
      </c>
      <c r="AC641" s="74">
        <v>0</v>
      </c>
      <c r="AD641" s="74">
        <v>0</v>
      </c>
      <c r="AE641" s="74">
        <v>0</v>
      </c>
      <c r="AF641" s="74">
        <v>0</v>
      </c>
      <c r="AG641" s="74">
        <v>0</v>
      </c>
      <c r="AH641" s="74">
        <v>0</v>
      </c>
      <c r="AI641" s="74">
        <v>0</v>
      </c>
      <c r="AJ641" s="74">
        <v>0</v>
      </c>
      <c r="AK641" s="74">
        <v>0</v>
      </c>
      <c r="AL641" s="74">
        <v>0</v>
      </c>
      <c r="AM641" s="74">
        <v>0</v>
      </c>
      <c r="AN641" s="74">
        <v>0</v>
      </c>
      <c r="AO641" s="74">
        <v>0</v>
      </c>
      <c r="AP641" s="74">
        <v>0</v>
      </c>
      <c r="AQ641" s="74">
        <v>0</v>
      </c>
      <c r="AR641" s="74">
        <v>1.414634146341464E-3</v>
      </c>
    </row>
    <row r="642" spans="1:44" x14ac:dyDescent="0.15">
      <c r="A642" s="74" t="s">
        <v>128</v>
      </c>
      <c r="B642" s="74" t="s">
        <v>266</v>
      </c>
      <c r="C642" s="74">
        <v>0.75</v>
      </c>
      <c r="D642" s="74">
        <v>0.75</v>
      </c>
      <c r="E642" s="74">
        <v>0.75</v>
      </c>
      <c r="F642" s="74">
        <v>0.75</v>
      </c>
      <c r="G642" s="74">
        <v>0.75</v>
      </c>
      <c r="H642" s="74">
        <v>0.75</v>
      </c>
      <c r="I642" s="74">
        <v>0.75</v>
      </c>
      <c r="J642" s="74">
        <v>0.75</v>
      </c>
      <c r="K642" s="74">
        <v>0.75</v>
      </c>
      <c r="L642" s="74">
        <v>0.75</v>
      </c>
      <c r="M642" s="74">
        <v>0.75</v>
      </c>
      <c r="N642" s="74">
        <v>0.75</v>
      </c>
      <c r="O642" s="74">
        <v>0.75</v>
      </c>
      <c r="P642" s="74">
        <v>0.75</v>
      </c>
      <c r="Q642" s="74">
        <v>0.75</v>
      </c>
      <c r="R642" s="74">
        <v>0.75</v>
      </c>
      <c r="S642" s="74">
        <v>0.75</v>
      </c>
      <c r="T642" s="74">
        <v>0.75</v>
      </c>
      <c r="U642" s="74">
        <v>0.75</v>
      </c>
      <c r="V642" s="74">
        <v>0.75</v>
      </c>
      <c r="W642" s="74">
        <v>0.75</v>
      </c>
      <c r="X642" s="74">
        <v>0.75</v>
      </c>
      <c r="Y642" s="74">
        <v>0.75</v>
      </c>
      <c r="Z642" s="74">
        <v>0.75</v>
      </c>
      <c r="AA642" s="74">
        <v>0.75</v>
      </c>
      <c r="AB642" s="74">
        <v>0.75</v>
      </c>
      <c r="AC642" s="74">
        <v>0.75</v>
      </c>
      <c r="AD642" s="74">
        <v>0.749</v>
      </c>
      <c r="AE642" s="74">
        <v>0.749</v>
      </c>
      <c r="AF642" s="74">
        <v>0.749</v>
      </c>
      <c r="AG642" s="74">
        <v>0.749</v>
      </c>
      <c r="AH642" s="74">
        <v>0.749</v>
      </c>
      <c r="AI642" s="74">
        <v>0.749</v>
      </c>
      <c r="AJ642" s="74">
        <v>0.749</v>
      </c>
      <c r="AK642" s="74">
        <v>0.75</v>
      </c>
      <c r="AL642" s="74">
        <v>0.75</v>
      </c>
      <c r="AM642" s="74">
        <v>0.75</v>
      </c>
      <c r="AN642" s="74">
        <v>0.75</v>
      </c>
      <c r="AO642" s="74">
        <v>0.75</v>
      </c>
      <c r="AP642" s="74">
        <v>0.75</v>
      </c>
      <c r="AQ642" s="74">
        <v>0.75</v>
      </c>
      <c r="AR642" s="74">
        <v>0.7498292682926827</v>
      </c>
    </row>
    <row r="643" spans="1:44" x14ac:dyDescent="0.15">
      <c r="A643" s="74" t="s">
        <v>128</v>
      </c>
      <c r="B643" s="74" t="s">
        <v>314</v>
      </c>
      <c r="C643" s="74">
        <v>0.315</v>
      </c>
      <c r="D643" s="74">
        <v>0.36</v>
      </c>
      <c r="E643" s="74">
        <v>0.40550000000000003</v>
      </c>
      <c r="F643" s="74">
        <v>0.316</v>
      </c>
      <c r="G643" s="74">
        <v>0.22600000000000001</v>
      </c>
      <c r="H643" s="74">
        <v>0.26500000000000001</v>
      </c>
      <c r="I643" s="74">
        <v>0.30449999999999999</v>
      </c>
      <c r="J643" s="74">
        <v>0.30449999999999999</v>
      </c>
      <c r="K643" s="74">
        <v>0.30449999999999999</v>
      </c>
      <c r="L643" s="74">
        <v>0.2555</v>
      </c>
      <c r="M643" s="74">
        <v>0.22900000000000001</v>
      </c>
      <c r="N643" s="74">
        <v>0.22950000000000001</v>
      </c>
      <c r="O643" s="74">
        <v>0.22950000000000001</v>
      </c>
      <c r="P643" s="74">
        <v>0.22600000000000001</v>
      </c>
      <c r="Q643" s="74">
        <v>0.223</v>
      </c>
      <c r="R643" s="74">
        <v>0.22600000000000001</v>
      </c>
      <c r="S643" s="74">
        <v>0.22950000000000001</v>
      </c>
      <c r="T643" s="74">
        <v>0.22900000000000001</v>
      </c>
      <c r="U643" s="74">
        <v>0.22900000000000001</v>
      </c>
      <c r="V643" s="74">
        <v>0.22550000000000001</v>
      </c>
      <c r="W643" s="74">
        <v>0.2225</v>
      </c>
      <c r="X643" s="74">
        <v>0.223</v>
      </c>
      <c r="Y643" s="74">
        <v>0.2235</v>
      </c>
      <c r="Z643" s="74">
        <v>0.2235</v>
      </c>
      <c r="AA643" s="74">
        <v>0.2235</v>
      </c>
      <c r="AB643" s="74">
        <v>0.2235</v>
      </c>
      <c r="AC643" s="74">
        <v>0.22450000000000001</v>
      </c>
      <c r="AD643" s="74">
        <v>0.22500000000000001</v>
      </c>
      <c r="AE643" s="74">
        <v>0.22600000000000001</v>
      </c>
      <c r="AF643" s="74">
        <v>0.22650000000000001</v>
      </c>
      <c r="AG643" s="74">
        <v>0.22750000000000001</v>
      </c>
      <c r="AH643" s="74">
        <v>0.22600000000000001</v>
      </c>
      <c r="AI643" s="74">
        <v>0.22500000000000001</v>
      </c>
      <c r="AJ643" s="74">
        <v>0.2235</v>
      </c>
      <c r="AK643" s="74">
        <v>0.2225</v>
      </c>
      <c r="AL643" s="74">
        <v>0.221</v>
      </c>
      <c r="AM643" s="74">
        <v>0.215</v>
      </c>
      <c r="AN643" s="74">
        <v>0.20949999999999999</v>
      </c>
      <c r="AO643" s="74">
        <v>0.20349999999999999</v>
      </c>
      <c r="AP643" s="74">
        <v>0.19750000000000001</v>
      </c>
      <c r="AQ643" s="74">
        <v>0.1915</v>
      </c>
      <c r="AR643" s="74">
        <v>0.2423536585365855</v>
      </c>
    </row>
    <row r="644" spans="1:44" x14ac:dyDescent="0.15">
      <c r="A644" s="74" t="s">
        <v>128</v>
      </c>
      <c r="B644" s="74" t="s">
        <v>268</v>
      </c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  <c r="AE644" s="74"/>
      <c r="AF644" s="74"/>
      <c r="AG644" s="74"/>
      <c r="AH644" s="74"/>
      <c r="AI644" s="74"/>
      <c r="AJ644" s="74"/>
      <c r="AK644" s="74"/>
      <c r="AL644" s="74"/>
      <c r="AM644" s="74"/>
      <c r="AN644" s="74"/>
      <c r="AO644" s="74"/>
      <c r="AP644" s="74"/>
      <c r="AQ644" s="74"/>
      <c r="AR644" s="74"/>
    </row>
    <row r="645" spans="1:44" x14ac:dyDescent="0.15">
      <c r="A645" s="74" t="s">
        <v>128</v>
      </c>
      <c r="B645" s="74" t="s">
        <v>315</v>
      </c>
      <c r="C645" s="74">
        <v>0</v>
      </c>
      <c r="D645" s="74">
        <v>0</v>
      </c>
      <c r="E645" s="74">
        <v>0</v>
      </c>
      <c r="F645" s="74">
        <v>0</v>
      </c>
      <c r="G645" s="74">
        <v>0</v>
      </c>
      <c r="H645" s="74">
        <v>0</v>
      </c>
      <c r="I645" s="74">
        <v>0</v>
      </c>
      <c r="J645" s="74">
        <v>0</v>
      </c>
      <c r="K645" s="74">
        <v>0</v>
      </c>
      <c r="L645" s="74">
        <v>0</v>
      </c>
      <c r="M645" s="74">
        <v>0</v>
      </c>
      <c r="N645" s="74">
        <v>0</v>
      </c>
      <c r="O645" s="74">
        <v>0</v>
      </c>
      <c r="P645" s="74">
        <v>0</v>
      </c>
      <c r="Q645" s="74">
        <v>0</v>
      </c>
      <c r="R645" s="74">
        <v>0</v>
      </c>
      <c r="S645" s="74">
        <v>0</v>
      </c>
      <c r="T645" s="74">
        <v>0</v>
      </c>
      <c r="U645" s="74">
        <v>0</v>
      </c>
      <c r="V645" s="74">
        <v>0</v>
      </c>
      <c r="W645" s="74">
        <v>0</v>
      </c>
      <c r="X645" s="74">
        <v>0</v>
      </c>
      <c r="Y645" s="74">
        <v>0</v>
      </c>
      <c r="Z645" s="74">
        <v>0</v>
      </c>
      <c r="AA645" s="74">
        <v>0</v>
      </c>
      <c r="AB645" s="74">
        <v>0</v>
      </c>
      <c r="AC645" s="74">
        <v>0</v>
      </c>
      <c r="AD645" s="74">
        <v>0</v>
      </c>
      <c r="AE645" s="74">
        <v>0</v>
      </c>
      <c r="AF645" s="74">
        <v>0</v>
      </c>
      <c r="AG645" s="74">
        <v>0</v>
      </c>
      <c r="AH645" s="74">
        <v>0</v>
      </c>
      <c r="AI645" s="74">
        <v>0</v>
      </c>
      <c r="AJ645" s="74">
        <v>0</v>
      </c>
      <c r="AK645" s="74">
        <v>0</v>
      </c>
      <c r="AL645" s="74">
        <v>0</v>
      </c>
      <c r="AM645" s="74">
        <v>0</v>
      </c>
      <c r="AN645" s="74">
        <v>0</v>
      </c>
      <c r="AO645" s="74">
        <v>0</v>
      </c>
      <c r="AP645" s="74">
        <v>0</v>
      </c>
      <c r="AQ645" s="74">
        <v>0</v>
      </c>
      <c r="AR645" s="74">
        <v>0</v>
      </c>
    </row>
    <row r="646" spans="1:44" x14ac:dyDescent="0.15">
      <c r="A646" s="74" t="s">
        <v>128</v>
      </c>
      <c r="B646" s="74" t="s">
        <v>297</v>
      </c>
      <c r="C646" s="74"/>
      <c r="D646" s="74">
        <v>0.28699999999999998</v>
      </c>
      <c r="E646" s="74">
        <v>0.28699999999999998</v>
      </c>
      <c r="F646" s="74">
        <v>0.28599999999999998</v>
      </c>
      <c r="G646" s="74">
        <v>0.28399999999999997</v>
      </c>
      <c r="H646" s="74">
        <v>0.27</v>
      </c>
      <c r="I646" s="74">
        <v>0.27</v>
      </c>
      <c r="J646" s="74">
        <v>0.26800000000000002</v>
      </c>
      <c r="K646" s="74">
        <v>0.26700000000000002</v>
      </c>
      <c r="L646" s="74">
        <v>0.26500000000000001</v>
      </c>
      <c r="M646" s="74">
        <v>0.26400000000000001</v>
      </c>
      <c r="N646" s="74">
        <v>0.26200000000000001</v>
      </c>
      <c r="O646" s="74">
        <v>0.26100000000000001</v>
      </c>
      <c r="P646" s="74">
        <v>0.26450000000000001</v>
      </c>
      <c r="Q646" s="74">
        <v>0.26500000000000001</v>
      </c>
      <c r="R646" s="74">
        <v>0.26550000000000001</v>
      </c>
      <c r="S646" s="74">
        <v>0.26600000000000001</v>
      </c>
      <c r="T646" s="74">
        <v>0.26400000000000001</v>
      </c>
      <c r="U646" s="74">
        <v>0.26300000000000001</v>
      </c>
      <c r="V646" s="74">
        <v>0.25950000000000001</v>
      </c>
      <c r="W646" s="74">
        <v>0.25600000000000001</v>
      </c>
      <c r="X646" s="74">
        <v>0.254</v>
      </c>
      <c r="Y646" s="74">
        <v>0.2525</v>
      </c>
      <c r="Z646" s="74">
        <v>0.2505</v>
      </c>
      <c r="AA646" s="74">
        <v>0.2485</v>
      </c>
      <c r="AB646" s="74">
        <v>0.2465</v>
      </c>
      <c r="AC646" s="74">
        <v>0.246</v>
      </c>
      <c r="AD646" s="74">
        <v>0.2455</v>
      </c>
      <c r="AE646" s="74">
        <v>0.245</v>
      </c>
      <c r="AF646" s="74">
        <v>0.24399999999999999</v>
      </c>
      <c r="AG646" s="74">
        <v>0.24299999999999999</v>
      </c>
      <c r="AH646" s="74">
        <v>0.24249999999999999</v>
      </c>
      <c r="AI646" s="74">
        <v>0.24149999999999999</v>
      </c>
      <c r="AJ646" s="74">
        <v>0.24</v>
      </c>
      <c r="AK646" s="74">
        <v>0.23899999999999999</v>
      </c>
      <c r="AL646" s="74">
        <v>0.23799999999999999</v>
      </c>
      <c r="AM646" s="74">
        <v>0.23849999999999999</v>
      </c>
      <c r="AN646" s="74">
        <v>0.23899999999999999</v>
      </c>
      <c r="AO646" s="74">
        <v>0.23949999999999999</v>
      </c>
      <c r="AP646" s="74">
        <v>0.24049999999999999</v>
      </c>
      <c r="AQ646" s="74">
        <v>0.24099999999999999</v>
      </c>
      <c r="AR646" s="74">
        <v>0.25335294117647061</v>
      </c>
    </row>
    <row r="647" spans="1:44" x14ac:dyDescent="0.15">
      <c r="A647" s="74" t="s">
        <v>128</v>
      </c>
      <c r="B647" s="74" t="s">
        <v>299</v>
      </c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  <c r="AE647" s="74"/>
      <c r="AF647" s="74"/>
      <c r="AG647" s="74"/>
      <c r="AH647" s="74"/>
      <c r="AI647" s="74"/>
      <c r="AJ647" s="74"/>
      <c r="AK647" s="74"/>
      <c r="AL647" s="74"/>
      <c r="AM647" s="74"/>
      <c r="AN647" s="74"/>
      <c r="AO647" s="74"/>
      <c r="AP647" s="74"/>
      <c r="AQ647" s="74"/>
      <c r="AR647" s="74"/>
    </row>
    <row r="648" spans="1:44" x14ac:dyDescent="0.15">
      <c r="A648" s="74" t="s">
        <v>128</v>
      </c>
      <c r="B648" s="74" t="s">
        <v>301</v>
      </c>
      <c r="C648" s="74">
        <v>0.30099999999999999</v>
      </c>
      <c r="D648" s="74">
        <v>0.30299999999999999</v>
      </c>
      <c r="E648" s="74">
        <v>0.30399999999999999</v>
      </c>
      <c r="F648" s="74">
        <v>0.30399999999999999</v>
      </c>
      <c r="G648" s="74">
        <v>0.30399999999999999</v>
      </c>
      <c r="H648" s="74">
        <v>0.30199999999999999</v>
      </c>
      <c r="I648" s="74">
        <v>0.30099999999999999</v>
      </c>
      <c r="J648" s="74">
        <v>0.30099999999999999</v>
      </c>
      <c r="K648" s="74">
        <v>0.30099999999999999</v>
      </c>
      <c r="L648" s="74">
        <v>0.376</v>
      </c>
      <c r="M648" s="74">
        <v>0.376</v>
      </c>
      <c r="N648" s="74">
        <v>0.3765</v>
      </c>
      <c r="O648" s="74">
        <v>0.3765</v>
      </c>
      <c r="P648" s="74">
        <v>0.36799999999999999</v>
      </c>
      <c r="Q648" s="74">
        <v>0.35949999999999999</v>
      </c>
      <c r="R648" s="74">
        <v>0.36399999999999999</v>
      </c>
      <c r="S648" s="74">
        <v>0.36899999999999999</v>
      </c>
      <c r="T648" s="74">
        <v>0.36499999999999999</v>
      </c>
      <c r="U648" s="74">
        <v>0.36049999999999999</v>
      </c>
      <c r="V648" s="74">
        <v>0.33800000000000002</v>
      </c>
      <c r="W648" s="74">
        <v>0.3155</v>
      </c>
      <c r="X648" s="74">
        <v>0.32500000000000001</v>
      </c>
      <c r="Y648" s="74">
        <v>0.33050000000000002</v>
      </c>
      <c r="Z648" s="74">
        <v>0.31950000000000001</v>
      </c>
      <c r="AA648" s="74">
        <v>0.3085</v>
      </c>
      <c r="AB648" s="74">
        <v>0.29749999999999999</v>
      </c>
      <c r="AC648" s="74">
        <v>0.30399999999999999</v>
      </c>
      <c r="AD648" s="74">
        <v>0.31</v>
      </c>
      <c r="AE648" s="74">
        <v>0.317</v>
      </c>
      <c r="AF648" s="74">
        <v>0.32300000000000001</v>
      </c>
      <c r="AG648" s="74">
        <v>0.32950000000000002</v>
      </c>
      <c r="AH648" s="74">
        <v>0.33300000000000002</v>
      </c>
      <c r="AI648" s="74">
        <v>0.33700000000000002</v>
      </c>
      <c r="AJ648" s="74">
        <v>0.34100000000000003</v>
      </c>
      <c r="AK648" s="74">
        <v>0.34499999999999997</v>
      </c>
      <c r="AL648" s="74">
        <v>0.34849999999999998</v>
      </c>
      <c r="AM648" s="74">
        <v>0.34449999999999997</v>
      </c>
      <c r="AN648" s="74">
        <v>0.34050000000000002</v>
      </c>
      <c r="AO648" s="74">
        <v>0.33600000000000002</v>
      </c>
      <c r="AP648" s="74">
        <v>0.33150000000000002</v>
      </c>
      <c r="AQ648" s="74">
        <v>0.32750000000000001</v>
      </c>
      <c r="AR648" s="74">
        <v>0.33572602739726032</v>
      </c>
    </row>
    <row r="649" spans="1:44" x14ac:dyDescent="0.15">
      <c r="A649" s="74" t="s">
        <v>133</v>
      </c>
      <c r="B649" s="74" t="s">
        <v>133</v>
      </c>
      <c r="C649" s="74">
        <v>0.24769230769230771</v>
      </c>
      <c r="D649" s="74">
        <v>0.2712857142857143</v>
      </c>
      <c r="E649" s="74">
        <v>0.27492857142857152</v>
      </c>
      <c r="F649" s="74">
        <v>0.28294736842105273</v>
      </c>
      <c r="G649" s="74">
        <v>0.28768421052631582</v>
      </c>
      <c r="H649" s="74">
        <v>0.2945714285714286</v>
      </c>
      <c r="I649" s="74">
        <v>0.30471428571428572</v>
      </c>
      <c r="J649" s="74">
        <v>0.298304347826087</v>
      </c>
      <c r="K649" s="74">
        <v>0.29856521739130443</v>
      </c>
      <c r="L649" s="74">
        <v>0.29941666666666672</v>
      </c>
      <c r="M649" s="74">
        <v>0.29258333333333331</v>
      </c>
      <c r="N649" s="74">
        <v>0.30457692307692308</v>
      </c>
      <c r="O649" s="74">
        <v>0.30796153846153851</v>
      </c>
      <c r="P649" s="74">
        <v>0.3034615384615385</v>
      </c>
      <c r="Q649" s="74">
        <v>0.29903846153846148</v>
      </c>
      <c r="R649" s="74">
        <v>0.29903703703703699</v>
      </c>
      <c r="S649" s="74">
        <v>0.29485185185185192</v>
      </c>
      <c r="T649" s="74">
        <v>0.27189655172413801</v>
      </c>
      <c r="U649" s="74">
        <v>0.26220689655172419</v>
      </c>
      <c r="V649" s="74">
        <v>0.24606896551724139</v>
      </c>
      <c r="W649" s="74">
        <v>0.2248620689655173</v>
      </c>
      <c r="X649" s="74">
        <v>0.21096666666666669</v>
      </c>
      <c r="Y649" s="74">
        <v>0.20663333333333331</v>
      </c>
      <c r="Z649" s="74">
        <v>0.1963548387096774</v>
      </c>
      <c r="AA649" s="74">
        <v>0.19454838709677419</v>
      </c>
      <c r="AB649" s="74">
        <v>0.19172413793103449</v>
      </c>
      <c r="AC649" s="74">
        <v>0.17933333333333329</v>
      </c>
      <c r="AD649" s="74">
        <v>0.1785333333333334</v>
      </c>
      <c r="AE649" s="74">
        <v>0.1779</v>
      </c>
      <c r="AF649" s="74">
        <v>0.17713333333333331</v>
      </c>
      <c r="AG649" s="74">
        <v>0.17649999999999999</v>
      </c>
      <c r="AH649" s="74">
        <v>0.1781666666666667</v>
      </c>
      <c r="AI649" s="74">
        <v>0.1797</v>
      </c>
      <c r="AJ649" s="74">
        <v>0.18149999999999999</v>
      </c>
      <c r="AK649" s="74">
        <v>0.18373333333333339</v>
      </c>
      <c r="AL649" s="74">
        <v>0.18679999999999999</v>
      </c>
      <c r="AM649" s="74">
        <v>0.1880333333333333</v>
      </c>
      <c r="AN649" s="74">
        <v>0.18923333333333331</v>
      </c>
      <c r="AO649" s="74">
        <v>0.19040000000000001</v>
      </c>
      <c r="AP649" s="74">
        <v>0.19143333333333329</v>
      </c>
      <c r="AQ649" s="74">
        <v>0.19249999999999989</v>
      </c>
      <c r="AR649" s="74">
        <v>0.23094954128440359</v>
      </c>
    </row>
    <row r="650" spans="1:44" x14ac:dyDescent="0.15">
      <c r="A650" s="74" t="s">
        <v>133</v>
      </c>
      <c r="B650" s="74" t="s">
        <v>307</v>
      </c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>
        <v>-6.5000000000000002E-2</v>
      </c>
      <c r="U650" s="74">
        <v>-6.5000000000000002E-2</v>
      </c>
      <c r="V650" s="74">
        <v>-6.2E-2</v>
      </c>
      <c r="W650" s="74">
        <v>-6.2E-2</v>
      </c>
      <c r="X650" s="74">
        <v>-6.4500000000000002E-2</v>
      </c>
      <c r="Y650" s="74">
        <v>-6.5500000000000003E-2</v>
      </c>
      <c r="Z650" s="74">
        <v>-6.133333333333333E-2</v>
      </c>
      <c r="AA650" s="74">
        <v>-6.0333333333333329E-2</v>
      </c>
      <c r="AB650" s="74">
        <v>-5.9333333333333328E-2</v>
      </c>
      <c r="AC650" s="74">
        <v>-6.6750000000000004E-2</v>
      </c>
      <c r="AD650" s="74">
        <v>-6.8250000000000005E-2</v>
      </c>
      <c r="AE650" s="74">
        <v>-6.9250000000000006E-2</v>
      </c>
      <c r="AF650" s="74">
        <v>-7.0500000000000007E-2</v>
      </c>
      <c r="AG650" s="74">
        <v>-7.1000000000000008E-2</v>
      </c>
      <c r="AH650" s="74">
        <v>-7.0500000000000007E-2</v>
      </c>
      <c r="AI650" s="74">
        <v>-7.0250000000000007E-2</v>
      </c>
      <c r="AJ650" s="74">
        <v>-7.0000000000000007E-2</v>
      </c>
      <c r="AK650" s="74">
        <v>-6.9750000000000006E-2</v>
      </c>
      <c r="AL650" s="74">
        <v>-6.9750000000000006E-2</v>
      </c>
      <c r="AM650" s="74">
        <v>-6.7750000000000005E-2</v>
      </c>
      <c r="AN650" s="74">
        <v>-6.5750000000000003E-2</v>
      </c>
      <c r="AO650" s="74">
        <v>-6.4250000000000002E-2</v>
      </c>
      <c r="AP650" s="74">
        <v>-6.3250000000000001E-2</v>
      </c>
      <c r="AQ650" s="74">
        <v>-6.2E-2</v>
      </c>
      <c r="AR650" s="74">
        <v>-6.6662337662337659E-2</v>
      </c>
    </row>
    <row r="651" spans="1:44" x14ac:dyDescent="0.15">
      <c r="A651" s="74" t="s">
        <v>133</v>
      </c>
      <c r="B651" s="74" t="s">
        <v>308</v>
      </c>
      <c r="C651" s="74">
        <v>0.42599999999999999</v>
      </c>
      <c r="D651" s="74">
        <v>0.46100000000000002</v>
      </c>
      <c r="E651" s="74">
        <v>0.44850000000000001</v>
      </c>
      <c r="F651" s="74">
        <v>0.4355</v>
      </c>
      <c r="G651" s="74">
        <v>0.42399999999999999</v>
      </c>
      <c r="H651" s="74">
        <v>0.40050000000000002</v>
      </c>
      <c r="I651" s="74">
        <v>0.377</v>
      </c>
      <c r="J651" s="74">
        <v>0.377</v>
      </c>
      <c r="K651" s="74">
        <v>0.377</v>
      </c>
      <c r="L651" s="74">
        <v>0.375</v>
      </c>
      <c r="M651" s="74">
        <v>0.373</v>
      </c>
      <c r="N651" s="74">
        <v>0.375</v>
      </c>
      <c r="O651" s="74">
        <v>0.377</v>
      </c>
      <c r="P651" s="74">
        <v>0.377</v>
      </c>
      <c r="Q651" s="74">
        <v>0.377</v>
      </c>
      <c r="R651" s="74">
        <v>0.377</v>
      </c>
      <c r="S651" s="74">
        <v>0.377</v>
      </c>
      <c r="T651" s="74">
        <v>0.377</v>
      </c>
      <c r="U651" s="74">
        <v>0.377</v>
      </c>
      <c r="V651" s="74">
        <v>0.377</v>
      </c>
      <c r="W651" s="74">
        <v>0.377</v>
      </c>
      <c r="X651" s="74">
        <v>0.377</v>
      </c>
      <c r="Y651" s="74">
        <v>0.377</v>
      </c>
      <c r="Z651" s="74">
        <v>0.373</v>
      </c>
      <c r="AA651" s="74">
        <v>0.36849999999999999</v>
      </c>
      <c r="AB651" s="74">
        <v>0.36449999999999999</v>
      </c>
      <c r="AC651" s="74">
        <v>0.35899999999999999</v>
      </c>
      <c r="AD651" s="74">
        <v>0.35299999999999998</v>
      </c>
      <c r="AE651" s="74">
        <v>0.34649999999999997</v>
      </c>
      <c r="AF651" s="74">
        <v>0.33950000000000002</v>
      </c>
      <c r="AG651" s="74">
        <v>0.33150000000000002</v>
      </c>
      <c r="AH651" s="74">
        <v>0.34</v>
      </c>
      <c r="AI651" s="74">
        <v>0.35049999999999998</v>
      </c>
      <c r="AJ651" s="74">
        <v>0.36549999999999999</v>
      </c>
      <c r="AK651" s="74">
        <v>0.38800000000000001</v>
      </c>
      <c r="AL651" s="74">
        <v>0.42349999999999999</v>
      </c>
      <c r="AM651" s="74">
        <v>0.41649999999999998</v>
      </c>
      <c r="AN651" s="74">
        <v>0.40949999999999998</v>
      </c>
      <c r="AO651" s="74">
        <v>0.40250000000000002</v>
      </c>
      <c r="AP651" s="74">
        <v>0.39550000000000002</v>
      </c>
      <c r="AQ651" s="74">
        <v>0.38800000000000001</v>
      </c>
      <c r="AR651" s="74">
        <v>0.38267901234567869</v>
      </c>
    </row>
    <row r="652" spans="1:44" x14ac:dyDescent="0.15">
      <c r="A652" s="74" t="s">
        <v>133</v>
      </c>
      <c r="B652" s="74" t="s">
        <v>309</v>
      </c>
      <c r="C652" s="74">
        <v>0.5635</v>
      </c>
      <c r="D652" s="74">
        <v>0.46</v>
      </c>
      <c r="E652" s="74">
        <v>0.3705</v>
      </c>
      <c r="F652" s="74">
        <v>0.52900000000000003</v>
      </c>
      <c r="G652" s="74">
        <v>0.6875</v>
      </c>
      <c r="H652" s="74">
        <v>0.68599999999999994</v>
      </c>
      <c r="I652" s="74">
        <v>0.69350000000000001</v>
      </c>
      <c r="J652" s="74">
        <v>0.70050000000000001</v>
      </c>
      <c r="K652" s="74">
        <v>0.70799999999999996</v>
      </c>
      <c r="L652" s="74">
        <v>0.64450000000000007</v>
      </c>
      <c r="M652" s="74">
        <v>0.5635</v>
      </c>
      <c r="N652" s="74">
        <v>0.58950000000000002</v>
      </c>
      <c r="O652" s="74">
        <v>0.63400000000000001</v>
      </c>
      <c r="P652" s="74">
        <v>0.61650000000000005</v>
      </c>
      <c r="Q652" s="74">
        <v>0.59850000000000003</v>
      </c>
      <c r="R652" s="74">
        <v>0.65500000000000003</v>
      </c>
      <c r="S652" s="74">
        <v>0.71150000000000002</v>
      </c>
      <c r="T652" s="74">
        <v>0.71150000000000002</v>
      </c>
      <c r="U652" s="74">
        <v>0.71150000000000002</v>
      </c>
      <c r="V652" s="74">
        <v>0.54700000000000004</v>
      </c>
      <c r="W652" s="74">
        <v>0.33500000000000002</v>
      </c>
      <c r="X652" s="74">
        <v>0.27200000000000002</v>
      </c>
      <c r="Y652" s="74">
        <v>0.20799999999999999</v>
      </c>
      <c r="Z652" s="74">
        <v>0.20799999999999999</v>
      </c>
      <c r="AA652" s="74">
        <v>0.20799999999999999</v>
      </c>
      <c r="AB652" s="74"/>
      <c r="AC652" s="74"/>
      <c r="AD652" s="74"/>
      <c r="AE652" s="74"/>
      <c r="AF652" s="74"/>
      <c r="AG652" s="74"/>
      <c r="AH652" s="74"/>
      <c r="AI652" s="74"/>
      <c r="AJ652" s="74"/>
      <c r="AK652" s="74"/>
      <c r="AL652" s="74"/>
      <c r="AM652" s="74"/>
      <c r="AN652" s="74"/>
      <c r="AO652" s="74"/>
      <c r="AP652" s="74"/>
      <c r="AQ652" s="74"/>
      <c r="AR652" s="74">
        <v>0.54449999999999987</v>
      </c>
    </row>
    <row r="653" spans="1:44" x14ac:dyDescent="0.15">
      <c r="A653" s="74" t="s">
        <v>133</v>
      </c>
      <c r="B653" s="74" t="s">
        <v>310</v>
      </c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  <c r="AE653" s="74"/>
      <c r="AF653" s="74"/>
      <c r="AG653" s="74"/>
      <c r="AH653" s="74"/>
      <c r="AI653" s="74"/>
      <c r="AJ653" s="74"/>
      <c r="AK653" s="74"/>
      <c r="AL653" s="74"/>
      <c r="AM653" s="74"/>
      <c r="AN653" s="74"/>
      <c r="AO653" s="74"/>
      <c r="AP653" s="74"/>
      <c r="AQ653" s="74"/>
      <c r="AR653" s="74"/>
    </row>
    <row r="654" spans="1:44" x14ac:dyDescent="0.15">
      <c r="A654" s="74" t="s">
        <v>133</v>
      </c>
      <c r="B654" s="74" t="s">
        <v>311</v>
      </c>
      <c r="C654" s="74"/>
      <c r="D654" s="74"/>
      <c r="E654" s="74"/>
      <c r="F654" s="74">
        <v>0.16550000000000001</v>
      </c>
      <c r="G654" s="74">
        <v>0.16550000000000001</v>
      </c>
      <c r="H654" s="74">
        <v>0.16550000000000001</v>
      </c>
      <c r="I654" s="74">
        <v>0.16550000000000001</v>
      </c>
      <c r="J654" s="74">
        <v>0.16550000000000001</v>
      </c>
      <c r="K654" s="74">
        <v>0.16550000000000001</v>
      </c>
      <c r="L654" s="74">
        <v>0.16550000000000001</v>
      </c>
      <c r="M654" s="74">
        <v>0.16550000000000001</v>
      </c>
      <c r="N654" s="74">
        <v>0.16550000000000001</v>
      </c>
      <c r="O654" s="74">
        <v>0.16550000000000001</v>
      </c>
      <c r="P654" s="74">
        <v>0.16550000000000001</v>
      </c>
      <c r="Q654" s="74">
        <v>0.16550000000000001</v>
      </c>
      <c r="R654" s="74">
        <v>0.16550000000000001</v>
      </c>
      <c r="S654" s="74">
        <v>0.16550000000000001</v>
      </c>
      <c r="T654" s="74">
        <v>0.16550000000000001</v>
      </c>
      <c r="U654" s="74">
        <v>0.16550000000000001</v>
      </c>
      <c r="V654" s="74">
        <v>0.16550000000000001</v>
      </c>
      <c r="W654" s="74">
        <v>0.16550000000000001</v>
      </c>
      <c r="X654" s="74">
        <v>0.16550000000000001</v>
      </c>
      <c r="Y654" s="74">
        <v>0.16550000000000001</v>
      </c>
      <c r="Z654" s="74">
        <v>0.16550000000000001</v>
      </c>
      <c r="AA654" s="74">
        <v>0.16550000000000001</v>
      </c>
      <c r="AB654" s="74">
        <v>0.16550000000000001</v>
      </c>
      <c r="AC654" s="74">
        <v>0.16550000000000001</v>
      </c>
      <c r="AD654" s="74">
        <v>0.16550000000000001</v>
      </c>
      <c r="AE654" s="74">
        <v>0.16550000000000001</v>
      </c>
      <c r="AF654" s="74">
        <v>0.16550000000000001</v>
      </c>
      <c r="AG654" s="74">
        <v>0.16550000000000001</v>
      </c>
      <c r="AH654" s="74">
        <v>0.16550000000000001</v>
      </c>
      <c r="AI654" s="74">
        <v>0.16550000000000001</v>
      </c>
      <c r="AJ654" s="74">
        <v>0.16550000000000001</v>
      </c>
      <c r="AK654" s="74">
        <v>0.16550000000000001</v>
      </c>
      <c r="AL654" s="74">
        <v>0.16550000000000001</v>
      </c>
      <c r="AM654" s="74">
        <v>0.16550000000000001</v>
      </c>
      <c r="AN654" s="74">
        <v>0.16550000000000001</v>
      </c>
      <c r="AO654" s="74">
        <v>0.16550000000000001</v>
      </c>
      <c r="AP654" s="74">
        <v>0.16550000000000001</v>
      </c>
      <c r="AQ654" s="74">
        <v>0.16550000000000001</v>
      </c>
      <c r="AR654" s="74">
        <v>0.16549999999999979</v>
      </c>
    </row>
    <row r="655" spans="1:44" x14ac:dyDescent="0.15">
      <c r="A655" s="74" t="s">
        <v>133</v>
      </c>
      <c r="B655" s="74" t="s">
        <v>312</v>
      </c>
      <c r="C655" s="74">
        <v>0.27400000000000002</v>
      </c>
      <c r="D655" s="74">
        <v>0.49399999999999999</v>
      </c>
      <c r="E655" s="74">
        <v>0.68100000000000005</v>
      </c>
      <c r="F655" s="74">
        <v>0.67149999999999999</v>
      </c>
      <c r="G655" s="74">
        <v>0.61250000000000004</v>
      </c>
      <c r="H655" s="74">
        <v>0.72750000000000004</v>
      </c>
      <c r="I655" s="74">
        <v>0.82000000000000006</v>
      </c>
      <c r="J655" s="74">
        <v>0.82800000000000007</v>
      </c>
      <c r="K655" s="74">
        <v>0.83299999999999996</v>
      </c>
      <c r="L655" s="74">
        <v>0.83250000000000002</v>
      </c>
      <c r="M655" s="74">
        <v>0.83250000000000002</v>
      </c>
      <c r="N655" s="74">
        <v>0.83350000000000002</v>
      </c>
      <c r="O655" s="74">
        <v>0.83450000000000002</v>
      </c>
      <c r="P655" s="74">
        <v>0.80149999999999999</v>
      </c>
      <c r="Q655" s="74">
        <v>0.76900000000000002</v>
      </c>
      <c r="R655" s="74">
        <v>0.65549999999999997</v>
      </c>
      <c r="S655" s="74">
        <v>0.54200000000000004</v>
      </c>
      <c r="T655" s="74">
        <v>0.41049999999999998</v>
      </c>
      <c r="U655" s="74">
        <v>0.27950000000000003</v>
      </c>
      <c r="V655" s="74">
        <v>0.21</v>
      </c>
      <c r="W655" s="74">
        <v>0.14099999999999999</v>
      </c>
      <c r="X655" s="74">
        <v>0.14649999999999999</v>
      </c>
      <c r="Y655" s="74">
        <v>0.1525</v>
      </c>
      <c r="Z655" s="74">
        <v>0.14499999999999999</v>
      </c>
      <c r="AA655" s="74">
        <v>0.13750000000000001</v>
      </c>
      <c r="AB655" s="74">
        <v>0.1305</v>
      </c>
      <c r="AC655" s="74">
        <v>0.13400000000000001</v>
      </c>
      <c r="AD655" s="74">
        <v>0.13750000000000001</v>
      </c>
      <c r="AE655" s="74">
        <v>0.14199999999999999</v>
      </c>
      <c r="AF655" s="74">
        <v>0.14549999999999999</v>
      </c>
      <c r="AG655" s="74">
        <v>0.14899999999999999</v>
      </c>
      <c r="AH655" s="74">
        <v>0.1555</v>
      </c>
      <c r="AI655" s="74">
        <v>0.16200000000000001</v>
      </c>
      <c r="AJ655" s="74">
        <v>0.16800000000000001</v>
      </c>
      <c r="AK655" s="74">
        <v>0.17399999999999999</v>
      </c>
      <c r="AL655" s="74">
        <v>0.18049999999999999</v>
      </c>
      <c r="AM655" s="74">
        <v>0.1865</v>
      </c>
      <c r="AN655" s="74">
        <v>0.192</v>
      </c>
      <c r="AO655" s="74">
        <v>0.19800000000000001</v>
      </c>
      <c r="AP655" s="74">
        <v>0.20349999999999999</v>
      </c>
      <c r="AQ655" s="74">
        <v>0.20949999999999999</v>
      </c>
      <c r="AR655" s="74">
        <v>0.39515189873417711</v>
      </c>
    </row>
    <row r="656" spans="1:44" x14ac:dyDescent="0.15">
      <c r="A656" s="74" t="s">
        <v>133</v>
      </c>
      <c r="B656" s="74" t="s">
        <v>313</v>
      </c>
      <c r="C656" s="74">
        <v>4.0000000000000001E-3</v>
      </c>
      <c r="D656" s="74">
        <v>4.0000000000000001E-3</v>
      </c>
      <c r="E656" s="74">
        <v>4.0000000000000001E-3</v>
      </c>
      <c r="F656" s="74">
        <v>4.0000000000000001E-3</v>
      </c>
      <c r="G656" s="74">
        <v>4.0000000000000001E-3</v>
      </c>
      <c r="H656" s="74">
        <v>4.0000000000000001E-3</v>
      </c>
      <c r="I656" s="74">
        <v>4.0000000000000001E-3</v>
      </c>
      <c r="J656" s="74">
        <v>4.0000000000000001E-3</v>
      </c>
      <c r="K656" s="74">
        <v>4.0000000000000001E-3</v>
      </c>
      <c r="L656" s="74">
        <v>4.0000000000000001E-3</v>
      </c>
      <c r="M656" s="74">
        <v>4.0000000000000001E-3</v>
      </c>
      <c r="N656" s="74">
        <v>4.0000000000000001E-3</v>
      </c>
      <c r="O656" s="74">
        <v>4.0000000000000001E-3</v>
      </c>
      <c r="P656" s="74">
        <v>2E-3</v>
      </c>
      <c r="Q656" s="74">
        <v>5.0000000000000001E-4</v>
      </c>
      <c r="R656" s="74">
        <v>5.0000000000000001E-4</v>
      </c>
      <c r="S656" s="74">
        <v>0</v>
      </c>
      <c r="T656" s="74">
        <v>0</v>
      </c>
      <c r="U656" s="74">
        <v>0</v>
      </c>
      <c r="V656" s="74">
        <v>0</v>
      </c>
      <c r="W656" s="74">
        <v>0</v>
      </c>
      <c r="X656" s="74">
        <v>0</v>
      </c>
      <c r="Y656" s="74">
        <v>0</v>
      </c>
      <c r="Z656" s="74">
        <v>0</v>
      </c>
      <c r="AA656" s="74">
        <v>0</v>
      </c>
      <c r="AB656" s="74">
        <v>0</v>
      </c>
      <c r="AC656" s="74">
        <v>0</v>
      </c>
      <c r="AD656" s="74">
        <v>0</v>
      </c>
      <c r="AE656" s="74">
        <v>0</v>
      </c>
      <c r="AF656" s="74">
        <v>0</v>
      </c>
      <c r="AG656" s="74">
        <v>0</v>
      </c>
      <c r="AH656" s="74">
        <v>0</v>
      </c>
      <c r="AI656" s="74">
        <v>0</v>
      </c>
      <c r="AJ656" s="74">
        <v>0</v>
      </c>
      <c r="AK656" s="74">
        <v>0</v>
      </c>
      <c r="AL656" s="74">
        <v>0</v>
      </c>
      <c r="AM656" s="74">
        <v>0</v>
      </c>
      <c r="AN656" s="74">
        <v>0</v>
      </c>
      <c r="AO656" s="74">
        <v>0</v>
      </c>
      <c r="AP656" s="74">
        <v>0</v>
      </c>
      <c r="AQ656" s="74">
        <v>0</v>
      </c>
      <c r="AR656" s="74">
        <v>1.3414634146341471E-3</v>
      </c>
    </row>
    <row r="657" spans="1:44" x14ac:dyDescent="0.15">
      <c r="A657" s="74" t="s">
        <v>133</v>
      </c>
      <c r="B657" s="74" t="s">
        <v>266</v>
      </c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  <c r="AE657" s="74"/>
      <c r="AF657" s="74"/>
      <c r="AG657" s="74"/>
      <c r="AH657" s="74"/>
      <c r="AI657" s="74"/>
      <c r="AJ657" s="74"/>
      <c r="AK657" s="74"/>
      <c r="AL657" s="74"/>
      <c r="AM657" s="74"/>
      <c r="AN657" s="74"/>
      <c r="AO657" s="74"/>
      <c r="AP657" s="74"/>
      <c r="AQ657" s="74"/>
      <c r="AR657" s="74"/>
    </row>
    <row r="658" spans="1:44" x14ac:dyDescent="0.15">
      <c r="A658" s="74" t="s">
        <v>133</v>
      </c>
      <c r="B658" s="74" t="s">
        <v>314</v>
      </c>
      <c r="C658" s="74">
        <v>0.161</v>
      </c>
      <c r="D658" s="74">
        <v>0.184</v>
      </c>
      <c r="E658" s="74">
        <v>0.20666666666666669</v>
      </c>
      <c r="F658" s="74">
        <v>0.16500000000000001</v>
      </c>
      <c r="G658" s="74">
        <v>0.1236666666666667</v>
      </c>
      <c r="H658" s="74">
        <v>0.15266666666666659</v>
      </c>
      <c r="I658" s="74">
        <v>0.1816666666666667</v>
      </c>
      <c r="J658" s="74">
        <v>0.17899999999999999</v>
      </c>
      <c r="K658" s="74">
        <v>0.17666666666666669</v>
      </c>
      <c r="L658" s="74">
        <v>0.1786666666666667</v>
      </c>
      <c r="M658" s="74">
        <v>0.18033333333333329</v>
      </c>
      <c r="N658" s="74">
        <v>0.18033333333333329</v>
      </c>
      <c r="O658" s="74">
        <v>0.1806666666666667</v>
      </c>
      <c r="P658" s="74">
        <v>0.17933333333333329</v>
      </c>
      <c r="Q658" s="74">
        <v>0.17799999999999999</v>
      </c>
      <c r="R658" s="74">
        <v>0.1796666666666667</v>
      </c>
      <c r="S658" s="74">
        <v>0.18133333333333329</v>
      </c>
      <c r="T658" s="74">
        <v>0.18099999999999999</v>
      </c>
      <c r="U658" s="74">
        <v>0.1806666666666667</v>
      </c>
      <c r="V658" s="74">
        <v>0.17133333333333331</v>
      </c>
      <c r="W658" s="74">
        <v>0.1623333333333333</v>
      </c>
      <c r="X658" s="74">
        <v>0.15866666666666671</v>
      </c>
      <c r="Y658" s="74">
        <v>0.15533333333333341</v>
      </c>
      <c r="Z658" s="74">
        <v>0.1556666666666667</v>
      </c>
      <c r="AA658" s="74">
        <v>0.15633333333333341</v>
      </c>
      <c r="AB658" s="74">
        <v>0.1566666666666667</v>
      </c>
      <c r="AC658" s="74">
        <v>0.1556666666666667</v>
      </c>
      <c r="AD658" s="74">
        <v>0.15533333333333341</v>
      </c>
      <c r="AE658" s="74">
        <v>0.155</v>
      </c>
      <c r="AF658" s="74">
        <v>0.15433333333333341</v>
      </c>
      <c r="AG658" s="74">
        <v>0.154</v>
      </c>
      <c r="AH658" s="74">
        <v>0.1556666666666667</v>
      </c>
      <c r="AI658" s="74">
        <v>0.1566666666666667</v>
      </c>
      <c r="AJ658" s="74">
        <v>0.15833333333333341</v>
      </c>
      <c r="AK658" s="74">
        <v>0.15966666666666671</v>
      </c>
      <c r="AL658" s="74">
        <v>0.161</v>
      </c>
      <c r="AM658" s="74">
        <v>0.16500000000000001</v>
      </c>
      <c r="AN658" s="74">
        <v>0.16866666666666669</v>
      </c>
      <c r="AO658" s="74">
        <v>0.17266666666666669</v>
      </c>
      <c r="AP658" s="74">
        <v>0.17633333333333329</v>
      </c>
      <c r="AQ658" s="74">
        <v>0.18033333333333329</v>
      </c>
      <c r="AR658" s="74">
        <v>0.16769105691056899</v>
      </c>
    </row>
    <row r="659" spans="1:44" x14ac:dyDescent="0.15">
      <c r="A659" s="74" t="s">
        <v>133</v>
      </c>
      <c r="B659" s="74" t="s">
        <v>268</v>
      </c>
      <c r="C659" s="74">
        <v>0.90200000000000002</v>
      </c>
      <c r="D659" s="74">
        <v>0.90200000000000002</v>
      </c>
      <c r="E659" s="74">
        <v>0.90200000000000002</v>
      </c>
      <c r="F659" s="74">
        <v>0.90200000000000002</v>
      </c>
      <c r="G659" s="74">
        <v>0.90200000000000002</v>
      </c>
      <c r="H659" s="74">
        <v>0.90200000000000002</v>
      </c>
      <c r="I659" s="74">
        <v>0.90200000000000002</v>
      </c>
      <c r="J659" s="74">
        <v>0.90200000000000002</v>
      </c>
      <c r="K659" s="74">
        <v>0.90200000000000002</v>
      </c>
      <c r="L659" s="74">
        <v>0.90200000000000002</v>
      </c>
      <c r="M659" s="74">
        <v>0.90200000000000002</v>
      </c>
      <c r="N659" s="74">
        <v>0.90200000000000002</v>
      </c>
      <c r="O659" s="74">
        <v>0.90200000000000002</v>
      </c>
      <c r="P659" s="74">
        <v>0.90200000000000002</v>
      </c>
      <c r="Q659" s="74">
        <v>0.90200000000000002</v>
      </c>
      <c r="R659" s="74">
        <v>0.90200000000000002</v>
      </c>
      <c r="S659" s="74">
        <v>0.90200000000000002</v>
      </c>
      <c r="T659" s="74">
        <v>0.90200000000000002</v>
      </c>
      <c r="U659" s="74">
        <v>0.90200000000000002</v>
      </c>
      <c r="V659" s="74">
        <v>0.90200000000000002</v>
      </c>
      <c r="W659" s="74">
        <v>0.90200000000000002</v>
      </c>
      <c r="X659" s="74">
        <v>0.90200000000000002</v>
      </c>
      <c r="Y659" s="74">
        <v>0.90200000000000002</v>
      </c>
      <c r="Z659" s="74">
        <v>0.90200000000000002</v>
      </c>
      <c r="AA659" s="74">
        <v>0.90200000000000002</v>
      </c>
      <c r="AB659" s="74">
        <v>0.90200000000000002</v>
      </c>
      <c r="AC659" s="74">
        <v>0.90200000000000002</v>
      </c>
      <c r="AD659" s="74">
        <v>0.90200000000000002</v>
      </c>
      <c r="AE659" s="74">
        <v>0.90200000000000002</v>
      </c>
      <c r="AF659" s="74">
        <v>0.90200000000000002</v>
      </c>
      <c r="AG659" s="74">
        <v>0.90200000000000002</v>
      </c>
      <c r="AH659" s="74">
        <v>0.90200000000000002</v>
      </c>
      <c r="AI659" s="74">
        <v>0.90200000000000002</v>
      </c>
      <c r="AJ659" s="74">
        <v>0.90200000000000002</v>
      </c>
      <c r="AK659" s="74">
        <v>0.90200000000000002</v>
      </c>
      <c r="AL659" s="74">
        <v>0.90200000000000002</v>
      </c>
      <c r="AM659" s="74">
        <v>0.89300000000000002</v>
      </c>
      <c r="AN659" s="74">
        <v>0.88300000000000001</v>
      </c>
      <c r="AO659" s="74">
        <v>0.874</v>
      </c>
      <c r="AP659" s="74">
        <v>0.86399999999999999</v>
      </c>
      <c r="AQ659" s="74">
        <v>0.85399999999999998</v>
      </c>
      <c r="AR659" s="74">
        <v>0.8985365853658539</v>
      </c>
    </row>
    <row r="660" spans="1:44" x14ac:dyDescent="0.15">
      <c r="A660" s="74" t="s">
        <v>133</v>
      </c>
      <c r="B660" s="74" t="s">
        <v>315</v>
      </c>
      <c r="C660" s="74">
        <v>0</v>
      </c>
      <c r="D660" s="74">
        <v>0</v>
      </c>
      <c r="E660" s="74">
        <v>0</v>
      </c>
      <c r="F660" s="74">
        <v>1.233333333333333E-2</v>
      </c>
      <c r="G660" s="74">
        <v>2.5000000000000001E-2</v>
      </c>
      <c r="H660" s="74">
        <v>1.6333333333333339E-2</v>
      </c>
      <c r="I660" s="74">
        <v>7.3333333333333332E-3</v>
      </c>
      <c r="J660" s="74">
        <v>3.666666666666667E-3</v>
      </c>
      <c r="K660" s="74">
        <v>0</v>
      </c>
      <c r="L660" s="74">
        <v>0</v>
      </c>
      <c r="M660" s="74">
        <v>0</v>
      </c>
      <c r="N660" s="74">
        <v>0</v>
      </c>
      <c r="O660" s="74">
        <v>0</v>
      </c>
      <c r="P660" s="74">
        <v>0</v>
      </c>
      <c r="Q660" s="74">
        <v>0</v>
      </c>
      <c r="R660" s="74">
        <v>0</v>
      </c>
      <c r="S660" s="74">
        <v>0</v>
      </c>
      <c r="T660" s="74">
        <v>0</v>
      </c>
      <c r="U660" s="74">
        <v>0</v>
      </c>
      <c r="V660" s="74">
        <v>0</v>
      </c>
      <c r="W660" s="74">
        <v>0</v>
      </c>
      <c r="X660" s="74">
        <v>0</v>
      </c>
      <c r="Y660" s="74">
        <v>0</v>
      </c>
      <c r="Z660" s="74">
        <v>0</v>
      </c>
      <c r="AA660" s="74">
        <v>0</v>
      </c>
      <c r="AB660" s="74">
        <v>0</v>
      </c>
      <c r="AC660" s="74">
        <v>0</v>
      </c>
      <c r="AD660" s="74">
        <v>0</v>
      </c>
      <c r="AE660" s="74">
        <v>0</v>
      </c>
      <c r="AF660" s="74">
        <v>0</v>
      </c>
      <c r="AG660" s="74">
        <v>0</v>
      </c>
      <c r="AH660" s="74">
        <v>0</v>
      </c>
      <c r="AI660" s="74">
        <v>0</v>
      </c>
      <c r="AJ660" s="74">
        <v>0</v>
      </c>
      <c r="AK660" s="74">
        <v>0</v>
      </c>
      <c r="AL660" s="74">
        <v>0</v>
      </c>
      <c r="AM660" s="74">
        <v>0</v>
      </c>
      <c r="AN660" s="74">
        <v>0</v>
      </c>
      <c r="AO660" s="74">
        <v>0</v>
      </c>
      <c r="AP660" s="74">
        <v>0</v>
      </c>
      <c r="AQ660" s="74">
        <v>0</v>
      </c>
      <c r="AR660" s="74">
        <v>1.5772357723577231E-3</v>
      </c>
    </row>
    <row r="661" spans="1:44" x14ac:dyDescent="0.15">
      <c r="A661" s="74" t="s">
        <v>133</v>
      </c>
      <c r="B661" s="74" t="s">
        <v>297</v>
      </c>
      <c r="C661" s="74"/>
      <c r="D661" s="74"/>
      <c r="E661" s="74"/>
      <c r="F661" s="74"/>
      <c r="G661" s="74"/>
      <c r="H661" s="74">
        <v>0.23949999999999999</v>
      </c>
      <c r="I661" s="74">
        <v>0.23949999999999999</v>
      </c>
      <c r="J661" s="74">
        <v>0.23250000000000001</v>
      </c>
      <c r="K661" s="74">
        <v>0.23225000000000001</v>
      </c>
      <c r="L661" s="74">
        <v>0.23275000000000001</v>
      </c>
      <c r="M661" s="74">
        <v>0.23200000000000001</v>
      </c>
      <c r="N661" s="74">
        <v>0.22975000000000001</v>
      </c>
      <c r="O661" s="74">
        <v>0.22875000000000001</v>
      </c>
      <c r="P661" s="74">
        <v>0.22800000000000001</v>
      </c>
      <c r="Q661" s="74">
        <v>0.22725000000000001</v>
      </c>
      <c r="R661" s="74">
        <v>0.22800000000000001</v>
      </c>
      <c r="S661" s="74">
        <v>0.22800000000000001</v>
      </c>
      <c r="T661" s="74">
        <v>0.22650000000000001</v>
      </c>
      <c r="U661" s="74">
        <v>0.22500000000000001</v>
      </c>
      <c r="V661" s="74">
        <v>0.22500000000000001</v>
      </c>
      <c r="W661" s="74">
        <v>0.22450000000000001</v>
      </c>
      <c r="X661" s="74">
        <v>0.22175</v>
      </c>
      <c r="Y661" s="74">
        <v>0.2185</v>
      </c>
      <c r="Z661" s="74">
        <v>0.22</v>
      </c>
      <c r="AA661" s="74">
        <v>0.2205</v>
      </c>
      <c r="AB661" s="74">
        <v>0.2205</v>
      </c>
      <c r="AC661" s="74">
        <v>0.2195</v>
      </c>
      <c r="AD661" s="74">
        <v>0.2185</v>
      </c>
      <c r="AE661" s="74">
        <v>0.21725</v>
      </c>
      <c r="AF661" s="74">
        <v>0.21625</v>
      </c>
      <c r="AG661" s="74">
        <v>0.2155</v>
      </c>
      <c r="AH661" s="74">
        <v>0.21425</v>
      </c>
      <c r="AI661" s="74">
        <v>0.21325</v>
      </c>
      <c r="AJ661" s="74">
        <v>0.21224999999999999</v>
      </c>
      <c r="AK661" s="74">
        <v>0.21124999999999999</v>
      </c>
      <c r="AL661" s="74">
        <v>0.21024999999999999</v>
      </c>
      <c r="AM661" s="74">
        <v>0.20974999999999999</v>
      </c>
      <c r="AN661" s="74">
        <v>0.20924999999999999</v>
      </c>
      <c r="AO661" s="74">
        <v>0.20874999999999999</v>
      </c>
      <c r="AP661" s="74">
        <v>0.20824999999999999</v>
      </c>
      <c r="AQ661" s="74">
        <v>0.20724999999999999</v>
      </c>
      <c r="AR661" s="74">
        <v>0.22092857142857139</v>
      </c>
    </row>
    <row r="662" spans="1:44" x14ac:dyDescent="0.15">
      <c r="A662" s="74" t="s">
        <v>133</v>
      </c>
      <c r="B662" s="74" t="s">
        <v>299</v>
      </c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>
        <v>0.42599999999999999</v>
      </c>
      <c r="O662" s="74">
        <v>0.42599999999999999</v>
      </c>
      <c r="P662" s="74">
        <v>0.42599999999999999</v>
      </c>
      <c r="Q662" s="74">
        <v>0.42599999999999999</v>
      </c>
      <c r="R662" s="74">
        <v>0.42599999999999999</v>
      </c>
      <c r="S662" s="74">
        <v>0.42599999999999999</v>
      </c>
      <c r="T662" s="74">
        <v>0.42599999999999999</v>
      </c>
      <c r="U662" s="74">
        <v>0.42599999999999999</v>
      </c>
      <c r="V662" s="74">
        <v>0.41699999999999998</v>
      </c>
      <c r="W662" s="74">
        <v>0.40799999999999997</v>
      </c>
      <c r="X662" s="74">
        <v>0.41699999999999998</v>
      </c>
      <c r="Y662" s="74">
        <v>0.42599999999999999</v>
      </c>
      <c r="Z662" s="74">
        <v>0.41399999999999998</v>
      </c>
      <c r="AA662" s="74">
        <v>0.40300000000000002</v>
      </c>
      <c r="AB662" s="74">
        <v>0.39100000000000001</v>
      </c>
      <c r="AC662" s="74">
        <v>0.316</v>
      </c>
      <c r="AD662" s="74">
        <v>0.312</v>
      </c>
      <c r="AE662" s="74">
        <v>0.311</v>
      </c>
      <c r="AF662" s="74">
        <v>0.31</v>
      </c>
      <c r="AG662" s="74">
        <v>0.31</v>
      </c>
      <c r="AH662" s="74">
        <v>0.32200000000000001</v>
      </c>
      <c r="AI662" s="74">
        <v>0.33</v>
      </c>
      <c r="AJ662" s="74">
        <v>0.33700000000000002</v>
      </c>
      <c r="AK662" s="74">
        <v>0.34200000000000003</v>
      </c>
      <c r="AL662" s="74">
        <v>0.34599999999999997</v>
      </c>
      <c r="AM662" s="74">
        <v>0.36599999999999999</v>
      </c>
      <c r="AN662" s="74">
        <v>0.38600000000000001</v>
      </c>
      <c r="AO662" s="74">
        <v>0.40500000000000003</v>
      </c>
      <c r="AP662" s="74">
        <v>0.42499999999999999</v>
      </c>
      <c r="AQ662" s="74">
        <v>0.44500000000000001</v>
      </c>
      <c r="AR662" s="74">
        <v>0.38490000000000002</v>
      </c>
    </row>
    <row r="663" spans="1:44" x14ac:dyDescent="0.15">
      <c r="A663" s="74" t="s">
        <v>133</v>
      </c>
      <c r="B663" s="74" t="s">
        <v>301</v>
      </c>
      <c r="C663" s="74"/>
      <c r="D663" s="74"/>
      <c r="E663" s="74"/>
      <c r="F663" s="74"/>
      <c r="G663" s="74"/>
      <c r="H663" s="74"/>
      <c r="I663" s="74"/>
      <c r="J663" s="74"/>
      <c r="K663" s="74"/>
      <c r="L663" s="74">
        <v>0.443</v>
      </c>
      <c r="M663" s="74">
        <v>0.443</v>
      </c>
      <c r="N663" s="74">
        <v>0.4325</v>
      </c>
      <c r="O663" s="74">
        <v>0.43049999999999999</v>
      </c>
      <c r="P663" s="74">
        <v>0.42799999999999999</v>
      </c>
      <c r="Q663" s="74">
        <v>0.42599999999999999</v>
      </c>
      <c r="R663" s="74">
        <v>0.41899999999999998</v>
      </c>
      <c r="S663" s="74">
        <v>0.41799999999999998</v>
      </c>
      <c r="T663" s="74">
        <v>0.37824999999999998</v>
      </c>
      <c r="U663" s="74">
        <v>0.37524999999999997</v>
      </c>
      <c r="V663" s="74">
        <v>0.38374999999999998</v>
      </c>
      <c r="W663" s="74">
        <v>0.38</v>
      </c>
      <c r="X663" s="74">
        <v>0.38074999999999998</v>
      </c>
      <c r="Y663" s="74">
        <v>0.38124999999999998</v>
      </c>
      <c r="Z663" s="74">
        <v>0.3735</v>
      </c>
      <c r="AA663" s="74">
        <v>0.36649999999999999</v>
      </c>
      <c r="AB663" s="74">
        <v>0.36025000000000001</v>
      </c>
      <c r="AC663" s="74">
        <v>0.35899999999999999</v>
      </c>
      <c r="AD663" s="74">
        <v>0.35799999999999998</v>
      </c>
      <c r="AE663" s="74">
        <v>0.35699999999999998</v>
      </c>
      <c r="AF663" s="74">
        <v>0.35599999999999998</v>
      </c>
      <c r="AG663" s="74">
        <v>0.35499999999999998</v>
      </c>
      <c r="AH663" s="74">
        <v>0.35649999999999998</v>
      </c>
      <c r="AI663" s="74">
        <v>0.35749999999999998</v>
      </c>
      <c r="AJ663" s="74">
        <v>0.35825000000000001</v>
      </c>
      <c r="AK663" s="74">
        <v>0.35925000000000001</v>
      </c>
      <c r="AL663" s="74">
        <v>0.36025000000000001</v>
      </c>
      <c r="AM663" s="74">
        <v>0.36275000000000002</v>
      </c>
      <c r="AN663" s="74">
        <v>0.36575000000000002</v>
      </c>
      <c r="AO663" s="74">
        <v>0.36849999999999999</v>
      </c>
      <c r="AP663" s="74">
        <v>0.37125000000000002</v>
      </c>
      <c r="AQ663" s="74">
        <v>0.37425000000000003</v>
      </c>
      <c r="AR663" s="74">
        <v>0.37523214285714268</v>
      </c>
    </row>
    <row r="664" spans="1:44" x14ac:dyDescent="0.15">
      <c r="A664" s="74" t="s">
        <v>130</v>
      </c>
      <c r="B664" s="74" t="s">
        <v>130</v>
      </c>
      <c r="C664" s="74">
        <v>0.40100000000000002</v>
      </c>
      <c r="D664" s="74">
        <v>0.35257142857142859</v>
      </c>
      <c r="E664" s="74">
        <v>0.31957142857142862</v>
      </c>
      <c r="F664" s="74">
        <v>0.35</v>
      </c>
      <c r="G664" s="74">
        <v>0.38285714285714278</v>
      </c>
      <c r="H664" s="74">
        <v>0.30462499999999998</v>
      </c>
      <c r="I664" s="74">
        <v>0.27437499999999998</v>
      </c>
      <c r="J664" s="74">
        <v>0.27450000000000002</v>
      </c>
      <c r="K664" s="74">
        <v>0.27450000000000002</v>
      </c>
      <c r="L664" s="74">
        <v>0.27224999999999999</v>
      </c>
      <c r="M664" s="74">
        <v>0.27</v>
      </c>
      <c r="N664" s="74">
        <v>0.27287499999999998</v>
      </c>
      <c r="O664" s="74">
        <v>0.27400000000000002</v>
      </c>
      <c r="P664" s="74">
        <v>0.27287499999999998</v>
      </c>
      <c r="Q664" s="74">
        <v>0.27162500000000001</v>
      </c>
      <c r="R664" s="74">
        <v>0.27162500000000001</v>
      </c>
      <c r="S664" s="74">
        <v>0.27162500000000001</v>
      </c>
      <c r="T664" s="74">
        <v>0.26850000000000002</v>
      </c>
      <c r="U664" s="74">
        <v>0.26537500000000003</v>
      </c>
      <c r="V664" s="74">
        <v>0.26624999999999999</v>
      </c>
      <c r="W664" s="74">
        <v>0.267125</v>
      </c>
      <c r="X664" s="74">
        <v>0.267125</v>
      </c>
      <c r="Y664" s="74">
        <v>0.313</v>
      </c>
      <c r="Z664" s="74">
        <v>0.31371428571428572</v>
      </c>
      <c r="AA664" s="74">
        <v>0.31628571428571428</v>
      </c>
      <c r="AB664" s="74">
        <v>0.38428571428571429</v>
      </c>
      <c r="AC664" s="74">
        <v>0.326625</v>
      </c>
      <c r="AD664" s="74">
        <v>0.32587500000000003</v>
      </c>
      <c r="AE664" s="74">
        <v>0.325125</v>
      </c>
      <c r="AF664" s="74">
        <v>0.32450000000000001</v>
      </c>
      <c r="AG664" s="74">
        <v>0.32400000000000001</v>
      </c>
      <c r="AH664" s="74">
        <v>0.32374999999999998</v>
      </c>
      <c r="AI664" s="74">
        <v>0.32350000000000001</v>
      </c>
      <c r="AJ664" s="74">
        <v>0.32324999999999998</v>
      </c>
      <c r="AK664" s="74">
        <v>0.32300000000000001</v>
      </c>
      <c r="AL664" s="74">
        <v>0.32250000000000001</v>
      </c>
      <c r="AM664" s="74">
        <v>0.32337500000000002</v>
      </c>
      <c r="AN664" s="74">
        <v>0.32400000000000001</v>
      </c>
      <c r="AO664" s="74">
        <v>0.32462499999999989</v>
      </c>
      <c r="AP664" s="74">
        <v>0.32537500000000003</v>
      </c>
      <c r="AQ664" s="74">
        <v>0.32650000000000001</v>
      </c>
      <c r="AR664" s="74">
        <v>0.30683647798742147</v>
      </c>
    </row>
    <row r="665" spans="1:44" x14ac:dyDescent="0.15">
      <c r="A665" s="74" t="s">
        <v>130</v>
      </c>
      <c r="B665" s="74" t="s">
        <v>307</v>
      </c>
      <c r="C665" s="74"/>
      <c r="D665" s="74"/>
      <c r="E665" s="74"/>
      <c r="F665" s="74"/>
      <c r="G665" s="74"/>
      <c r="H665" s="74">
        <v>-1E-3</v>
      </c>
      <c r="I665" s="74">
        <v>-1E-3</v>
      </c>
      <c r="J665" s="74">
        <v>0</v>
      </c>
      <c r="K665" s="74">
        <v>0</v>
      </c>
      <c r="L665" s="74">
        <v>0</v>
      </c>
      <c r="M665" s="74">
        <v>0</v>
      </c>
      <c r="N665" s="74">
        <v>-2E-3</v>
      </c>
      <c r="O665" s="74">
        <v>-4.0000000000000001E-3</v>
      </c>
      <c r="P665" s="74">
        <v>-1.2E-2</v>
      </c>
      <c r="Q665" s="74">
        <v>-0.02</v>
      </c>
      <c r="R665" s="74">
        <v>-1.7999999999999999E-2</v>
      </c>
      <c r="S665" s="74">
        <v>-1.6E-2</v>
      </c>
      <c r="T665" s="74">
        <v>-4.2000000000000003E-2</v>
      </c>
      <c r="U665" s="74">
        <v>-6.7000000000000004E-2</v>
      </c>
      <c r="V665" s="74">
        <v>-6.0999999999999999E-2</v>
      </c>
      <c r="W665" s="74">
        <v>-5.5E-2</v>
      </c>
      <c r="X665" s="74">
        <v>-5.5E-2</v>
      </c>
      <c r="Y665" s="74"/>
      <c r="Z665" s="74"/>
      <c r="AA665" s="74"/>
      <c r="AB665" s="74"/>
      <c r="AC665" s="74">
        <v>-7.0000000000000007E-2</v>
      </c>
      <c r="AD665" s="74">
        <v>-7.0000000000000007E-2</v>
      </c>
      <c r="AE665" s="74">
        <v>-7.0000000000000007E-2</v>
      </c>
      <c r="AF665" s="74">
        <v>-7.0000000000000007E-2</v>
      </c>
      <c r="AG665" s="74">
        <v>-7.0000000000000007E-2</v>
      </c>
      <c r="AH665" s="74">
        <v>-7.1999999999999995E-2</v>
      </c>
      <c r="AI665" s="74">
        <v>-7.2999999999999995E-2</v>
      </c>
      <c r="AJ665" s="74">
        <v>-7.3999999999999996E-2</v>
      </c>
      <c r="AK665" s="74">
        <v>-7.4999999999999997E-2</v>
      </c>
      <c r="AL665" s="74">
        <v>-7.5999999999999998E-2</v>
      </c>
      <c r="AM665" s="74">
        <v>-7.2999999999999995E-2</v>
      </c>
      <c r="AN665" s="74">
        <v>-7.0999999999999994E-2</v>
      </c>
      <c r="AO665" s="74">
        <v>-6.9000000000000006E-2</v>
      </c>
      <c r="AP665" s="74">
        <v>-6.7000000000000004E-2</v>
      </c>
      <c r="AQ665" s="74">
        <v>-6.5000000000000002E-2</v>
      </c>
      <c r="AR665" s="74">
        <v>-4.4343749999999987E-2</v>
      </c>
    </row>
    <row r="666" spans="1:44" x14ac:dyDescent="0.15">
      <c r="A666" s="74" t="s">
        <v>130</v>
      </c>
      <c r="B666" s="74" t="s">
        <v>308</v>
      </c>
      <c r="C666" s="74">
        <v>0.53700000000000003</v>
      </c>
      <c r="D666" s="74">
        <v>0.32800000000000001</v>
      </c>
      <c r="E666" s="74">
        <v>0.11899999999999999</v>
      </c>
      <c r="F666" s="74">
        <v>0.33800000000000002</v>
      </c>
      <c r="G666" s="74">
        <v>0.57299999999999995</v>
      </c>
      <c r="H666" s="74">
        <v>0.32400000000000001</v>
      </c>
      <c r="I666" s="74">
        <v>7.4999999999999997E-2</v>
      </c>
      <c r="J666" s="74">
        <v>7.1999999999999995E-2</v>
      </c>
      <c r="K666" s="74">
        <v>6.9000000000000006E-2</v>
      </c>
      <c r="L666" s="74">
        <v>4.2000000000000003E-2</v>
      </c>
      <c r="M666" s="74">
        <v>1.6E-2</v>
      </c>
      <c r="N666" s="74">
        <v>1.6E-2</v>
      </c>
      <c r="O666" s="74">
        <v>1.6E-2</v>
      </c>
      <c r="P666" s="74">
        <v>1.6E-2</v>
      </c>
      <c r="Q666" s="74">
        <v>1.6E-2</v>
      </c>
      <c r="R666" s="74">
        <v>1.6E-2</v>
      </c>
      <c r="S666" s="74">
        <v>1.6E-2</v>
      </c>
      <c r="T666" s="74">
        <v>1.6E-2</v>
      </c>
      <c r="U666" s="74">
        <v>1.6E-2</v>
      </c>
      <c r="V666" s="74">
        <v>1.6E-2</v>
      </c>
      <c r="W666" s="74">
        <v>1.6E-2</v>
      </c>
      <c r="X666" s="74">
        <v>1.6E-2</v>
      </c>
      <c r="Y666" s="74">
        <v>1.6E-2</v>
      </c>
      <c r="Z666" s="74">
        <v>2.3E-2</v>
      </c>
      <c r="AA666" s="74">
        <v>4.3999999999999997E-2</v>
      </c>
      <c r="AB666" s="74">
        <v>0.52200000000000002</v>
      </c>
      <c r="AC666" s="74">
        <v>0.52200000000000002</v>
      </c>
      <c r="AD666" s="74">
        <v>0.52200000000000002</v>
      </c>
      <c r="AE666" s="74">
        <v>0.52200000000000002</v>
      </c>
      <c r="AF666" s="74">
        <v>0.52200000000000002</v>
      </c>
      <c r="AG666" s="74">
        <v>0.52200000000000002</v>
      </c>
      <c r="AH666" s="74">
        <v>0.52200000000000002</v>
      </c>
      <c r="AI666" s="74">
        <v>0.52200000000000002</v>
      </c>
      <c r="AJ666" s="74">
        <v>0.52200000000000002</v>
      </c>
      <c r="AK666" s="74">
        <v>0.52200000000000002</v>
      </c>
      <c r="AL666" s="74">
        <v>0.52200000000000002</v>
      </c>
      <c r="AM666" s="74">
        <v>0.52200000000000002</v>
      </c>
      <c r="AN666" s="74">
        <v>0.52200000000000002</v>
      </c>
      <c r="AO666" s="74">
        <v>0.52200000000000002</v>
      </c>
      <c r="AP666" s="74">
        <v>0.52200000000000002</v>
      </c>
      <c r="AQ666" s="74">
        <v>0.52200000000000002</v>
      </c>
      <c r="AR666" s="74">
        <v>0.270829268292683</v>
      </c>
    </row>
    <row r="667" spans="1:44" x14ac:dyDescent="0.15">
      <c r="A667" s="74" t="s">
        <v>130</v>
      </c>
      <c r="B667" s="74" t="s">
        <v>309</v>
      </c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  <c r="AE667" s="74"/>
      <c r="AF667" s="74"/>
      <c r="AG667" s="74"/>
      <c r="AH667" s="74"/>
      <c r="AI667" s="74"/>
      <c r="AJ667" s="74"/>
      <c r="AK667" s="74"/>
      <c r="AL667" s="74"/>
      <c r="AM667" s="74"/>
      <c r="AN667" s="74"/>
      <c r="AO667" s="74"/>
      <c r="AP667" s="74"/>
      <c r="AQ667" s="74"/>
      <c r="AR667" s="74"/>
    </row>
    <row r="668" spans="1:44" x14ac:dyDescent="0.15">
      <c r="A668" s="74" t="s">
        <v>130</v>
      </c>
      <c r="B668" s="74" t="s">
        <v>310</v>
      </c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  <c r="AE668" s="74"/>
      <c r="AF668" s="74"/>
      <c r="AG668" s="74"/>
      <c r="AH668" s="74"/>
      <c r="AI668" s="74"/>
      <c r="AJ668" s="74"/>
      <c r="AK668" s="74"/>
      <c r="AL668" s="74"/>
      <c r="AM668" s="74"/>
      <c r="AN668" s="74"/>
      <c r="AO668" s="74"/>
      <c r="AP668" s="74"/>
      <c r="AQ668" s="74"/>
      <c r="AR668" s="74"/>
    </row>
    <row r="669" spans="1:44" x14ac:dyDescent="0.15">
      <c r="A669" s="74" t="s">
        <v>130</v>
      </c>
      <c r="B669" s="74" t="s">
        <v>311</v>
      </c>
      <c r="C669" s="74">
        <v>0.151</v>
      </c>
      <c r="D669" s="74">
        <v>0.151</v>
      </c>
      <c r="E669" s="74">
        <v>0.151</v>
      </c>
      <c r="F669" s="74">
        <v>0.151</v>
      </c>
      <c r="G669" s="74">
        <v>0.151</v>
      </c>
      <c r="H669" s="74">
        <v>0.151</v>
      </c>
      <c r="I669" s="74">
        <v>0.151</v>
      </c>
      <c r="J669" s="74">
        <v>0.151</v>
      </c>
      <c r="K669" s="74">
        <v>0.151</v>
      </c>
      <c r="L669" s="74">
        <v>0.151</v>
      </c>
      <c r="M669" s="74">
        <v>0.151</v>
      </c>
      <c r="N669" s="74">
        <v>0.151</v>
      </c>
      <c r="O669" s="74">
        <v>0.151</v>
      </c>
      <c r="P669" s="74">
        <v>0.151</v>
      </c>
      <c r="Q669" s="74">
        <v>0.151</v>
      </c>
      <c r="R669" s="74">
        <v>0.151</v>
      </c>
      <c r="S669" s="74">
        <v>0.151</v>
      </c>
      <c r="T669" s="74">
        <v>0.151</v>
      </c>
      <c r="U669" s="74">
        <v>0.151</v>
      </c>
      <c r="V669" s="74">
        <v>0.151</v>
      </c>
      <c r="W669" s="74">
        <v>0.151</v>
      </c>
      <c r="X669" s="74">
        <v>0.151</v>
      </c>
      <c r="Y669" s="74">
        <v>0.151</v>
      </c>
      <c r="Z669" s="74">
        <v>0.151</v>
      </c>
      <c r="AA669" s="74">
        <v>0.151</v>
      </c>
      <c r="AB669" s="74">
        <v>0.151</v>
      </c>
      <c r="AC669" s="74">
        <v>0.151</v>
      </c>
      <c r="AD669" s="74">
        <v>0.151</v>
      </c>
      <c r="AE669" s="74">
        <v>0.151</v>
      </c>
      <c r="AF669" s="74">
        <v>0.151</v>
      </c>
      <c r="AG669" s="74">
        <v>0.151</v>
      </c>
      <c r="AH669" s="74">
        <v>0.151</v>
      </c>
      <c r="AI669" s="74">
        <v>0.151</v>
      </c>
      <c r="AJ669" s="74">
        <v>0.151</v>
      </c>
      <c r="AK669" s="74">
        <v>0.151</v>
      </c>
      <c r="AL669" s="74">
        <v>0.151</v>
      </c>
      <c r="AM669" s="74">
        <v>0.151</v>
      </c>
      <c r="AN669" s="74">
        <v>0.151</v>
      </c>
      <c r="AO669" s="74">
        <v>0.151</v>
      </c>
      <c r="AP669" s="74">
        <v>0.151</v>
      </c>
      <c r="AQ669" s="74">
        <v>0.151</v>
      </c>
      <c r="AR669" s="74">
        <v>0.15099999999999991</v>
      </c>
    </row>
    <row r="670" spans="1:44" x14ac:dyDescent="0.15">
      <c r="A670" s="74" t="s">
        <v>130</v>
      </c>
      <c r="B670" s="74" t="s">
        <v>312</v>
      </c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  <c r="AE670" s="74"/>
      <c r="AF670" s="74"/>
      <c r="AG670" s="74"/>
      <c r="AH670" s="74"/>
      <c r="AI670" s="74"/>
      <c r="AJ670" s="74"/>
      <c r="AK670" s="74"/>
      <c r="AL670" s="74"/>
      <c r="AM670" s="74"/>
      <c r="AN670" s="74"/>
      <c r="AO670" s="74"/>
      <c r="AP670" s="74"/>
      <c r="AQ670" s="74"/>
      <c r="AR670" s="74"/>
    </row>
    <row r="671" spans="1:44" x14ac:dyDescent="0.15">
      <c r="A671" s="74" t="s">
        <v>130</v>
      </c>
      <c r="B671" s="74" t="s">
        <v>313</v>
      </c>
      <c r="C671" s="74">
        <v>4.0000000000000001E-3</v>
      </c>
      <c r="D671" s="74">
        <v>4.0000000000000001E-3</v>
      </c>
      <c r="E671" s="74">
        <v>4.0000000000000001E-3</v>
      </c>
      <c r="F671" s="74">
        <v>4.0000000000000001E-3</v>
      </c>
      <c r="G671" s="74">
        <v>4.0000000000000001E-3</v>
      </c>
      <c r="H671" s="74">
        <v>4.0000000000000001E-3</v>
      </c>
      <c r="I671" s="74">
        <v>4.0000000000000001E-3</v>
      </c>
      <c r="J671" s="74">
        <v>4.0000000000000001E-3</v>
      </c>
      <c r="K671" s="74">
        <v>4.0000000000000001E-3</v>
      </c>
      <c r="L671" s="74">
        <v>4.0000000000000001E-3</v>
      </c>
      <c r="M671" s="74">
        <v>4.0000000000000001E-3</v>
      </c>
      <c r="N671" s="74">
        <v>3.0000000000000001E-3</v>
      </c>
      <c r="O671" s="74">
        <v>2E-3</v>
      </c>
      <c r="P671" s="74">
        <v>2E-3</v>
      </c>
      <c r="Q671" s="74">
        <v>1E-3</v>
      </c>
      <c r="R671" s="74">
        <v>0</v>
      </c>
      <c r="S671" s="74">
        <v>0</v>
      </c>
      <c r="T671" s="74">
        <v>0</v>
      </c>
      <c r="U671" s="74">
        <v>0</v>
      </c>
      <c r="V671" s="74">
        <v>0</v>
      </c>
      <c r="W671" s="74">
        <v>0</v>
      </c>
      <c r="X671" s="74">
        <v>0</v>
      </c>
      <c r="Y671" s="74">
        <v>0</v>
      </c>
      <c r="Z671" s="74">
        <v>0</v>
      </c>
      <c r="AA671" s="74">
        <v>0</v>
      </c>
      <c r="AB671" s="74">
        <v>0</v>
      </c>
      <c r="AC671" s="74">
        <v>0</v>
      </c>
      <c r="AD671" s="74">
        <v>0</v>
      </c>
      <c r="AE671" s="74">
        <v>0</v>
      </c>
      <c r="AF671" s="74">
        <v>0</v>
      </c>
      <c r="AG671" s="74">
        <v>0</v>
      </c>
      <c r="AH671" s="74">
        <v>0</v>
      </c>
      <c r="AI671" s="74">
        <v>0</v>
      </c>
      <c r="AJ671" s="74">
        <v>0</v>
      </c>
      <c r="AK671" s="74">
        <v>0</v>
      </c>
      <c r="AL671" s="74">
        <v>0</v>
      </c>
      <c r="AM671" s="74">
        <v>0</v>
      </c>
      <c r="AN671" s="74">
        <v>0</v>
      </c>
      <c r="AO671" s="74">
        <v>0</v>
      </c>
      <c r="AP671" s="74">
        <v>0</v>
      </c>
      <c r="AQ671" s="74">
        <v>0</v>
      </c>
      <c r="AR671" s="74">
        <v>1.26829268292683E-3</v>
      </c>
    </row>
    <row r="672" spans="1:44" x14ac:dyDescent="0.15">
      <c r="A672" s="74" t="s">
        <v>130</v>
      </c>
      <c r="B672" s="74" t="s">
        <v>266</v>
      </c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  <c r="AE672" s="74"/>
      <c r="AF672" s="74"/>
      <c r="AG672" s="74"/>
      <c r="AH672" s="74"/>
      <c r="AI672" s="74"/>
      <c r="AJ672" s="74"/>
      <c r="AK672" s="74"/>
      <c r="AL672" s="74"/>
      <c r="AM672" s="74"/>
      <c r="AN672" s="74"/>
      <c r="AO672" s="74"/>
      <c r="AP672" s="74"/>
      <c r="AQ672" s="74"/>
      <c r="AR672" s="74"/>
    </row>
    <row r="673" spans="1:44" x14ac:dyDescent="0.15">
      <c r="A673" s="74" t="s">
        <v>130</v>
      </c>
      <c r="B673" s="74" t="s">
        <v>314</v>
      </c>
      <c r="C673" s="74">
        <v>0.56599999999999995</v>
      </c>
      <c r="D673" s="74">
        <v>0.53600000000000003</v>
      </c>
      <c r="E673" s="74">
        <v>0.505</v>
      </c>
      <c r="F673" s="74">
        <v>0.499</v>
      </c>
      <c r="G673" s="74">
        <v>0.49299999999999999</v>
      </c>
      <c r="H673" s="74">
        <v>0.498</v>
      </c>
      <c r="I673" s="74">
        <v>0.504</v>
      </c>
      <c r="J673" s="74">
        <v>0.504</v>
      </c>
      <c r="K673" s="74">
        <v>0.505</v>
      </c>
      <c r="L673" s="74">
        <v>0.505</v>
      </c>
      <c r="M673" s="74">
        <v>0.505</v>
      </c>
      <c r="N673" s="74">
        <v>0.505</v>
      </c>
      <c r="O673" s="74">
        <v>0.505</v>
      </c>
      <c r="P673" s="74">
        <v>0.505</v>
      </c>
      <c r="Q673" s="74">
        <v>0.505</v>
      </c>
      <c r="R673" s="74">
        <v>0.505</v>
      </c>
      <c r="S673" s="74">
        <v>0.505</v>
      </c>
      <c r="T673" s="74">
        <v>0.505</v>
      </c>
      <c r="U673" s="74">
        <v>0.505</v>
      </c>
      <c r="V673" s="74">
        <v>0.505</v>
      </c>
      <c r="W673" s="74">
        <v>0.505</v>
      </c>
      <c r="X673" s="74">
        <v>0.505</v>
      </c>
      <c r="Y673" s="74">
        <v>0.505</v>
      </c>
      <c r="Z673" s="74">
        <v>0.505</v>
      </c>
      <c r="AA673" s="74">
        <v>0.505</v>
      </c>
      <c r="AB673" s="74">
        <v>0.505</v>
      </c>
      <c r="AC673" s="74">
        <v>0.505</v>
      </c>
      <c r="AD673" s="74">
        <v>0.505</v>
      </c>
      <c r="AE673" s="74">
        <v>0.505</v>
      </c>
      <c r="AF673" s="74">
        <v>0.505</v>
      </c>
      <c r="AG673" s="74">
        <v>0.50600000000000001</v>
      </c>
      <c r="AH673" s="74">
        <v>0.50600000000000001</v>
      </c>
      <c r="AI673" s="74">
        <v>0.50600000000000001</v>
      </c>
      <c r="AJ673" s="74">
        <v>0.50600000000000001</v>
      </c>
      <c r="AK673" s="74">
        <v>0.50600000000000001</v>
      </c>
      <c r="AL673" s="74">
        <v>0.50600000000000001</v>
      </c>
      <c r="AM673" s="74">
        <v>0.50600000000000001</v>
      </c>
      <c r="AN673" s="74">
        <v>0.50600000000000001</v>
      </c>
      <c r="AO673" s="74">
        <v>0.50600000000000001</v>
      </c>
      <c r="AP673" s="74">
        <v>0.50600000000000001</v>
      </c>
      <c r="AQ673" s="74">
        <v>0.50600000000000001</v>
      </c>
      <c r="AR673" s="74">
        <v>0.50685365853658571</v>
      </c>
    </row>
    <row r="674" spans="1:44" x14ac:dyDescent="0.15">
      <c r="A674" s="74" t="s">
        <v>130</v>
      </c>
      <c r="B674" s="74" t="s">
        <v>268</v>
      </c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  <c r="AE674" s="74"/>
      <c r="AF674" s="74"/>
      <c r="AG674" s="74"/>
      <c r="AH674" s="74"/>
      <c r="AI674" s="74"/>
      <c r="AJ674" s="74"/>
      <c r="AK674" s="74"/>
      <c r="AL674" s="74"/>
      <c r="AM674" s="74"/>
      <c r="AN674" s="74"/>
      <c r="AO674" s="74"/>
      <c r="AP674" s="74"/>
      <c r="AQ674" s="74"/>
      <c r="AR674" s="74"/>
    </row>
    <row r="675" spans="1:44" x14ac:dyDescent="0.15">
      <c r="A675" s="74" t="s">
        <v>130</v>
      </c>
      <c r="B675" s="74" t="s">
        <v>315</v>
      </c>
      <c r="C675" s="74">
        <v>0.84699999999999998</v>
      </c>
      <c r="D675" s="74">
        <v>0.85399999999999998</v>
      </c>
      <c r="E675" s="74">
        <v>0.85899999999999999</v>
      </c>
      <c r="F675" s="74">
        <v>0.86</v>
      </c>
      <c r="G675" s="74">
        <v>0.86099999999999999</v>
      </c>
      <c r="H675" s="74">
        <v>0.86299999999999999</v>
      </c>
      <c r="I675" s="74">
        <v>0.86499999999999999</v>
      </c>
      <c r="J675" s="74">
        <v>0.86699999999999999</v>
      </c>
      <c r="K675" s="74">
        <v>0.86799999999999999</v>
      </c>
      <c r="L675" s="74">
        <v>0.86799999999999999</v>
      </c>
      <c r="M675" s="74">
        <v>0.86799999999999999</v>
      </c>
      <c r="N675" s="74">
        <v>0.871</v>
      </c>
      <c r="O675" s="74">
        <v>0.874</v>
      </c>
      <c r="P675" s="74">
        <v>0.874</v>
      </c>
      <c r="Q675" s="74">
        <v>0.874</v>
      </c>
      <c r="R675" s="74">
        <v>0.874</v>
      </c>
      <c r="S675" s="74">
        <v>0.873</v>
      </c>
      <c r="T675" s="74">
        <v>0.873</v>
      </c>
      <c r="U675" s="74">
        <v>0.873</v>
      </c>
      <c r="V675" s="74">
        <v>0.873</v>
      </c>
      <c r="W675" s="74">
        <v>0.873</v>
      </c>
      <c r="X675" s="74">
        <v>0.873</v>
      </c>
      <c r="Y675" s="74">
        <v>0.873</v>
      </c>
      <c r="Z675" s="74">
        <v>0.873</v>
      </c>
      <c r="AA675" s="74">
        <v>0.873</v>
      </c>
      <c r="AB675" s="74">
        <v>0.873</v>
      </c>
      <c r="AC675" s="74">
        <v>0.873</v>
      </c>
      <c r="AD675" s="74">
        <v>0.873</v>
      </c>
      <c r="AE675" s="74">
        <v>0.873</v>
      </c>
      <c r="AF675" s="74">
        <v>0.873</v>
      </c>
      <c r="AG675" s="74">
        <v>0.873</v>
      </c>
      <c r="AH675" s="74">
        <v>0.874</v>
      </c>
      <c r="AI675" s="74">
        <v>0.874</v>
      </c>
      <c r="AJ675" s="74">
        <v>0.874</v>
      </c>
      <c r="AK675" s="74">
        <v>0.875</v>
      </c>
      <c r="AL675" s="74">
        <v>0.875</v>
      </c>
      <c r="AM675" s="74">
        <v>0.875</v>
      </c>
      <c r="AN675" s="74">
        <v>0.875</v>
      </c>
      <c r="AO675" s="74">
        <v>0.875</v>
      </c>
      <c r="AP675" s="74">
        <v>0.875</v>
      </c>
      <c r="AQ675" s="74">
        <v>0.875</v>
      </c>
      <c r="AR675" s="74">
        <v>0.87046341463414656</v>
      </c>
    </row>
    <row r="676" spans="1:44" x14ac:dyDescent="0.15">
      <c r="A676" s="74" t="s">
        <v>130</v>
      </c>
      <c r="B676" s="74" t="s">
        <v>297</v>
      </c>
      <c r="C676" s="74"/>
      <c r="D676" s="74">
        <v>0.20699999999999999</v>
      </c>
      <c r="E676" s="74">
        <v>0.20699999999999999</v>
      </c>
      <c r="F676" s="74">
        <v>0.20599999999999999</v>
      </c>
      <c r="G676" s="74">
        <v>0.20599999999999999</v>
      </c>
      <c r="H676" s="74">
        <v>0.20599999999999999</v>
      </c>
      <c r="I676" s="74">
        <v>0.20499999999999999</v>
      </c>
      <c r="J676" s="74">
        <v>0.20499999999999999</v>
      </c>
      <c r="K676" s="74">
        <v>0.20399999999999999</v>
      </c>
      <c r="L676" s="74">
        <v>0.20300000000000001</v>
      </c>
      <c r="M676" s="74">
        <v>0.20300000000000001</v>
      </c>
      <c r="N676" s="74">
        <v>0.20200000000000001</v>
      </c>
      <c r="O676" s="74">
        <v>0.20100000000000001</v>
      </c>
      <c r="P676" s="74">
        <v>0.2</v>
      </c>
      <c r="Q676" s="74">
        <v>0.19900000000000001</v>
      </c>
      <c r="R676" s="74">
        <v>0.19800000000000001</v>
      </c>
      <c r="S676" s="74">
        <v>0.19700000000000001</v>
      </c>
      <c r="T676" s="74">
        <v>0.19600000000000001</v>
      </c>
      <c r="U676" s="74">
        <v>0.19500000000000001</v>
      </c>
      <c r="V676" s="74">
        <v>0.19400000000000001</v>
      </c>
      <c r="W676" s="74">
        <v>0.193</v>
      </c>
      <c r="X676" s="74">
        <v>0.192</v>
      </c>
      <c r="Y676" s="74">
        <v>0.191</v>
      </c>
      <c r="Z676" s="74">
        <v>0.19</v>
      </c>
      <c r="AA676" s="74">
        <v>0.189</v>
      </c>
      <c r="AB676" s="74">
        <v>0.188</v>
      </c>
      <c r="AC676" s="74">
        <v>0.187</v>
      </c>
      <c r="AD676" s="74">
        <v>0.186</v>
      </c>
      <c r="AE676" s="74">
        <v>0.185</v>
      </c>
      <c r="AF676" s="74">
        <v>0.184</v>
      </c>
      <c r="AG676" s="74">
        <v>0.183</v>
      </c>
      <c r="AH676" s="74">
        <v>0.18099999999999999</v>
      </c>
      <c r="AI676" s="74">
        <v>0.17799999999999999</v>
      </c>
      <c r="AJ676" s="74">
        <v>0.17499999999999999</v>
      </c>
      <c r="AK676" s="74">
        <v>0.17100000000000001</v>
      </c>
      <c r="AL676" s="74">
        <v>0.16700000000000001</v>
      </c>
      <c r="AM676" s="74">
        <v>0.16700000000000001</v>
      </c>
      <c r="AN676" s="74">
        <v>0.16700000000000001</v>
      </c>
      <c r="AO676" s="74">
        <v>0.16700000000000001</v>
      </c>
      <c r="AP676" s="74">
        <v>0.16700000000000001</v>
      </c>
      <c r="AQ676" s="74">
        <v>0.17</v>
      </c>
      <c r="AR676" s="74">
        <v>0.1903</v>
      </c>
    </row>
    <row r="677" spans="1:44" x14ac:dyDescent="0.15">
      <c r="A677" s="74" t="s">
        <v>130</v>
      </c>
      <c r="B677" s="74" t="s">
        <v>299</v>
      </c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  <c r="AE677" s="74"/>
      <c r="AF677" s="74"/>
      <c r="AG677" s="74"/>
      <c r="AH677" s="74"/>
      <c r="AI677" s="74"/>
      <c r="AJ677" s="74"/>
      <c r="AK677" s="74"/>
      <c r="AL677" s="74"/>
      <c r="AM677" s="74"/>
      <c r="AN677" s="74"/>
      <c r="AO677" s="74"/>
      <c r="AP677" s="74"/>
      <c r="AQ677" s="74"/>
      <c r="AR677" s="74"/>
    </row>
    <row r="678" spans="1:44" x14ac:dyDescent="0.15">
      <c r="A678" s="74" t="s">
        <v>130</v>
      </c>
      <c r="B678" s="74" t="s">
        <v>301</v>
      </c>
      <c r="C678" s="74">
        <v>0.30099999999999999</v>
      </c>
      <c r="D678" s="74">
        <v>0.38800000000000001</v>
      </c>
      <c r="E678" s="74">
        <v>0.39200000000000002</v>
      </c>
      <c r="F678" s="74">
        <v>0.39200000000000002</v>
      </c>
      <c r="G678" s="74">
        <v>0.39200000000000002</v>
      </c>
      <c r="H678" s="74">
        <v>0.39200000000000002</v>
      </c>
      <c r="I678" s="74">
        <v>0.39200000000000002</v>
      </c>
      <c r="J678" s="74">
        <v>0.39300000000000002</v>
      </c>
      <c r="K678" s="74">
        <v>0.39500000000000002</v>
      </c>
      <c r="L678" s="74">
        <v>0.40500000000000003</v>
      </c>
      <c r="M678" s="74">
        <v>0.41299999999999998</v>
      </c>
      <c r="N678" s="74">
        <v>0.437</v>
      </c>
      <c r="O678" s="74">
        <v>0.44700000000000001</v>
      </c>
      <c r="P678" s="74">
        <v>0.44700000000000001</v>
      </c>
      <c r="Q678" s="74">
        <v>0.44700000000000001</v>
      </c>
      <c r="R678" s="74">
        <v>0.44700000000000001</v>
      </c>
      <c r="S678" s="74">
        <v>0.44700000000000001</v>
      </c>
      <c r="T678" s="74">
        <v>0.44900000000000001</v>
      </c>
      <c r="U678" s="74">
        <v>0.45</v>
      </c>
      <c r="V678" s="74">
        <v>0.45200000000000001</v>
      </c>
      <c r="W678" s="74">
        <v>0.45400000000000001</v>
      </c>
      <c r="X678" s="74">
        <v>0.45500000000000002</v>
      </c>
      <c r="Y678" s="74">
        <v>0.45500000000000002</v>
      </c>
      <c r="Z678" s="74">
        <v>0.45400000000000001</v>
      </c>
      <c r="AA678" s="74">
        <v>0.45200000000000001</v>
      </c>
      <c r="AB678" s="74">
        <v>0.45100000000000001</v>
      </c>
      <c r="AC678" s="74">
        <v>0.44500000000000001</v>
      </c>
      <c r="AD678" s="74">
        <v>0.44</v>
      </c>
      <c r="AE678" s="74">
        <v>0.435</v>
      </c>
      <c r="AF678" s="74">
        <v>0.43099999999999999</v>
      </c>
      <c r="AG678" s="74">
        <v>0.42699999999999999</v>
      </c>
      <c r="AH678" s="74">
        <v>0.42799999999999999</v>
      </c>
      <c r="AI678" s="74">
        <v>0.43</v>
      </c>
      <c r="AJ678" s="74">
        <v>0.432</v>
      </c>
      <c r="AK678" s="74">
        <v>0.434</v>
      </c>
      <c r="AL678" s="74">
        <v>0.435</v>
      </c>
      <c r="AM678" s="74">
        <v>0.439</v>
      </c>
      <c r="AN678" s="74">
        <v>0.442</v>
      </c>
      <c r="AO678" s="74">
        <v>0.44500000000000001</v>
      </c>
      <c r="AP678" s="74">
        <v>0.44900000000000001</v>
      </c>
      <c r="AQ678" s="74">
        <v>0.45300000000000001</v>
      </c>
      <c r="AR678" s="74">
        <v>0.42839024390243913</v>
      </c>
    </row>
    <row r="679" spans="1:44" x14ac:dyDescent="0.15">
      <c r="A679" s="74" t="s">
        <v>136</v>
      </c>
      <c r="B679" s="74" t="s">
        <v>136</v>
      </c>
      <c r="C679" s="74">
        <v>0.37209090909090908</v>
      </c>
      <c r="D679" s="74">
        <v>0.35545833333333332</v>
      </c>
      <c r="E679" s="74">
        <v>0.36649999999999999</v>
      </c>
      <c r="F679" s="74">
        <v>0.35483999999999999</v>
      </c>
      <c r="G679" s="74">
        <v>0.35843999999999998</v>
      </c>
      <c r="H679" s="74">
        <v>0.33792307692307699</v>
      </c>
      <c r="I679" s="74">
        <v>0.34572000000000003</v>
      </c>
      <c r="J679" s="74">
        <v>0.34138461538461551</v>
      </c>
      <c r="K679" s="74">
        <v>0.3416538461538462</v>
      </c>
      <c r="L679" s="74">
        <v>0.32785185185185178</v>
      </c>
      <c r="M679" s="74">
        <v>0.32018518518518518</v>
      </c>
      <c r="N679" s="74">
        <v>0.31903703703703712</v>
      </c>
      <c r="O679" s="74">
        <v>0.31785185185185189</v>
      </c>
      <c r="P679" s="74">
        <v>0.32118518518518518</v>
      </c>
      <c r="Q679" s="74">
        <v>0.3246296296296296</v>
      </c>
      <c r="R679" s="74">
        <v>0.32040740740740742</v>
      </c>
      <c r="S679" s="74">
        <v>0.31292307692307691</v>
      </c>
      <c r="T679" s="74">
        <v>0.31130769230769229</v>
      </c>
      <c r="U679" s="74">
        <v>0.30915384615384622</v>
      </c>
      <c r="V679" s="74">
        <v>0.2892068965517241</v>
      </c>
      <c r="W679" s="74">
        <v>0.28741379310344828</v>
      </c>
      <c r="X679" s="74">
        <v>0.28510344827586209</v>
      </c>
      <c r="Y679" s="74">
        <v>0.2820344827586207</v>
      </c>
      <c r="Z679" s="74">
        <v>0.2797931034482759</v>
      </c>
      <c r="AA679" s="74">
        <v>0.27882758620689652</v>
      </c>
      <c r="AB679" s="74">
        <v>0.28244827586206889</v>
      </c>
      <c r="AC679" s="74">
        <v>0.27824137931034482</v>
      </c>
      <c r="AD679" s="74">
        <v>0.27393103448275857</v>
      </c>
      <c r="AE679" s="74">
        <v>0.26958620689655172</v>
      </c>
      <c r="AF679" s="74">
        <v>0.26510344827586207</v>
      </c>
      <c r="AG679" s="74">
        <v>0.26903571428571432</v>
      </c>
      <c r="AH679" s="74">
        <v>0.26758064516129032</v>
      </c>
      <c r="AI679" s="74">
        <v>0.26867741935483869</v>
      </c>
      <c r="AJ679" s="74">
        <v>0.26961290322580639</v>
      </c>
      <c r="AK679" s="74">
        <v>0.27070967741935481</v>
      </c>
      <c r="AL679" s="74">
        <v>0.26690000000000003</v>
      </c>
      <c r="AM679" s="74">
        <v>0.26776666666666671</v>
      </c>
      <c r="AN679" s="74">
        <v>0.26790000000000008</v>
      </c>
      <c r="AO679" s="74">
        <v>0.26793333333333341</v>
      </c>
      <c r="AP679" s="74">
        <v>0.26786666666666659</v>
      </c>
      <c r="AQ679" s="74">
        <v>0.26769999999999999</v>
      </c>
      <c r="AR679" s="74">
        <v>0.29951796669588088</v>
      </c>
    </row>
    <row r="680" spans="1:44" x14ac:dyDescent="0.15">
      <c r="A680" s="74" t="s">
        <v>136</v>
      </c>
      <c r="B680" s="74" t="s">
        <v>307</v>
      </c>
      <c r="C680" s="74"/>
      <c r="D680" s="74"/>
      <c r="E680" s="74"/>
      <c r="F680" s="74">
        <v>0</v>
      </c>
      <c r="G680" s="74">
        <v>0</v>
      </c>
      <c r="H680" s="74">
        <v>-1.4500000000000001E-2</v>
      </c>
      <c r="I680" s="74">
        <v>-1.4500000000000001E-2</v>
      </c>
      <c r="J680" s="74">
        <v>-8.5000000000000006E-3</v>
      </c>
      <c r="K680" s="74">
        <v>-5.0000000000000001E-3</v>
      </c>
      <c r="L680" s="74">
        <v>-9.3333333333333341E-3</v>
      </c>
      <c r="M680" s="74">
        <v>-9.3333333333333341E-3</v>
      </c>
      <c r="N680" s="74">
        <v>-8.0000000000000002E-3</v>
      </c>
      <c r="O680" s="74">
        <v>-6.3333333333333332E-3</v>
      </c>
      <c r="P680" s="74">
        <v>-9.3333333333333341E-3</v>
      </c>
      <c r="Q680" s="74">
        <v>-1.1333333333333331E-2</v>
      </c>
      <c r="R680" s="74">
        <v>-0.01</v>
      </c>
      <c r="S680" s="74">
        <v>-8.3333333333333332E-3</v>
      </c>
      <c r="T680" s="74">
        <v>-1.2E-2</v>
      </c>
      <c r="U680" s="74">
        <v>-1.6E-2</v>
      </c>
      <c r="V680" s="74">
        <v>-2.6749999999999999E-2</v>
      </c>
      <c r="W680" s="74">
        <v>-2.725E-2</v>
      </c>
      <c r="X680" s="74">
        <v>-2.325E-2</v>
      </c>
      <c r="Y680" s="74">
        <v>-2.4E-2</v>
      </c>
      <c r="Z680" s="74">
        <v>-2.325E-2</v>
      </c>
      <c r="AA680" s="74">
        <v>-2.2749999999999999E-2</v>
      </c>
      <c r="AB680" s="74">
        <v>-2.2249999999999999E-2</v>
      </c>
      <c r="AC680" s="74">
        <v>-2.4E-2</v>
      </c>
      <c r="AD680" s="74">
        <v>-2.5499999999999998E-2</v>
      </c>
      <c r="AE680" s="74">
        <v>-2.725E-2</v>
      </c>
      <c r="AF680" s="74">
        <v>-2.9499999999999998E-2</v>
      </c>
      <c r="AG680" s="74">
        <v>-5.0999999999999997E-2</v>
      </c>
      <c r="AH680" s="74">
        <v>-3.5749999999999997E-2</v>
      </c>
      <c r="AI680" s="74">
        <v>-3.4000000000000002E-2</v>
      </c>
      <c r="AJ680" s="74">
        <v>-3.3250000000000002E-2</v>
      </c>
      <c r="AK680" s="74">
        <v>-3.2500000000000001E-2</v>
      </c>
      <c r="AL680" s="74">
        <v>-3.2250000000000001E-2</v>
      </c>
      <c r="AM680" s="74">
        <v>-2.375E-2</v>
      </c>
      <c r="AN680" s="74">
        <v>-2.1000000000000001E-2</v>
      </c>
      <c r="AO680" s="74">
        <v>-1.95E-2</v>
      </c>
      <c r="AP680" s="74">
        <v>-1.7999999999999999E-2</v>
      </c>
      <c r="AQ680" s="74">
        <v>-1.7250000000000001E-2</v>
      </c>
      <c r="AR680" s="74">
        <v>-2.133858267716535E-2</v>
      </c>
    </row>
    <row r="681" spans="1:44" x14ac:dyDescent="0.15">
      <c r="A681" s="74" t="s">
        <v>136</v>
      </c>
      <c r="B681" s="74" t="s">
        <v>308</v>
      </c>
      <c r="C681" s="74">
        <v>0.32566666666666672</v>
      </c>
      <c r="D681" s="74">
        <v>0.30599999999999999</v>
      </c>
      <c r="E681" s="74">
        <v>0.40233333333333338</v>
      </c>
      <c r="F681" s="74">
        <v>0.42466666666666669</v>
      </c>
      <c r="G681" s="74">
        <v>0.44733333333333342</v>
      </c>
      <c r="H681" s="74">
        <v>0.42466666666666669</v>
      </c>
      <c r="I681" s="74">
        <v>0.40233333333333338</v>
      </c>
      <c r="J681" s="74">
        <v>0.40233333333333338</v>
      </c>
      <c r="K681" s="74">
        <v>0.40233333333333338</v>
      </c>
      <c r="L681" s="74">
        <v>0.40033333333333337</v>
      </c>
      <c r="M681" s="74">
        <v>0.39800000000000008</v>
      </c>
      <c r="N681" s="74">
        <v>0.40033333333333337</v>
      </c>
      <c r="O681" s="74">
        <v>0.40233333333333338</v>
      </c>
      <c r="P681" s="74">
        <v>0.40233333333333338</v>
      </c>
      <c r="Q681" s="74">
        <v>0.40233333333333338</v>
      </c>
      <c r="R681" s="74">
        <v>0.40233333333333338</v>
      </c>
      <c r="S681" s="74">
        <v>0.40233333333333338</v>
      </c>
      <c r="T681" s="74">
        <v>0.40233333333333338</v>
      </c>
      <c r="U681" s="74">
        <v>0.40233333333333338</v>
      </c>
      <c r="V681" s="74">
        <v>0.40233333333333338</v>
      </c>
      <c r="W681" s="74">
        <v>0.40233333333333338</v>
      </c>
      <c r="X681" s="74">
        <v>0.40233333333333338</v>
      </c>
      <c r="Y681" s="74">
        <v>0.40233333333333338</v>
      </c>
      <c r="Z681" s="74">
        <v>0.40666666666666668</v>
      </c>
      <c r="AA681" s="74">
        <v>0.42399999999999999</v>
      </c>
      <c r="AB681" s="74">
        <v>0.48533333333333328</v>
      </c>
      <c r="AC681" s="74">
        <v>0.46933333333333332</v>
      </c>
      <c r="AD681" s="74">
        <v>0.45266666666666672</v>
      </c>
      <c r="AE681" s="74">
        <v>0.436</v>
      </c>
      <c r="AF681" s="74">
        <v>0.42</v>
      </c>
      <c r="AG681" s="74">
        <v>0.40333333333333332</v>
      </c>
      <c r="AH681" s="74">
        <v>0.40333333333333332</v>
      </c>
      <c r="AI681" s="74">
        <v>0.40333333333333332</v>
      </c>
      <c r="AJ681" s="74">
        <v>0.40333333333333332</v>
      </c>
      <c r="AK681" s="74">
        <v>0.40333333333333332</v>
      </c>
      <c r="AL681" s="74">
        <v>0.39300000000000002</v>
      </c>
      <c r="AM681" s="74">
        <v>0.39300000000000002</v>
      </c>
      <c r="AN681" s="74">
        <v>0.39300000000000002</v>
      </c>
      <c r="AO681" s="74">
        <v>0.39300000000000002</v>
      </c>
      <c r="AP681" s="74">
        <v>0.39300000000000002</v>
      </c>
      <c r="AQ681" s="74">
        <v>0.39300000000000002</v>
      </c>
      <c r="AR681" s="74">
        <v>0.40627350427350423</v>
      </c>
    </row>
    <row r="682" spans="1:44" x14ac:dyDescent="0.15">
      <c r="A682" s="74" t="s">
        <v>136</v>
      </c>
      <c r="B682" s="74" t="s">
        <v>309</v>
      </c>
      <c r="C682" s="74">
        <v>0.84599999999999997</v>
      </c>
      <c r="D682" s="74">
        <v>0.84599999999999997</v>
      </c>
      <c r="E682" s="74">
        <v>0.84599999999999997</v>
      </c>
      <c r="F682" s="74">
        <v>0.84599999999999997</v>
      </c>
      <c r="G682" s="74">
        <v>0.84599999999999997</v>
      </c>
      <c r="H682" s="74">
        <v>0.62</v>
      </c>
      <c r="I682" s="74">
        <v>0.39500000000000002</v>
      </c>
      <c r="J682" s="74">
        <v>0.56699999999999995</v>
      </c>
      <c r="K682" s="74">
        <v>0.73899999999999999</v>
      </c>
      <c r="L682" s="74">
        <v>0.54600000000000004</v>
      </c>
      <c r="M682" s="74">
        <v>0.161</v>
      </c>
      <c r="N682" s="74">
        <v>0.14899999999999999</v>
      </c>
      <c r="O682" s="74">
        <v>0.13600000000000001</v>
      </c>
      <c r="P682" s="74">
        <v>0.27</v>
      </c>
      <c r="Q682" s="74">
        <v>0.40400000000000003</v>
      </c>
      <c r="R682" s="74">
        <v>0.40400000000000003</v>
      </c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  <c r="AF682" s="74"/>
      <c r="AG682" s="74"/>
      <c r="AH682" s="74"/>
      <c r="AI682" s="74"/>
      <c r="AJ682" s="74"/>
      <c r="AK682" s="74"/>
      <c r="AL682" s="74"/>
      <c r="AM682" s="74"/>
      <c r="AN682" s="74"/>
      <c r="AO682" s="74"/>
      <c r="AP682" s="74"/>
      <c r="AQ682" s="74"/>
      <c r="AR682" s="74">
        <v>0.53881249999999992</v>
      </c>
    </row>
    <row r="683" spans="1:44" x14ac:dyDescent="0.15">
      <c r="A683" s="74" t="s">
        <v>136</v>
      </c>
      <c r="B683" s="74" t="s">
        <v>310</v>
      </c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  <c r="AE683" s="74"/>
      <c r="AF683" s="74"/>
      <c r="AG683" s="74"/>
      <c r="AH683" s="74"/>
      <c r="AI683" s="74"/>
      <c r="AJ683" s="74"/>
      <c r="AK683" s="74"/>
      <c r="AL683" s="74"/>
      <c r="AM683" s="74"/>
      <c r="AN683" s="74"/>
      <c r="AO683" s="74"/>
      <c r="AP683" s="74"/>
      <c r="AQ683" s="74"/>
      <c r="AR683" s="74"/>
    </row>
    <row r="684" spans="1:44" x14ac:dyDescent="0.15">
      <c r="A684" s="74" t="s">
        <v>136</v>
      </c>
      <c r="B684" s="74" t="s">
        <v>311</v>
      </c>
      <c r="C684" s="74">
        <v>0.159</v>
      </c>
      <c r="D684" s="74">
        <v>0.15775</v>
      </c>
      <c r="E684" s="74">
        <v>0.15775</v>
      </c>
      <c r="F684" s="74">
        <v>0.15775</v>
      </c>
      <c r="G684" s="74">
        <v>0.15775</v>
      </c>
      <c r="H684" s="74">
        <v>0.15775</v>
      </c>
      <c r="I684" s="74">
        <v>0.15775</v>
      </c>
      <c r="J684" s="74">
        <v>0.15775</v>
      </c>
      <c r="K684" s="74">
        <v>0.15775</v>
      </c>
      <c r="L684" s="74">
        <v>0.15775</v>
      </c>
      <c r="M684" s="74">
        <v>0.15775</v>
      </c>
      <c r="N684" s="74">
        <v>0.15775</v>
      </c>
      <c r="O684" s="74">
        <v>0.15775</v>
      </c>
      <c r="P684" s="74">
        <v>0.15775</v>
      </c>
      <c r="Q684" s="74">
        <v>0.15775</v>
      </c>
      <c r="R684" s="74">
        <v>0.15775</v>
      </c>
      <c r="S684" s="74">
        <v>0.15775</v>
      </c>
      <c r="T684" s="74">
        <v>0.15775</v>
      </c>
      <c r="U684" s="74">
        <v>0.15775</v>
      </c>
      <c r="V684" s="74">
        <v>0.15775</v>
      </c>
      <c r="W684" s="74">
        <v>0.15775</v>
      </c>
      <c r="X684" s="74">
        <v>0.15525</v>
      </c>
      <c r="Y684" s="74">
        <v>0.15325</v>
      </c>
      <c r="Z684" s="74">
        <v>0.15525</v>
      </c>
      <c r="AA684" s="74">
        <v>0.1565</v>
      </c>
      <c r="AB684" s="74">
        <v>0.15775</v>
      </c>
      <c r="AC684" s="74">
        <v>0.15775</v>
      </c>
      <c r="AD684" s="74">
        <v>0.15775</v>
      </c>
      <c r="AE684" s="74">
        <v>0.15775</v>
      </c>
      <c r="AF684" s="74">
        <v>0.15775</v>
      </c>
      <c r="AG684" s="74">
        <v>0.15775</v>
      </c>
      <c r="AH684" s="74">
        <v>0.15775</v>
      </c>
      <c r="AI684" s="74">
        <v>0.15775</v>
      </c>
      <c r="AJ684" s="74">
        <v>0.15775</v>
      </c>
      <c r="AK684" s="74">
        <v>0.15775</v>
      </c>
      <c r="AL684" s="74">
        <v>0.15775</v>
      </c>
      <c r="AM684" s="74">
        <v>0.15775</v>
      </c>
      <c r="AN684" s="74">
        <v>0.15775</v>
      </c>
      <c r="AO684" s="74">
        <v>0.15775</v>
      </c>
      <c r="AP684" s="74">
        <v>0.15775</v>
      </c>
      <c r="AQ684" s="74">
        <v>0.15775</v>
      </c>
      <c r="AR684" s="74">
        <v>0.1575092024539877</v>
      </c>
    </row>
    <row r="685" spans="1:44" x14ac:dyDescent="0.15">
      <c r="A685" s="74" t="s">
        <v>136</v>
      </c>
      <c r="B685" s="74" t="s">
        <v>312</v>
      </c>
      <c r="C685" s="74">
        <v>0.496</v>
      </c>
      <c r="D685" s="74">
        <v>0.38</v>
      </c>
      <c r="E685" s="74">
        <v>0.26350000000000001</v>
      </c>
      <c r="F685" s="74">
        <v>0.32850000000000001</v>
      </c>
      <c r="G685" s="74">
        <v>0.40050000000000002</v>
      </c>
      <c r="H685" s="74">
        <v>0.48</v>
      </c>
      <c r="I685" s="74">
        <v>0.56200000000000006</v>
      </c>
      <c r="J685" s="74">
        <v>0.47399999999999998</v>
      </c>
      <c r="K685" s="74">
        <v>0.38650000000000001</v>
      </c>
      <c r="L685" s="74">
        <v>0.47849999999999998</v>
      </c>
      <c r="M685" s="74">
        <v>0.57099999999999995</v>
      </c>
      <c r="N685" s="74">
        <v>0.55699999999999994</v>
      </c>
      <c r="O685" s="74">
        <v>0.54299999999999993</v>
      </c>
      <c r="P685" s="74">
        <v>0.52600000000000002</v>
      </c>
      <c r="Q685" s="74">
        <v>0.50950000000000006</v>
      </c>
      <c r="R685" s="74">
        <v>0.45200000000000001</v>
      </c>
      <c r="S685" s="74">
        <v>0.39500000000000002</v>
      </c>
      <c r="T685" s="74">
        <v>0.36799999999999999</v>
      </c>
      <c r="U685" s="74">
        <v>0.34150000000000003</v>
      </c>
      <c r="V685" s="74">
        <v>0.31699999999999989</v>
      </c>
      <c r="W685" s="74">
        <v>0.29299999999999998</v>
      </c>
      <c r="X685" s="74">
        <v>0.25</v>
      </c>
      <c r="Y685" s="74">
        <v>0.20649999999999999</v>
      </c>
      <c r="Z685" s="74">
        <v>0.16450000000000001</v>
      </c>
      <c r="AA685" s="74">
        <v>0.1225</v>
      </c>
      <c r="AB685" s="74">
        <v>8.1000000000000003E-2</v>
      </c>
      <c r="AC685" s="74">
        <v>6.8500000000000005E-2</v>
      </c>
      <c r="AD685" s="74">
        <v>5.5E-2</v>
      </c>
      <c r="AE685" s="74">
        <v>4.2500000000000003E-2</v>
      </c>
      <c r="AF685" s="74">
        <v>2.9000000000000001E-2</v>
      </c>
      <c r="AG685" s="74">
        <v>1.6500000000000001E-2</v>
      </c>
      <c r="AH685" s="74">
        <v>1.8499999999999999E-2</v>
      </c>
      <c r="AI685" s="74">
        <v>2.1499999999999998E-2</v>
      </c>
      <c r="AJ685" s="74">
        <v>2.35E-2</v>
      </c>
      <c r="AK685" s="74">
        <v>2.5999999999999999E-2</v>
      </c>
      <c r="AL685" s="74">
        <v>2.8500000000000001E-2</v>
      </c>
      <c r="AM685" s="74">
        <v>2.3E-2</v>
      </c>
      <c r="AN685" s="74">
        <v>1.7000000000000001E-2</v>
      </c>
      <c r="AO685" s="74">
        <v>1.15E-2</v>
      </c>
      <c r="AP685" s="74">
        <v>5.4999999999999997E-3</v>
      </c>
      <c r="AQ685" s="74">
        <v>0</v>
      </c>
      <c r="AR685" s="74">
        <v>0.25203658536585383</v>
      </c>
    </row>
    <row r="686" spans="1:44" x14ac:dyDescent="0.15">
      <c r="A686" s="74" t="s">
        <v>136</v>
      </c>
      <c r="B686" s="74" t="s">
        <v>313</v>
      </c>
      <c r="C686" s="74">
        <v>0</v>
      </c>
      <c r="D686" s="74">
        <v>0</v>
      </c>
      <c r="E686" s="74">
        <v>0</v>
      </c>
      <c r="F686" s="74">
        <v>0</v>
      </c>
      <c r="G686" s="74">
        <v>0</v>
      </c>
      <c r="H686" s="74">
        <v>0</v>
      </c>
      <c r="I686" s="74">
        <v>0</v>
      </c>
      <c r="J686" s="74">
        <v>0</v>
      </c>
      <c r="K686" s="74">
        <v>0</v>
      </c>
      <c r="L686" s="74">
        <v>0</v>
      </c>
      <c r="M686" s="74">
        <v>0</v>
      </c>
      <c r="N686" s="74">
        <v>0</v>
      </c>
      <c r="O686" s="74">
        <v>0</v>
      </c>
      <c r="P686" s="74">
        <v>0</v>
      </c>
      <c r="Q686" s="74">
        <v>0</v>
      </c>
      <c r="R686" s="74">
        <v>0</v>
      </c>
      <c r="S686" s="74">
        <v>0</v>
      </c>
      <c r="T686" s="74">
        <v>0</v>
      </c>
      <c r="U686" s="74">
        <v>0</v>
      </c>
      <c r="V686" s="74">
        <v>0</v>
      </c>
      <c r="W686" s="74">
        <v>0</v>
      </c>
      <c r="X686" s="74">
        <v>0</v>
      </c>
      <c r="Y686" s="74">
        <v>0</v>
      </c>
      <c r="Z686" s="74">
        <v>0</v>
      </c>
      <c r="AA686" s="74">
        <v>0</v>
      </c>
      <c r="AB686" s="74">
        <v>0</v>
      </c>
      <c r="AC686" s="74">
        <v>0</v>
      </c>
      <c r="AD686" s="74">
        <v>0</v>
      </c>
      <c r="AE686" s="74">
        <v>0</v>
      </c>
      <c r="AF686" s="74">
        <v>0</v>
      </c>
      <c r="AG686" s="74">
        <v>0</v>
      </c>
      <c r="AH686" s="74">
        <v>0</v>
      </c>
      <c r="AI686" s="74">
        <v>0</v>
      </c>
      <c r="AJ686" s="74">
        <v>0</v>
      </c>
      <c r="AK686" s="74">
        <v>0</v>
      </c>
      <c r="AL686" s="74">
        <v>0</v>
      </c>
      <c r="AM686" s="74">
        <v>0</v>
      </c>
      <c r="AN686" s="74">
        <v>0</v>
      </c>
      <c r="AO686" s="74">
        <v>0</v>
      </c>
      <c r="AP686" s="74">
        <v>0</v>
      </c>
      <c r="AQ686" s="74">
        <v>0</v>
      </c>
      <c r="AR686" s="74">
        <v>0</v>
      </c>
    </row>
    <row r="687" spans="1:44" x14ac:dyDescent="0.15">
      <c r="A687" s="74" t="s">
        <v>136</v>
      </c>
      <c r="B687" s="74" t="s">
        <v>266</v>
      </c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  <c r="AE687" s="74"/>
      <c r="AF687" s="74"/>
      <c r="AG687" s="74"/>
      <c r="AH687" s="74"/>
      <c r="AI687" s="74"/>
      <c r="AJ687" s="74"/>
      <c r="AK687" s="74"/>
      <c r="AL687" s="74"/>
      <c r="AM687" s="74"/>
      <c r="AN687" s="74"/>
      <c r="AO687" s="74"/>
      <c r="AP687" s="74"/>
      <c r="AQ687" s="74"/>
      <c r="AR687" s="74"/>
    </row>
    <row r="688" spans="1:44" x14ac:dyDescent="0.15">
      <c r="A688" s="74" t="s">
        <v>136</v>
      </c>
      <c r="B688" s="74" t="s">
        <v>314</v>
      </c>
      <c r="C688" s="74">
        <v>0.35575000000000001</v>
      </c>
      <c r="D688" s="74">
        <v>0.40825</v>
      </c>
      <c r="E688" s="74">
        <v>0.46074999999999999</v>
      </c>
      <c r="F688" s="74">
        <v>0.43049999999999999</v>
      </c>
      <c r="G688" s="74">
        <v>0.4</v>
      </c>
      <c r="H688" s="74">
        <v>0.39824999999999999</v>
      </c>
      <c r="I688" s="74">
        <v>0.39600000000000002</v>
      </c>
      <c r="J688" s="74">
        <v>0.39600000000000002</v>
      </c>
      <c r="K688" s="74">
        <v>0.39600000000000002</v>
      </c>
      <c r="L688" s="74">
        <v>0.39650000000000002</v>
      </c>
      <c r="M688" s="74">
        <v>0.39650000000000002</v>
      </c>
      <c r="N688" s="74">
        <v>0.39650000000000002</v>
      </c>
      <c r="O688" s="74">
        <v>0.39650000000000002</v>
      </c>
      <c r="P688" s="74">
        <v>0.39674999999999999</v>
      </c>
      <c r="Q688" s="74">
        <v>0.39674999999999999</v>
      </c>
      <c r="R688" s="74">
        <v>0.39674999999999999</v>
      </c>
      <c r="S688" s="74">
        <v>0.39674999999999999</v>
      </c>
      <c r="T688" s="74">
        <v>0.39674999999999999</v>
      </c>
      <c r="U688" s="74">
        <v>0.39674999999999999</v>
      </c>
      <c r="V688" s="74">
        <v>0.39674999999999999</v>
      </c>
      <c r="W688" s="74">
        <v>0.39674999999999999</v>
      </c>
      <c r="X688" s="74">
        <v>0.39674999999999999</v>
      </c>
      <c r="Y688" s="74">
        <v>0.39674999999999999</v>
      </c>
      <c r="Z688" s="74">
        <v>0.39674999999999999</v>
      </c>
      <c r="AA688" s="74">
        <v>0.39674999999999999</v>
      </c>
      <c r="AB688" s="74">
        <v>0.39674999999999999</v>
      </c>
      <c r="AC688" s="74">
        <v>0.39674999999999999</v>
      </c>
      <c r="AD688" s="74">
        <v>0.39674999999999999</v>
      </c>
      <c r="AE688" s="74">
        <v>0.39650000000000002</v>
      </c>
      <c r="AF688" s="74">
        <v>0.39650000000000002</v>
      </c>
      <c r="AG688" s="74">
        <v>0.39650000000000002</v>
      </c>
      <c r="AH688" s="74">
        <v>0.39650000000000002</v>
      </c>
      <c r="AI688" s="74">
        <v>0.39650000000000002</v>
      </c>
      <c r="AJ688" s="74">
        <v>0.39650000000000002</v>
      </c>
      <c r="AK688" s="74">
        <v>0.39650000000000002</v>
      </c>
      <c r="AL688" s="74">
        <v>0.39650000000000002</v>
      </c>
      <c r="AM688" s="74">
        <v>0.39650000000000002</v>
      </c>
      <c r="AN688" s="74">
        <v>0.39650000000000002</v>
      </c>
      <c r="AO688" s="74">
        <v>0.39674999999999999</v>
      </c>
      <c r="AP688" s="74">
        <v>0.39674999999999999</v>
      </c>
      <c r="AQ688" s="74">
        <v>0.39674999999999999</v>
      </c>
      <c r="AR688" s="74">
        <v>0.39839024390243971</v>
      </c>
    </row>
    <row r="689" spans="1:44" x14ac:dyDescent="0.15">
      <c r="A689" s="74" t="s">
        <v>136</v>
      </c>
      <c r="B689" s="74" t="s">
        <v>268</v>
      </c>
      <c r="C689" s="74">
        <v>0.90200000000000002</v>
      </c>
      <c r="D689" s="74">
        <v>0.90200000000000002</v>
      </c>
      <c r="E689" s="74">
        <v>0.90200000000000002</v>
      </c>
      <c r="F689" s="74">
        <v>0.90200000000000002</v>
      </c>
      <c r="G689" s="74">
        <v>0.90200000000000002</v>
      </c>
      <c r="H689" s="74">
        <v>0.90200000000000002</v>
      </c>
      <c r="I689" s="74">
        <v>0.90200000000000002</v>
      </c>
      <c r="J689" s="74">
        <v>0.90200000000000002</v>
      </c>
      <c r="K689" s="74">
        <v>0.90200000000000002</v>
      </c>
      <c r="L689" s="74">
        <v>0.90200000000000002</v>
      </c>
      <c r="M689" s="74">
        <v>0.90200000000000002</v>
      </c>
      <c r="N689" s="74">
        <v>0.90200000000000002</v>
      </c>
      <c r="O689" s="74">
        <v>0.90200000000000002</v>
      </c>
      <c r="P689" s="74">
        <v>0.90200000000000002</v>
      </c>
      <c r="Q689" s="74">
        <v>0.90200000000000002</v>
      </c>
      <c r="R689" s="74">
        <v>0.90200000000000002</v>
      </c>
      <c r="S689" s="74">
        <v>0.90200000000000002</v>
      </c>
      <c r="T689" s="74">
        <v>0.90200000000000002</v>
      </c>
      <c r="U689" s="74">
        <v>0.90200000000000002</v>
      </c>
      <c r="V689" s="74">
        <v>0.90200000000000002</v>
      </c>
      <c r="W689" s="74">
        <v>0.90200000000000002</v>
      </c>
      <c r="X689" s="74">
        <v>0.90200000000000002</v>
      </c>
      <c r="Y689" s="74">
        <v>0.90200000000000002</v>
      </c>
      <c r="Z689" s="74">
        <v>0.90200000000000002</v>
      </c>
      <c r="AA689" s="74">
        <v>0.90200000000000002</v>
      </c>
      <c r="AB689" s="74">
        <v>0.90200000000000002</v>
      </c>
      <c r="AC689" s="74">
        <v>0.85799999999999998</v>
      </c>
      <c r="AD689" s="74">
        <v>0.81299999999999994</v>
      </c>
      <c r="AE689" s="74">
        <v>0.76900000000000002</v>
      </c>
      <c r="AF689" s="74">
        <v>0.72399999999999998</v>
      </c>
      <c r="AG689" s="74">
        <v>0.68</v>
      </c>
      <c r="AH689" s="74">
        <v>0.68</v>
      </c>
      <c r="AI689" s="74">
        <v>0.68</v>
      </c>
      <c r="AJ689" s="74">
        <v>0.68</v>
      </c>
      <c r="AK689" s="74">
        <v>0.68</v>
      </c>
      <c r="AL689" s="74">
        <v>0.68</v>
      </c>
      <c r="AM689" s="74">
        <v>0.68</v>
      </c>
      <c r="AN689" s="74">
        <v>0.68</v>
      </c>
      <c r="AO689" s="74">
        <v>0.68</v>
      </c>
      <c r="AP689" s="74">
        <v>0.68</v>
      </c>
      <c r="AQ689" s="74">
        <v>0.68</v>
      </c>
      <c r="AR689" s="74">
        <v>0.83160975609756094</v>
      </c>
    </row>
    <row r="690" spans="1:44" x14ac:dyDescent="0.15">
      <c r="A690" s="74" t="s">
        <v>136</v>
      </c>
      <c r="B690" s="74" t="s">
        <v>315</v>
      </c>
      <c r="C690" s="74">
        <v>0.873</v>
      </c>
      <c r="D690" s="74">
        <v>0.87349999999999994</v>
      </c>
      <c r="E690" s="74">
        <v>0.874</v>
      </c>
      <c r="F690" s="74">
        <v>0.87349999999999994</v>
      </c>
      <c r="G690" s="74">
        <v>0.87349999999999994</v>
      </c>
      <c r="H690" s="74">
        <v>0.874</v>
      </c>
      <c r="I690" s="74">
        <v>0.874</v>
      </c>
      <c r="J690" s="74">
        <v>0.874</v>
      </c>
      <c r="K690" s="74">
        <v>0.874</v>
      </c>
      <c r="L690" s="74">
        <v>0.87450000000000006</v>
      </c>
      <c r="M690" s="74">
        <v>0.875</v>
      </c>
      <c r="N690" s="74">
        <v>0.875</v>
      </c>
      <c r="O690" s="74">
        <v>0.875</v>
      </c>
      <c r="P690" s="74">
        <v>0.875</v>
      </c>
      <c r="Q690" s="74">
        <v>0.875</v>
      </c>
      <c r="R690" s="74">
        <v>0.875</v>
      </c>
      <c r="S690" s="74">
        <v>0.875</v>
      </c>
      <c r="T690" s="74">
        <v>0.875</v>
      </c>
      <c r="U690" s="74">
        <v>0.875</v>
      </c>
      <c r="V690" s="74">
        <v>0.875</v>
      </c>
      <c r="W690" s="74">
        <v>0.875</v>
      </c>
      <c r="X690" s="74">
        <v>0.875</v>
      </c>
      <c r="Y690" s="74">
        <v>0.875</v>
      </c>
      <c r="Z690" s="74">
        <v>0.875</v>
      </c>
      <c r="AA690" s="74">
        <v>0.875</v>
      </c>
      <c r="AB690" s="74">
        <v>0.875</v>
      </c>
      <c r="AC690" s="74">
        <v>0.875</v>
      </c>
      <c r="AD690" s="74">
        <v>0.875</v>
      </c>
      <c r="AE690" s="74">
        <v>0.875</v>
      </c>
      <c r="AF690" s="74">
        <v>0.875</v>
      </c>
      <c r="AG690" s="74">
        <v>0.875</v>
      </c>
      <c r="AH690" s="74">
        <v>0.875</v>
      </c>
      <c r="AI690" s="74">
        <v>0.875</v>
      </c>
      <c r="AJ690" s="74">
        <v>0.875</v>
      </c>
      <c r="AK690" s="74">
        <v>0.875</v>
      </c>
      <c r="AL690" s="74">
        <v>0.875</v>
      </c>
      <c r="AM690" s="74">
        <v>0.875</v>
      </c>
      <c r="AN690" s="74">
        <v>0.875</v>
      </c>
      <c r="AO690" s="74">
        <v>0.875</v>
      </c>
      <c r="AP690" s="74">
        <v>0.875</v>
      </c>
      <c r="AQ690" s="74">
        <v>0.875</v>
      </c>
      <c r="AR690" s="74">
        <v>0.87470731707317073</v>
      </c>
    </row>
    <row r="691" spans="1:44" x14ac:dyDescent="0.15">
      <c r="A691" s="74" t="s">
        <v>136</v>
      </c>
      <c r="B691" s="74" t="s">
        <v>297</v>
      </c>
      <c r="C691" s="74">
        <v>0.218</v>
      </c>
      <c r="D691" s="74">
        <v>0.217</v>
      </c>
      <c r="E691" s="74">
        <v>0.216</v>
      </c>
      <c r="F691" s="74">
        <v>0.215</v>
      </c>
      <c r="G691" s="74">
        <v>0.214</v>
      </c>
      <c r="H691" s="74">
        <v>0.21299999999999999</v>
      </c>
      <c r="I691" s="74">
        <v>0.21199999999999999</v>
      </c>
      <c r="J691" s="74">
        <v>0.216</v>
      </c>
      <c r="K691" s="74">
        <v>0.2155</v>
      </c>
      <c r="L691" s="74">
        <v>0.2145</v>
      </c>
      <c r="M691" s="74">
        <v>0.2135</v>
      </c>
      <c r="N691" s="74">
        <v>0.21249999999999999</v>
      </c>
      <c r="O691" s="74">
        <v>0.21149999999999999</v>
      </c>
      <c r="P691" s="74">
        <v>0.21049999999999999</v>
      </c>
      <c r="Q691" s="74">
        <v>0.20949999999999999</v>
      </c>
      <c r="R691" s="74">
        <v>0.20799999999999999</v>
      </c>
      <c r="S691" s="74">
        <v>0.20699999999999999</v>
      </c>
      <c r="T691" s="74">
        <v>0.20599999999999999</v>
      </c>
      <c r="U691" s="74">
        <v>0.20499999999999999</v>
      </c>
      <c r="V691" s="74">
        <v>0.21675</v>
      </c>
      <c r="W691" s="74">
        <v>0.2165</v>
      </c>
      <c r="X691" s="74">
        <v>0.21725</v>
      </c>
      <c r="Y691" s="74">
        <v>0.21725</v>
      </c>
      <c r="Z691" s="74">
        <v>0.2165</v>
      </c>
      <c r="AA691" s="74">
        <v>0.21625</v>
      </c>
      <c r="AB691" s="74">
        <v>0.2155</v>
      </c>
      <c r="AC691" s="74">
        <v>0.21475</v>
      </c>
      <c r="AD691" s="74">
        <v>0.21425</v>
      </c>
      <c r="AE691" s="74">
        <v>0.2135</v>
      </c>
      <c r="AF691" s="74">
        <v>0.21249999999999999</v>
      </c>
      <c r="AG691" s="74">
        <v>0.21149999999999999</v>
      </c>
      <c r="AH691" s="74">
        <v>0.21099999999999999</v>
      </c>
      <c r="AI691" s="74">
        <v>0.21024999999999999</v>
      </c>
      <c r="AJ691" s="74">
        <v>0.20974999999999999</v>
      </c>
      <c r="AK691" s="74">
        <v>0.20899999999999999</v>
      </c>
      <c r="AL691" s="74">
        <v>0.20824999999999999</v>
      </c>
      <c r="AM691" s="74">
        <v>0.20749999999999999</v>
      </c>
      <c r="AN691" s="74">
        <v>0.20724999999999999</v>
      </c>
      <c r="AO691" s="74">
        <v>0.20674999999999999</v>
      </c>
      <c r="AP691" s="74">
        <v>0.20624999999999999</v>
      </c>
      <c r="AQ691" s="74">
        <v>0.20549999999999999</v>
      </c>
      <c r="AR691" s="74">
        <v>0.21193277310924361</v>
      </c>
    </row>
    <row r="692" spans="1:44" x14ac:dyDescent="0.15">
      <c r="A692" s="74" t="s">
        <v>136</v>
      </c>
      <c r="B692" s="74" t="s">
        <v>299</v>
      </c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  <c r="AE692" s="74"/>
      <c r="AF692" s="74"/>
      <c r="AG692" s="74"/>
      <c r="AH692" s="74">
        <v>0.36299999999999999</v>
      </c>
      <c r="AI692" s="74">
        <v>0.36299999999999999</v>
      </c>
      <c r="AJ692" s="74">
        <v>0.36299999999999999</v>
      </c>
      <c r="AK692" s="74">
        <v>0.36299999999999999</v>
      </c>
      <c r="AL692" s="74">
        <v>0.36299999999999999</v>
      </c>
      <c r="AM692" s="74">
        <v>0.36549999999999999</v>
      </c>
      <c r="AN692" s="74">
        <v>0.36799999999999999</v>
      </c>
      <c r="AO692" s="74">
        <v>0.3715</v>
      </c>
      <c r="AP692" s="74">
        <v>0.374</v>
      </c>
      <c r="AQ692" s="74">
        <v>0.377</v>
      </c>
      <c r="AR692" s="74">
        <v>0.36709999999999998</v>
      </c>
    </row>
    <row r="693" spans="1:44" x14ac:dyDescent="0.15">
      <c r="A693" s="74" t="s">
        <v>136</v>
      </c>
      <c r="B693" s="74" t="s">
        <v>301</v>
      </c>
      <c r="C693" s="74">
        <v>0.30249999999999999</v>
      </c>
      <c r="D693" s="74">
        <v>0.29233333333333328</v>
      </c>
      <c r="E693" s="74">
        <v>0.29199999999999998</v>
      </c>
      <c r="F693" s="74">
        <v>0.29233333333333328</v>
      </c>
      <c r="G693" s="74">
        <v>0.29266666666666669</v>
      </c>
      <c r="H693" s="74">
        <v>0.29133333333333328</v>
      </c>
      <c r="I693" s="74">
        <v>0.28966666666666668</v>
      </c>
      <c r="J693" s="74">
        <v>0.29133333333333328</v>
      </c>
      <c r="K693" s="74">
        <v>0.29266666666666669</v>
      </c>
      <c r="L693" s="74">
        <v>0.29299999999999998</v>
      </c>
      <c r="M693" s="74">
        <v>0.29333333333333328</v>
      </c>
      <c r="N693" s="74">
        <v>0.29333333333333328</v>
      </c>
      <c r="O693" s="74">
        <v>0.29333333333333328</v>
      </c>
      <c r="P693" s="74">
        <v>0.29333333333333328</v>
      </c>
      <c r="Q693" s="74">
        <v>0.29333333333333328</v>
      </c>
      <c r="R693" s="74">
        <v>0.29333333333333328</v>
      </c>
      <c r="S693" s="74">
        <v>0.29333333333333328</v>
      </c>
      <c r="T693" s="74">
        <v>0.30166666666666669</v>
      </c>
      <c r="U693" s="74">
        <v>0.30533333333333329</v>
      </c>
      <c r="V693" s="74">
        <v>0.30533333333333329</v>
      </c>
      <c r="W693" s="74">
        <v>0.30499999999999999</v>
      </c>
      <c r="X693" s="74">
        <v>0.30833333333333329</v>
      </c>
      <c r="Y693" s="74">
        <v>0.31133333333333341</v>
      </c>
      <c r="Z693" s="74">
        <v>0.3106666666666667</v>
      </c>
      <c r="AA693" s="74">
        <v>0.31</v>
      </c>
      <c r="AB693" s="74">
        <v>0.31</v>
      </c>
      <c r="AC693" s="74">
        <v>0.3116666666666667</v>
      </c>
      <c r="AD693" s="74">
        <v>0.31333333333333341</v>
      </c>
      <c r="AE693" s="74">
        <v>0.31466666666666671</v>
      </c>
      <c r="AF693" s="74">
        <v>0.31566666666666671</v>
      </c>
      <c r="AG693" s="74">
        <v>0.31666666666666671</v>
      </c>
      <c r="AH693" s="74">
        <v>0.32466666666666671</v>
      </c>
      <c r="AI693" s="74">
        <v>0.33266666666666672</v>
      </c>
      <c r="AJ693" s="74">
        <v>0.34066666666666667</v>
      </c>
      <c r="AK693" s="74">
        <v>0.35033333333333327</v>
      </c>
      <c r="AL693" s="74">
        <v>0.36233333333333329</v>
      </c>
      <c r="AM693" s="74">
        <v>0.36266666666666669</v>
      </c>
      <c r="AN693" s="74">
        <v>0.36299999999999999</v>
      </c>
      <c r="AO693" s="74">
        <v>0.36299999999999999</v>
      </c>
      <c r="AP693" s="74">
        <v>0.36333333333333329</v>
      </c>
      <c r="AQ693" s="74">
        <v>0.36333333333333329</v>
      </c>
      <c r="AR693" s="74">
        <v>0.31347540983606559</v>
      </c>
    </row>
    <row r="694" spans="1:44" x14ac:dyDescent="0.15">
      <c r="A694" s="74" t="s">
        <v>140</v>
      </c>
      <c r="B694" s="74" t="s">
        <v>140</v>
      </c>
      <c r="C694" s="74">
        <v>0.27007692307692299</v>
      </c>
      <c r="D694" s="74">
        <v>0.283775</v>
      </c>
      <c r="E694" s="74">
        <v>0.31120512820512808</v>
      </c>
      <c r="F694" s="74">
        <v>0.30812195121951208</v>
      </c>
      <c r="G694" s="74">
        <v>0.32165853658536581</v>
      </c>
      <c r="H694" s="74">
        <v>0.32526190476190459</v>
      </c>
      <c r="I694" s="74">
        <v>0.32835714285714279</v>
      </c>
      <c r="J694" s="74">
        <v>0.3256444444444444</v>
      </c>
      <c r="K694" s="74">
        <v>0.32935555555555551</v>
      </c>
      <c r="L694" s="74">
        <v>0.32635555555555551</v>
      </c>
      <c r="M694" s="74">
        <v>0.3097727272727272</v>
      </c>
      <c r="N694" s="74">
        <v>0.30975555555555562</v>
      </c>
      <c r="O694" s="74">
        <v>0.30555555555555552</v>
      </c>
      <c r="P694" s="74">
        <v>0.30410416666666662</v>
      </c>
      <c r="Q694" s="74">
        <v>0.31364583333333329</v>
      </c>
      <c r="R694" s="74">
        <v>0.27403846153846162</v>
      </c>
      <c r="S694" s="74">
        <v>0.26301923076923073</v>
      </c>
      <c r="T694" s="74">
        <v>0.25692307692307692</v>
      </c>
      <c r="U694" s="74">
        <v>0.25065384615384612</v>
      </c>
      <c r="V694" s="74">
        <v>0.2352641509433962</v>
      </c>
      <c r="W694" s="74">
        <v>0.22515094339622641</v>
      </c>
      <c r="X694" s="74">
        <v>0.22598148148148139</v>
      </c>
      <c r="Y694" s="74">
        <v>0.2081923076923077</v>
      </c>
      <c r="Z694" s="74">
        <v>0.20817307692307691</v>
      </c>
      <c r="AA694" s="74">
        <v>0.2080769230769231</v>
      </c>
      <c r="AB694" s="74">
        <v>0.20128571428571429</v>
      </c>
      <c r="AC694" s="74">
        <v>0.20046938775510201</v>
      </c>
      <c r="AD694" s="74">
        <v>0.1997755102040816</v>
      </c>
      <c r="AE694" s="74">
        <v>0.199265306122449</v>
      </c>
      <c r="AF694" s="74">
        <v>0.19863265306122449</v>
      </c>
      <c r="AG694" s="74">
        <v>0.1982040816326531</v>
      </c>
      <c r="AH694" s="74">
        <v>0.1977755102040816</v>
      </c>
      <c r="AI694" s="74">
        <v>0.197265306122449</v>
      </c>
      <c r="AJ694" s="74">
        <v>0.1967755102040816</v>
      </c>
      <c r="AK694" s="74">
        <v>0.1963061224489796</v>
      </c>
      <c r="AL694" s="74">
        <v>0.19575510204081631</v>
      </c>
      <c r="AM694" s="74">
        <v>0.20345098039215689</v>
      </c>
      <c r="AN694" s="74">
        <v>0.20184313725490191</v>
      </c>
      <c r="AO694" s="74">
        <v>0.20011764705882351</v>
      </c>
      <c r="AP694" s="74">
        <v>0.19829411764705879</v>
      </c>
      <c r="AQ694" s="74">
        <v>0.19649019607843141</v>
      </c>
      <c r="AR694" s="74">
        <v>0.24592119979664459</v>
      </c>
    </row>
    <row r="695" spans="1:44" x14ac:dyDescent="0.15">
      <c r="A695" s="74" t="s">
        <v>140</v>
      </c>
      <c r="B695" s="74" t="s">
        <v>307</v>
      </c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>
        <v>-4.2000000000000003E-2</v>
      </c>
      <c r="Q695" s="74">
        <v>-4.2000000000000003E-2</v>
      </c>
      <c r="R695" s="74">
        <v>-5.9400000000000008E-2</v>
      </c>
      <c r="S695" s="74">
        <v>-5.9400000000000008E-2</v>
      </c>
      <c r="T695" s="74">
        <v>-5.8399999999999987E-2</v>
      </c>
      <c r="U695" s="74">
        <v>-5.7799999999999997E-2</v>
      </c>
      <c r="V695" s="74">
        <v>-5.3666666666666668E-2</v>
      </c>
      <c r="W695" s="74">
        <v>-5.1999999999999998E-2</v>
      </c>
      <c r="X695" s="74">
        <v>-5.5E-2</v>
      </c>
      <c r="Y695" s="74">
        <v>-5.7500000000000002E-2</v>
      </c>
      <c r="Z695" s="74">
        <v>-5.7500000000000002E-2</v>
      </c>
      <c r="AA695" s="74">
        <v>-5.6333333333333339E-2</v>
      </c>
      <c r="AB695" s="74">
        <v>-5.45E-2</v>
      </c>
      <c r="AC695" s="74">
        <v>-5.8166666666666672E-2</v>
      </c>
      <c r="AD695" s="74">
        <v>-6.0999999999999999E-2</v>
      </c>
      <c r="AE695" s="74">
        <v>-6.3333333333333339E-2</v>
      </c>
      <c r="AF695" s="74">
        <v>-6.533333333333334E-2</v>
      </c>
      <c r="AG695" s="74">
        <v>-6.7000000000000004E-2</v>
      </c>
      <c r="AH695" s="74">
        <v>-6.7166666666666666E-2</v>
      </c>
      <c r="AI695" s="74">
        <v>-6.7500000000000004E-2</v>
      </c>
      <c r="AJ695" s="74">
        <v>-6.7500000000000004E-2</v>
      </c>
      <c r="AK695" s="74">
        <v>-6.7333333333333342E-2</v>
      </c>
      <c r="AL695" s="74">
        <v>-6.7500000000000004E-2</v>
      </c>
      <c r="AM695" s="74">
        <v>-6.6166666666666665E-2</v>
      </c>
      <c r="AN695" s="74">
        <v>-6.4666666666666664E-2</v>
      </c>
      <c r="AO695" s="74">
        <v>-6.3E-2</v>
      </c>
      <c r="AP695" s="74">
        <v>-6.183333333333333E-2</v>
      </c>
      <c r="AQ695" s="74">
        <v>-6.0333333333333329E-2</v>
      </c>
      <c r="AR695" s="74">
        <v>-6.0941558441558442E-2</v>
      </c>
    </row>
    <row r="696" spans="1:44" x14ac:dyDescent="0.15">
      <c r="A696" s="74" t="s">
        <v>140</v>
      </c>
      <c r="B696" s="74" t="s">
        <v>308</v>
      </c>
      <c r="C696" s="74">
        <v>0.35740000000000011</v>
      </c>
      <c r="D696" s="74">
        <v>0.36120000000000002</v>
      </c>
      <c r="E696" s="74">
        <v>0.3982</v>
      </c>
      <c r="F696" s="74">
        <v>0.29933333333333328</v>
      </c>
      <c r="G696" s="74">
        <v>0.28483333333333333</v>
      </c>
      <c r="H696" s="74">
        <v>0.26983333333333331</v>
      </c>
      <c r="I696" s="74">
        <v>0.26166666666666671</v>
      </c>
      <c r="J696" s="74">
        <v>0.25783333333333341</v>
      </c>
      <c r="K696" s="74">
        <v>0.25333333333333341</v>
      </c>
      <c r="L696" s="74">
        <v>0.25333333333333341</v>
      </c>
      <c r="M696" s="74">
        <v>0.25333333333333341</v>
      </c>
      <c r="N696" s="74">
        <v>0.25333333333333341</v>
      </c>
      <c r="O696" s="74">
        <v>0.25333333333333341</v>
      </c>
      <c r="P696" s="74">
        <v>0.26216666666666671</v>
      </c>
      <c r="Q696" s="74">
        <v>0.28849999999999998</v>
      </c>
      <c r="R696" s="74">
        <v>0.28849999999999998</v>
      </c>
      <c r="S696" s="74">
        <v>0.28849999999999998</v>
      </c>
      <c r="T696" s="74">
        <v>0.29033333333333328</v>
      </c>
      <c r="U696" s="74">
        <v>0.29199999999999998</v>
      </c>
      <c r="V696" s="74">
        <v>0.29033333333333328</v>
      </c>
      <c r="W696" s="74">
        <v>0.28849999999999998</v>
      </c>
      <c r="X696" s="74">
        <v>0.29433333333333328</v>
      </c>
      <c r="Y696" s="74">
        <v>0.3</v>
      </c>
      <c r="Z696" s="74">
        <v>0.30716666666666659</v>
      </c>
      <c r="AA696" s="74">
        <v>0.31383333333333341</v>
      </c>
      <c r="AB696" s="74">
        <v>0.32</v>
      </c>
      <c r="AC696" s="74">
        <v>0.3236666666666666</v>
      </c>
      <c r="AD696" s="74">
        <v>0.32716666666666672</v>
      </c>
      <c r="AE696" s="74">
        <v>0.33100000000000002</v>
      </c>
      <c r="AF696" s="74">
        <v>0.33433333333333343</v>
      </c>
      <c r="AG696" s="74">
        <v>0.33800000000000002</v>
      </c>
      <c r="AH696" s="74">
        <v>0.32983333333333331</v>
      </c>
      <c r="AI696" s="74">
        <v>0.32216666666666671</v>
      </c>
      <c r="AJ696" s="74">
        <v>0.314</v>
      </c>
      <c r="AK696" s="74">
        <v>0.30599999999999999</v>
      </c>
      <c r="AL696" s="74">
        <v>0.29799999999999999</v>
      </c>
      <c r="AM696" s="74">
        <v>0.28166666666666668</v>
      </c>
      <c r="AN696" s="74">
        <v>0.26466666666666672</v>
      </c>
      <c r="AO696" s="74">
        <v>0.24733333333333329</v>
      </c>
      <c r="AP696" s="74">
        <v>0.22950000000000001</v>
      </c>
      <c r="AQ696" s="74">
        <v>0.21083333333333329</v>
      </c>
      <c r="AR696" s="74">
        <v>0.29267078189300427</v>
      </c>
    </row>
    <row r="697" spans="1:44" x14ac:dyDescent="0.15">
      <c r="A697" s="74" t="s">
        <v>140</v>
      </c>
      <c r="B697" s="74" t="s">
        <v>309</v>
      </c>
      <c r="C697" s="74">
        <v>0.4976666666666667</v>
      </c>
      <c r="D697" s="74">
        <v>0.39750000000000002</v>
      </c>
      <c r="E697" s="74">
        <v>0.35460000000000003</v>
      </c>
      <c r="F697" s="74">
        <v>0.5464</v>
      </c>
      <c r="G697" s="74">
        <v>0.76459999999999995</v>
      </c>
      <c r="H697" s="74">
        <v>0.72360000000000002</v>
      </c>
      <c r="I697" s="74">
        <v>0.65500000000000003</v>
      </c>
      <c r="J697" s="74">
        <v>0.69840000000000002</v>
      </c>
      <c r="K697" s="74">
        <v>0.74480000000000002</v>
      </c>
      <c r="L697" s="74">
        <v>0.6866000000000001</v>
      </c>
      <c r="M697" s="74">
        <v>0.57325000000000004</v>
      </c>
      <c r="N697" s="74">
        <v>0.54625000000000001</v>
      </c>
      <c r="O697" s="74">
        <v>0.51924999999999999</v>
      </c>
      <c r="P697" s="74">
        <v>0.58374999999999999</v>
      </c>
      <c r="Q697" s="74">
        <v>0.66525000000000001</v>
      </c>
      <c r="R697" s="74">
        <v>0.66500000000000004</v>
      </c>
      <c r="S697" s="74">
        <v>0.66474999999999995</v>
      </c>
      <c r="T697" s="74">
        <v>0.62450000000000006</v>
      </c>
      <c r="U697" s="74">
        <v>0.58199999999999996</v>
      </c>
      <c r="V697" s="74">
        <v>0.48675000000000002</v>
      </c>
      <c r="W697" s="74">
        <v>0.39150000000000001</v>
      </c>
      <c r="X697" s="74">
        <v>0.36649999999999988</v>
      </c>
      <c r="Y697" s="74">
        <v>0.31900000000000001</v>
      </c>
      <c r="Z697" s="74">
        <v>0.31900000000000001</v>
      </c>
      <c r="AA697" s="74">
        <v>0.31900000000000001</v>
      </c>
      <c r="AB697" s="74"/>
      <c r="AC697" s="74"/>
      <c r="AD697" s="74"/>
      <c r="AE697" s="74"/>
      <c r="AF697" s="74"/>
      <c r="AG697" s="74"/>
      <c r="AH697" s="74"/>
      <c r="AI697" s="74"/>
      <c r="AJ697" s="74"/>
      <c r="AK697" s="74"/>
      <c r="AL697" s="74"/>
      <c r="AM697" s="74"/>
      <c r="AN697" s="74"/>
      <c r="AO697" s="74"/>
      <c r="AP697" s="74"/>
      <c r="AQ697" s="74"/>
      <c r="AR697" s="74">
        <v>0.55767889908256918</v>
      </c>
    </row>
    <row r="698" spans="1:44" x14ac:dyDescent="0.15">
      <c r="A698" s="74" t="s">
        <v>140</v>
      </c>
      <c r="B698" s="74" t="s">
        <v>310</v>
      </c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  <c r="AE698" s="74"/>
      <c r="AF698" s="74"/>
      <c r="AG698" s="74"/>
      <c r="AH698" s="74"/>
      <c r="AI698" s="74"/>
      <c r="AJ698" s="74"/>
      <c r="AK698" s="74"/>
      <c r="AL698" s="74"/>
      <c r="AM698" s="74"/>
      <c r="AN698" s="74"/>
      <c r="AO698" s="74"/>
      <c r="AP698" s="74"/>
      <c r="AQ698" s="74"/>
      <c r="AR698" s="74"/>
    </row>
    <row r="699" spans="1:44" x14ac:dyDescent="0.15">
      <c r="A699" s="74" t="s">
        <v>140</v>
      </c>
      <c r="B699" s="74" t="s">
        <v>311</v>
      </c>
      <c r="C699" s="74">
        <v>0.15579999999999999</v>
      </c>
      <c r="D699" s="74">
        <v>0.1565</v>
      </c>
      <c r="E699" s="74">
        <v>0.1565</v>
      </c>
      <c r="F699" s="74">
        <v>0.1565</v>
      </c>
      <c r="G699" s="74">
        <v>0.1565</v>
      </c>
      <c r="H699" s="74">
        <v>0.1565</v>
      </c>
      <c r="I699" s="74">
        <v>0.1565</v>
      </c>
      <c r="J699" s="74">
        <v>0.1565</v>
      </c>
      <c r="K699" s="74">
        <v>0.1565</v>
      </c>
      <c r="L699" s="74">
        <v>0.1565</v>
      </c>
      <c r="M699" s="74">
        <v>0.1565</v>
      </c>
      <c r="N699" s="74">
        <v>0.15633333333333341</v>
      </c>
      <c r="O699" s="74">
        <v>0.15633333333333341</v>
      </c>
      <c r="P699" s="74">
        <v>0.15633333333333341</v>
      </c>
      <c r="Q699" s="74">
        <v>0.1565</v>
      </c>
      <c r="R699" s="74">
        <v>0.15633333333333341</v>
      </c>
      <c r="S699" s="74">
        <v>0.15633333333333341</v>
      </c>
      <c r="T699" s="74">
        <v>0.1536666666666667</v>
      </c>
      <c r="U699" s="74">
        <v>0.1521666666666667</v>
      </c>
      <c r="V699" s="74">
        <v>0.15433333333333341</v>
      </c>
      <c r="W699" s="74">
        <v>0.156</v>
      </c>
      <c r="X699" s="74">
        <v>0.1555</v>
      </c>
      <c r="Y699" s="74">
        <v>0.155</v>
      </c>
      <c r="Z699" s="74">
        <v>0.155</v>
      </c>
      <c r="AA699" s="74">
        <v>0.155</v>
      </c>
      <c r="AB699" s="74">
        <v>0.155</v>
      </c>
      <c r="AC699" s="74">
        <v>0.15533333333333341</v>
      </c>
      <c r="AD699" s="74">
        <v>0.1556666666666667</v>
      </c>
      <c r="AE699" s="74">
        <v>0.15583333333333341</v>
      </c>
      <c r="AF699" s="74">
        <v>0.156</v>
      </c>
      <c r="AG699" s="74">
        <v>0.1561666666666667</v>
      </c>
      <c r="AH699" s="74">
        <v>0.1561666666666667</v>
      </c>
      <c r="AI699" s="74">
        <v>0.1561666666666667</v>
      </c>
      <c r="AJ699" s="74">
        <v>0.1561666666666667</v>
      </c>
      <c r="AK699" s="74">
        <v>0.1561666666666667</v>
      </c>
      <c r="AL699" s="74">
        <v>0.15633333333333341</v>
      </c>
      <c r="AM699" s="74">
        <v>0.15633333333333341</v>
      </c>
      <c r="AN699" s="74">
        <v>0.15633333333333341</v>
      </c>
      <c r="AO699" s="74">
        <v>0.1565</v>
      </c>
      <c r="AP699" s="74">
        <v>0.1565</v>
      </c>
      <c r="AQ699" s="74">
        <v>0.1565</v>
      </c>
      <c r="AR699" s="74">
        <v>0.15592244897959179</v>
      </c>
    </row>
    <row r="700" spans="1:44" x14ac:dyDescent="0.15">
      <c r="A700" s="74" t="s">
        <v>140</v>
      </c>
      <c r="B700" s="74" t="s">
        <v>312</v>
      </c>
      <c r="C700" s="74">
        <v>6.133333333333333E-2</v>
      </c>
      <c r="D700" s="74">
        <v>0.44</v>
      </c>
      <c r="E700" s="74">
        <v>0.81866666666666665</v>
      </c>
      <c r="F700" s="74">
        <v>0.59699999999999998</v>
      </c>
      <c r="G700" s="74">
        <v>0.375</v>
      </c>
      <c r="H700" s="74">
        <v>0.6196666666666667</v>
      </c>
      <c r="I700" s="74">
        <v>0.86466666666666681</v>
      </c>
      <c r="J700" s="74">
        <v>0.84833333333333327</v>
      </c>
      <c r="K700" s="74">
        <v>0.83233333333333326</v>
      </c>
      <c r="L700" s="74">
        <v>0.85766666666666669</v>
      </c>
      <c r="M700" s="74">
        <v>0.87566666666666659</v>
      </c>
      <c r="N700" s="74">
        <v>0.85399999999999998</v>
      </c>
      <c r="O700" s="74">
        <v>0.83266666666666678</v>
      </c>
      <c r="P700" s="74">
        <v>0.82100000000000006</v>
      </c>
      <c r="Q700" s="74">
        <v>0.80933333333333335</v>
      </c>
      <c r="R700" s="74">
        <v>0.64400000000000002</v>
      </c>
      <c r="S700" s="74">
        <v>0.47866666666666657</v>
      </c>
      <c r="T700" s="74">
        <v>0.41833333333333328</v>
      </c>
      <c r="U700" s="74">
        <v>0.35799999999999998</v>
      </c>
      <c r="V700" s="74">
        <v>0.3096666666666667</v>
      </c>
      <c r="W700" s="74">
        <v>0.26100000000000001</v>
      </c>
      <c r="X700" s="74">
        <v>0.27033333333333331</v>
      </c>
      <c r="Y700" s="74">
        <v>0.27933333333333338</v>
      </c>
      <c r="Z700" s="74">
        <v>0.26933333333333342</v>
      </c>
      <c r="AA700" s="74">
        <v>0.25900000000000001</v>
      </c>
      <c r="AB700" s="74">
        <v>0.249</v>
      </c>
      <c r="AC700" s="74">
        <v>0.23899999999999999</v>
      </c>
      <c r="AD700" s="74">
        <v>0.22866666666666671</v>
      </c>
      <c r="AE700" s="74">
        <v>0.2186666666666667</v>
      </c>
      <c r="AF700" s="74">
        <v>0.20866666666666669</v>
      </c>
      <c r="AG700" s="74">
        <v>0.19866666666666671</v>
      </c>
      <c r="AH700" s="74">
        <v>0.20933333333333329</v>
      </c>
      <c r="AI700" s="74">
        <v>0.22033333333333341</v>
      </c>
      <c r="AJ700" s="74">
        <v>0.23133333333333331</v>
      </c>
      <c r="AK700" s="74">
        <v>0.24233333333333329</v>
      </c>
      <c r="AL700" s="74">
        <v>0.25266666666666671</v>
      </c>
      <c r="AM700" s="74">
        <v>0.25</v>
      </c>
      <c r="AN700" s="74">
        <v>0.2466666666666667</v>
      </c>
      <c r="AO700" s="74">
        <v>0.24333333333333329</v>
      </c>
      <c r="AP700" s="74">
        <v>0.24</v>
      </c>
      <c r="AQ700" s="74">
        <v>0.23699999999999999</v>
      </c>
      <c r="AR700" s="74">
        <v>0.43343089430894288</v>
      </c>
    </row>
    <row r="701" spans="1:44" x14ac:dyDescent="0.15">
      <c r="A701" s="74" t="s">
        <v>140</v>
      </c>
      <c r="B701" s="74" t="s">
        <v>313</v>
      </c>
      <c r="C701" s="74">
        <v>4.0000000000000001E-3</v>
      </c>
      <c r="D701" s="74">
        <v>1.0999999999999999E-2</v>
      </c>
      <c r="E701" s="74">
        <v>1.783333333333333E-2</v>
      </c>
      <c r="F701" s="74">
        <v>7.8333333333333345E-3</v>
      </c>
      <c r="G701" s="74">
        <v>8.0000000000000002E-3</v>
      </c>
      <c r="H701" s="74">
        <v>1.5666666666666669E-2</v>
      </c>
      <c r="I701" s="74">
        <v>2.183333333333333E-2</v>
      </c>
      <c r="J701" s="74">
        <v>2.4500000000000001E-2</v>
      </c>
      <c r="K701" s="74">
        <v>2.6166666666666671E-2</v>
      </c>
      <c r="L701" s="74">
        <v>2.9166666666666671E-2</v>
      </c>
      <c r="M701" s="74">
        <v>3.15E-2</v>
      </c>
      <c r="N701" s="74">
        <v>2.6166666666666671E-2</v>
      </c>
      <c r="O701" s="74">
        <v>2.0500000000000001E-2</v>
      </c>
      <c r="P701" s="74">
        <v>2.3E-2</v>
      </c>
      <c r="Q701" s="74">
        <v>2.5666666666666671E-2</v>
      </c>
      <c r="R701" s="74">
        <v>1.7333333333333339E-2</v>
      </c>
      <c r="S701" s="74">
        <v>8.1666666666666658E-3</v>
      </c>
      <c r="T701" s="74">
        <v>7.4999999999999989E-3</v>
      </c>
      <c r="U701" s="74">
        <v>6.4999999999999997E-3</v>
      </c>
      <c r="V701" s="74">
        <v>5.0000000000000001E-3</v>
      </c>
      <c r="W701" s="74">
        <v>3.333333333333334E-3</v>
      </c>
      <c r="X701" s="74">
        <v>3.833333333333334E-3</v>
      </c>
      <c r="Y701" s="74">
        <v>4.3333333333333331E-3</v>
      </c>
      <c r="Z701" s="74">
        <v>7.0000000000000001E-3</v>
      </c>
      <c r="AA701" s="74">
        <v>9.4999999999999998E-3</v>
      </c>
      <c r="AB701" s="74">
        <v>1.2166666666666669E-2</v>
      </c>
      <c r="AC701" s="74">
        <v>1.1333333333333331E-2</v>
      </c>
      <c r="AD701" s="74">
        <v>1.083333333333333E-2</v>
      </c>
      <c r="AE701" s="74">
        <v>1.0500000000000001E-2</v>
      </c>
      <c r="AF701" s="74">
        <v>9.8333333333333345E-3</v>
      </c>
      <c r="AG701" s="74">
        <v>9.1666666666666667E-3</v>
      </c>
      <c r="AH701" s="74">
        <v>8.5000000000000006E-3</v>
      </c>
      <c r="AI701" s="74">
        <v>7.8333333333333328E-3</v>
      </c>
      <c r="AJ701" s="74">
        <v>7.3333333333333332E-3</v>
      </c>
      <c r="AK701" s="74">
        <v>6.8333333333333336E-3</v>
      </c>
      <c r="AL701" s="74">
        <v>6.1666666666666667E-3</v>
      </c>
      <c r="AM701" s="74">
        <v>5.1666666666666666E-3</v>
      </c>
      <c r="AN701" s="74">
        <v>4.1666666666666666E-3</v>
      </c>
      <c r="AO701" s="74">
        <v>3.166666666666667E-3</v>
      </c>
      <c r="AP701" s="74">
        <v>2.333333333333334E-3</v>
      </c>
      <c r="AQ701" s="74">
        <v>1.3333333333333331E-3</v>
      </c>
      <c r="AR701" s="74">
        <v>1.1756097560975591E-2</v>
      </c>
    </row>
    <row r="702" spans="1:44" x14ac:dyDescent="0.15">
      <c r="A702" s="74" t="s">
        <v>140</v>
      </c>
      <c r="B702" s="74" t="s">
        <v>266</v>
      </c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  <c r="AE702" s="74"/>
      <c r="AF702" s="74"/>
      <c r="AG702" s="74"/>
      <c r="AH702" s="74"/>
      <c r="AI702" s="74"/>
      <c r="AJ702" s="74"/>
      <c r="AK702" s="74"/>
      <c r="AL702" s="74"/>
      <c r="AM702" s="74"/>
      <c r="AN702" s="74"/>
      <c r="AO702" s="74"/>
      <c r="AP702" s="74"/>
      <c r="AQ702" s="74"/>
      <c r="AR702" s="74"/>
    </row>
    <row r="703" spans="1:44" x14ac:dyDescent="0.15">
      <c r="A703" s="74" t="s">
        <v>140</v>
      </c>
      <c r="B703" s="74" t="s">
        <v>314</v>
      </c>
      <c r="C703" s="74">
        <v>0.72025000000000006</v>
      </c>
      <c r="D703" s="74">
        <v>0.72524999999999995</v>
      </c>
      <c r="E703" s="74">
        <v>0.73050000000000004</v>
      </c>
      <c r="F703" s="74">
        <v>0.78525</v>
      </c>
      <c r="G703" s="74">
        <v>0.83924999999999994</v>
      </c>
      <c r="H703" s="74">
        <v>0.77725</v>
      </c>
      <c r="I703" s="74">
        <v>0.71499999999999997</v>
      </c>
      <c r="J703" s="74">
        <v>0.71524999999999994</v>
      </c>
      <c r="K703" s="74">
        <v>0.71575</v>
      </c>
      <c r="L703" s="74">
        <v>0.71775</v>
      </c>
      <c r="M703" s="74">
        <v>0.71975</v>
      </c>
      <c r="N703" s="74">
        <v>0.71975</v>
      </c>
      <c r="O703" s="74">
        <v>0.71975</v>
      </c>
      <c r="P703" s="74">
        <v>0.71975</v>
      </c>
      <c r="Q703" s="74">
        <v>0.71975</v>
      </c>
      <c r="R703" s="74">
        <v>0.71975</v>
      </c>
      <c r="S703" s="74">
        <v>0.71975</v>
      </c>
      <c r="T703" s="74">
        <v>0.71975</v>
      </c>
      <c r="U703" s="74">
        <v>0.71975</v>
      </c>
      <c r="V703" s="74">
        <v>0.71975</v>
      </c>
      <c r="W703" s="74">
        <v>0.71975</v>
      </c>
      <c r="X703" s="74">
        <v>0.71975</v>
      </c>
      <c r="Y703" s="74">
        <v>0.72</v>
      </c>
      <c r="Z703" s="74">
        <v>0.72</v>
      </c>
      <c r="AA703" s="74">
        <v>0.72</v>
      </c>
      <c r="AB703" s="74">
        <v>0.72</v>
      </c>
      <c r="AC703" s="74">
        <v>0.72</v>
      </c>
      <c r="AD703" s="74">
        <v>0.72</v>
      </c>
      <c r="AE703" s="74">
        <v>0.72</v>
      </c>
      <c r="AF703" s="74">
        <v>0.72</v>
      </c>
      <c r="AG703" s="74">
        <v>0.72</v>
      </c>
      <c r="AH703" s="74">
        <v>0.72</v>
      </c>
      <c r="AI703" s="74">
        <v>0.72</v>
      </c>
      <c r="AJ703" s="74">
        <v>0.72</v>
      </c>
      <c r="AK703" s="74">
        <v>0.72</v>
      </c>
      <c r="AL703" s="74">
        <v>0.72</v>
      </c>
      <c r="AM703" s="74">
        <v>0.71550000000000002</v>
      </c>
      <c r="AN703" s="74">
        <v>0.71099999999999997</v>
      </c>
      <c r="AO703" s="74">
        <v>0.70625000000000004</v>
      </c>
      <c r="AP703" s="74">
        <v>0.70174999999999998</v>
      </c>
      <c r="AQ703" s="74">
        <v>0.69724999999999993</v>
      </c>
      <c r="AR703" s="74">
        <v>0.72415243902439042</v>
      </c>
    </row>
    <row r="704" spans="1:44" x14ac:dyDescent="0.15">
      <c r="A704" s="74" t="s">
        <v>140</v>
      </c>
      <c r="B704" s="74" t="s">
        <v>268</v>
      </c>
      <c r="C704" s="74">
        <v>0.90200000000000002</v>
      </c>
      <c r="D704" s="74">
        <v>0.90200000000000002</v>
      </c>
      <c r="E704" s="74">
        <v>0.90200000000000002</v>
      </c>
      <c r="F704" s="74">
        <v>0.90200000000000002</v>
      </c>
      <c r="G704" s="74">
        <v>0.90200000000000002</v>
      </c>
      <c r="H704" s="74">
        <v>0.90200000000000002</v>
      </c>
      <c r="I704" s="74">
        <v>0.90200000000000002</v>
      </c>
      <c r="J704" s="74">
        <v>0.90200000000000002</v>
      </c>
      <c r="K704" s="74">
        <v>0.90200000000000002</v>
      </c>
      <c r="L704" s="74">
        <v>0.90200000000000002</v>
      </c>
      <c r="M704" s="74">
        <v>0.90200000000000002</v>
      </c>
      <c r="N704" s="74">
        <v>0.90200000000000002</v>
      </c>
      <c r="O704" s="74">
        <v>0.90200000000000002</v>
      </c>
      <c r="P704" s="74">
        <v>0.90200000000000002</v>
      </c>
      <c r="Q704" s="74">
        <v>0.90200000000000002</v>
      </c>
      <c r="R704" s="74">
        <v>0.90200000000000002</v>
      </c>
      <c r="S704" s="74">
        <v>0.90200000000000002</v>
      </c>
      <c r="T704" s="74">
        <v>0.90200000000000002</v>
      </c>
      <c r="U704" s="74">
        <v>0.90200000000000002</v>
      </c>
      <c r="V704" s="74">
        <v>0.90200000000000002</v>
      </c>
      <c r="W704" s="74">
        <v>0.90200000000000002</v>
      </c>
      <c r="X704" s="74">
        <v>0.90200000000000002</v>
      </c>
      <c r="Y704" s="74"/>
      <c r="Z704" s="74"/>
      <c r="AA704" s="74"/>
      <c r="AB704" s="74"/>
      <c r="AC704" s="74"/>
      <c r="AD704" s="74"/>
      <c r="AE704" s="74"/>
      <c r="AF704" s="74"/>
      <c r="AG704" s="74"/>
      <c r="AH704" s="74"/>
      <c r="AI704" s="74"/>
      <c r="AJ704" s="74"/>
      <c r="AK704" s="74"/>
      <c r="AL704" s="74"/>
      <c r="AM704" s="74"/>
      <c r="AN704" s="74"/>
      <c r="AO704" s="74"/>
      <c r="AP704" s="74"/>
      <c r="AQ704" s="74"/>
      <c r="AR704" s="74">
        <v>0.90199999999999991</v>
      </c>
    </row>
    <row r="705" spans="1:44" x14ac:dyDescent="0.15">
      <c r="A705" s="74" t="s">
        <v>140</v>
      </c>
      <c r="B705" s="74" t="s">
        <v>315</v>
      </c>
      <c r="C705" s="74">
        <v>0</v>
      </c>
      <c r="D705" s="74">
        <v>0</v>
      </c>
      <c r="E705" s="74">
        <v>0</v>
      </c>
      <c r="F705" s="74">
        <v>0</v>
      </c>
      <c r="G705" s="74">
        <v>0</v>
      </c>
      <c r="H705" s="74">
        <v>0</v>
      </c>
      <c r="I705" s="74">
        <v>0</v>
      </c>
      <c r="J705" s="74">
        <v>0</v>
      </c>
      <c r="K705" s="74">
        <v>0</v>
      </c>
      <c r="L705" s="74">
        <v>0</v>
      </c>
      <c r="M705" s="74">
        <v>0</v>
      </c>
      <c r="N705" s="74">
        <v>0</v>
      </c>
      <c r="O705" s="74">
        <v>0</v>
      </c>
      <c r="P705" s="74">
        <v>0</v>
      </c>
      <c r="Q705" s="74">
        <v>0</v>
      </c>
      <c r="R705" s="74">
        <v>0</v>
      </c>
      <c r="S705" s="74">
        <v>0</v>
      </c>
      <c r="T705" s="74">
        <v>0</v>
      </c>
      <c r="U705" s="74">
        <v>0</v>
      </c>
      <c r="V705" s="74">
        <v>0</v>
      </c>
      <c r="W705" s="74">
        <v>0</v>
      </c>
      <c r="X705" s="74">
        <v>0</v>
      </c>
      <c r="Y705" s="74">
        <v>0</v>
      </c>
      <c r="Z705" s="74">
        <v>0</v>
      </c>
      <c r="AA705" s="74">
        <v>0</v>
      </c>
      <c r="AB705" s="74">
        <v>0</v>
      </c>
      <c r="AC705" s="74">
        <v>0</v>
      </c>
      <c r="AD705" s="74">
        <v>0</v>
      </c>
      <c r="AE705" s="74">
        <v>0</v>
      </c>
      <c r="AF705" s="74">
        <v>0</v>
      </c>
      <c r="AG705" s="74">
        <v>0</v>
      </c>
      <c r="AH705" s="74">
        <v>0</v>
      </c>
      <c r="AI705" s="74">
        <v>0</v>
      </c>
      <c r="AJ705" s="74">
        <v>0</v>
      </c>
      <c r="AK705" s="74">
        <v>0</v>
      </c>
      <c r="AL705" s="74">
        <v>0</v>
      </c>
      <c r="AM705" s="74">
        <v>0</v>
      </c>
      <c r="AN705" s="74">
        <v>0</v>
      </c>
      <c r="AO705" s="74">
        <v>0</v>
      </c>
      <c r="AP705" s="74">
        <v>0</v>
      </c>
      <c r="AQ705" s="74">
        <v>0</v>
      </c>
      <c r="AR705" s="74">
        <v>0</v>
      </c>
    </row>
    <row r="706" spans="1:44" x14ac:dyDescent="0.15">
      <c r="A706" s="74" t="s">
        <v>140</v>
      </c>
      <c r="B706" s="74" t="s">
        <v>297</v>
      </c>
      <c r="C706" s="74"/>
      <c r="D706" s="74"/>
      <c r="E706" s="74"/>
      <c r="F706" s="74">
        <v>0.23799999999999999</v>
      </c>
      <c r="G706" s="74">
        <v>0.23799999999999999</v>
      </c>
      <c r="H706" s="74">
        <v>0.23699999999999999</v>
      </c>
      <c r="I706" s="74">
        <v>0.23649999999999999</v>
      </c>
      <c r="J706" s="74">
        <v>0.2316</v>
      </c>
      <c r="K706" s="74">
        <v>0.23100000000000001</v>
      </c>
      <c r="L706" s="74">
        <v>0.23</v>
      </c>
      <c r="M706" s="74">
        <v>0.22900000000000001</v>
      </c>
      <c r="N706" s="74">
        <v>0.2278</v>
      </c>
      <c r="O706" s="74">
        <v>0.2268</v>
      </c>
      <c r="P706" s="74">
        <v>0.23083333333333331</v>
      </c>
      <c r="Q706" s="74">
        <v>0.23050000000000001</v>
      </c>
      <c r="R706" s="74">
        <v>0.23133333333333331</v>
      </c>
      <c r="S706" s="74">
        <v>0.23050000000000001</v>
      </c>
      <c r="T706" s="74">
        <v>0.23016666666666671</v>
      </c>
      <c r="U706" s="74">
        <v>0.22983333333333331</v>
      </c>
      <c r="V706" s="74">
        <v>0.22816666666666671</v>
      </c>
      <c r="W706" s="74">
        <v>0.22650000000000001</v>
      </c>
      <c r="X706" s="74">
        <v>0.22550000000000001</v>
      </c>
      <c r="Y706" s="74">
        <v>0.22466666666666671</v>
      </c>
      <c r="Z706" s="74">
        <v>0.2235</v>
      </c>
      <c r="AA706" s="74">
        <v>0.22233333333333341</v>
      </c>
      <c r="AB706" s="74">
        <v>0.22166666666666671</v>
      </c>
      <c r="AC706" s="74">
        <v>0.22033333333333341</v>
      </c>
      <c r="AD706" s="74">
        <v>0.219</v>
      </c>
      <c r="AE706" s="74">
        <v>0.21783333333333341</v>
      </c>
      <c r="AF706" s="74">
        <v>0.2165</v>
      </c>
      <c r="AG706" s="74">
        <v>0.21533333333333329</v>
      </c>
      <c r="AH706" s="74">
        <v>0.216</v>
      </c>
      <c r="AI706" s="74">
        <v>0.21533333333333329</v>
      </c>
      <c r="AJ706" s="74">
        <v>0.21483333333333329</v>
      </c>
      <c r="AK706" s="74">
        <v>0.21433333333333329</v>
      </c>
      <c r="AL706" s="74">
        <v>0.2135</v>
      </c>
      <c r="AM706" s="74">
        <v>0.21299999999999999</v>
      </c>
      <c r="AN706" s="74">
        <v>0.2126666666666667</v>
      </c>
      <c r="AO706" s="74">
        <v>0.21199999999999999</v>
      </c>
      <c r="AP706" s="74">
        <v>0.2116666666666667</v>
      </c>
      <c r="AQ706" s="74">
        <v>0.21116666666666661</v>
      </c>
      <c r="AR706" s="74">
        <v>0.22244117647058839</v>
      </c>
    </row>
    <row r="707" spans="1:44" x14ac:dyDescent="0.15">
      <c r="A707" s="74" t="s">
        <v>140</v>
      </c>
      <c r="B707" s="74" t="s">
        <v>299</v>
      </c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  <c r="AE707" s="74"/>
      <c r="AF707" s="74"/>
      <c r="AG707" s="74"/>
      <c r="AH707" s="74"/>
      <c r="AI707" s="74"/>
      <c r="AJ707" s="74"/>
      <c r="AK707" s="74"/>
      <c r="AL707" s="74"/>
      <c r="AM707" s="74">
        <v>0.38900000000000001</v>
      </c>
      <c r="AN707" s="74">
        <v>0.38900000000000001</v>
      </c>
      <c r="AO707" s="74">
        <v>0.38900000000000001</v>
      </c>
      <c r="AP707" s="74">
        <v>0.38900000000000001</v>
      </c>
      <c r="AQ707" s="74">
        <v>0.38900000000000001</v>
      </c>
      <c r="AR707" s="74">
        <v>0.38900000000000001</v>
      </c>
    </row>
    <row r="708" spans="1:44" x14ac:dyDescent="0.15">
      <c r="A708" s="74" t="s">
        <v>140</v>
      </c>
      <c r="B708" s="74" t="s">
        <v>301</v>
      </c>
      <c r="C708" s="74">
        <v>0.33</v>
      </c>
      <c r="D708" s="74">
        <v>0.34399999999999997</v>
      </c>
      <c r="E708" s="74">
        <v>0.34899999999999998</v>
      </c>
      <c r="F708" s="74">
        <v>0.34899999999999998</v>
      </c>
      <c r="G708" s="74">
        <v>0.34899999999999998</v>
      </c>
      <c r="H708" s="74">
        <v>0.34899999999999998</v>
      </c>
      <c r="I708" s="74">
        <v>0.34899999999999998</v>
      </c>
      <c r="J708" s="74">
        <v>0.35433333333333339</v>
      </c>
      <c r="K708" s="74">
        <v>0.35466666666666669</v>
      </c>
      <c r="L708" s="74">
        <v>0.37433333333333341</v>
      </c>
      <c r="M708" s="74">
        <v>0.37866666666666671</v>
      </c>
      <c r="N708" s="74">
        <v>0.41425000000000001</v>
      </c>
      <c r="O708" s="74">
        <v>0.41975000000000001</v>
      </c>
      <c r="P708" s="74">
        <v>0.40519999999999989</v>
      </c>
      <c r="Q708" s="74">
        <v>0.40400000000000003</v>
      </c>
      <c r="R708" s="74">
        <v>0.40260000000000001</v>
      </c>
      <c r="S708" s="74">
        <v>0.39939999999999998</v>
      </c>
      <c r="T708" s="74">
        <v>0.40560000000000002</v>
      </c>
      <c r="U708" s="74">
        <v>0.41139999999999999</v>
      </c>
      <c r="V708" s="74">
        <v>0.41339999999999999</v>
      </c>
      <c r="W708" s="74">
        <v>0.4138</v>
      </c>
      <c r="X708" s="74">
        <v>0.4</v>
      </c>
      <c r="Y708" s="74">
        <v>0.39866666666666672</v>
      </c>
      <c r="Z708" s="74">
        <v>0.39483333333333342</v>
      </c>
      <c r="AA708" s="74">
        <v>0.39</v>
      </c>
      <c r="AB708" s="74">
        <v>0.38500000000000001</v>
      </c>
      <c r="AC708" s="74">
        <v>0.38516666666666671</v>
      </c>
      <c r="AD708" s="74">
        <v>0.38550000000000001</v>
      </c>
      <c r="AE708" s="74">
        <v>0.3861666666666666</v>
      </c>
      <c r="AF708" s="74">
        <v>0.38650000000000001</v>
      </c>
      <c r="AG708" s="74">
        <v>0.38766666666666671</v>
      </c>
      <c r="AH708" s="74">
        <v>0.38716666666666671</v>
      </c>
      <c r="AI708" s="74">
        <v>0.38683333333333342</v>
      </c>
      <c r="AJ708" s="74">
        <v>0.38650000000000001</v>
      </c>
      <c r="AK708" s="74">
        <v>0.38600000000000012</v>
      </c>
      <c r="AL708" s="74">
        <v>0.38583333333333331</v>
      </c>
      <c r="AM708" s="74">
        <v>0.40766666666666662</v>
      </c>
      <c r="AN708" s="74">
        <v>0.41549999999999998</v>
      </c>
      <c r="AO708" s="74">
        <v>0.42283333333333328</v>
      </c>
      <c r="AP708" s="74">
        <v>0.42983333333333329</v>
      </c>
      <c r="AQ708" s="74">
        <v>0.4376666666666667</v>
      </c>
      <c r="AR708" s="74">
        <v>0.39267661691542238</v>
      </c>
    </row>
    <row r="709" spans="1:44" x14ac:dyDescent="0.15">
      <c r="A709" s="74" t="s">
        <v>138</v>
      </c>
      <c r="B709" s="74" t="s">
        <v>138</v>
      </c>
      <c r="C709" s="74">
        <v>0.54966666666666675</v>
      </c>
      <c r="D709" s="74">
        <v>0.45036363636363641</v>
      </c>
      <c r="E709" s="74">
        <v>0.4018181818181818</v>
      </c>
      <c r="F709" s="74">
        <v>0.40715384615384609</v>
      </c>
      <c r="G709" s="74">
        <v>0.45492307692307687</v>
      </c>
      <c r="H709" s="74">
        <v>0.43784615384615388</v>
      </c>
      <c r="I709" s="74">
        <v>0.41823076923076918</v>
      </c>
      <c r="J709" s="74">
        <v>0.42023076923076919</v>
      </c>
      <c r="K709" s="74">
        <v>0.45774999999999988</v>
      </c>
      <c r="L709" s="74">
        <v>0.47553846153846158</v>
      </c>
      <c r="M709" s="74">
        <v>0.45900000000000002</v>
      </c>
      <c r="N709" s="74">
        <v>0.45421428571428563</v>
      </c>
      <c r="O709" s="74">
        <v>0.45214285714285712</v>
      </c>
      <c r="P709" s="74">
        <v>0.45271428571428568</v>
      </c>
      <c r="Q709" s="74">
        <v>0.45307142857142851</v>
      </c>
      <c r="R709" s="74">
        <v>0.43607142857142861</v>
      </c>
      <c r="S709" s="74">
        <v>0.45130769230769219</v>
      </c>
      <c r="T709" s="74">
        <v>0.4337692307692308</v>
      </c>
      <c r="U709" s="74">
        <v>0.4161538461538461</v>
      </c>
      <c r="V709" s="74">
        <v>0.35149999999999998</v>
      </c>
      <c r="W709" s="74">
        <v>0.34018749999999998</v>
      </c>
      <c r="X709" s="74">
        <v>0.33631250000000001</v>
      </c>
      <c r="Y709" s="74">
        <v>0.33262500000000012</v>
      </c>
      <c r="Z709" s="74">
        <v>0.33500000000000002</v>
      </c>
      <c r="AA709" s="74">
        <v>0.33700000000000002</v>
      </c>
      <c r="AB709" s="74">
        <v>0.37471428571428572</v>
      </c>
      <c r="AC709" s="74">
        <v>0.37507142857142861</v>
      </c>
      <c r="AD709" s="74">
        <v>0.37557142857142861</v>
      </c>
      <c r="AE709" s="74">
        <v>0.37607142857142861</v>
      </c>
      <c r="AF709" s="74">
        <v>0.37671428571428572</v>
      </c>
      <c r="AG709" s="74">
        <v>0.37735714285714289</v>
      </c>
      <c r="AH709" s="74">
        <v>0.37757142857142861</v>
      </c>
      <c r="AI709" s="74">
        <v>0.37764285714285711</v>
      </c>
      <c r="AJ709" s="74">
        <v>0.37778571428571428</v>
      </c>
      <c r="AK709" s="74">
        <v>0.37778571428571422</v>
      </c>
      <c r="AL709" s="74">
        <v>0.37785714285714278</v>
      </c>
      <c r="AM709" s="74">
        <v>0.37657142857142861</v>
      </c>
      <c r="AN709" s="74">
        <v>0.37521428571428572</v>
      </c>
      <c r="AO709" s="74">
        <v>0.37407142857142861</v>
      </c>
      <c r="AP709" s="74">
        <v>0.37264285714285711</v>
      </c>
      <c r="AQ709" s="74">
        <v>0.37135714285714277</v>
      </c>
      <c r="AR709" s="74">
        <v>0.39941563055062179</v>
      </c>
    </row>
    <row r="710" spans="1:44" x14ac:dyDescent="0.15">
      <c r="A710" s="74" t="s">
        <v>138</v>
      </c>
      <c r="B710" s="74" t="s">
        <v>307</v>
      </c>
      <c r="C710" s="74">
        <v>0</v>
      </c>
      <c r="D710" s="74">
        <v>-2E-3</v>
      </c>
      <c r="E710" s="74">
        <v>-2E-3</v>
      </c>
      <c r="F710" s="74">
        <v>-3.0000000000000001E-3</v>
      </c>
      <c r="G710" s="74">
        <v>-4.0000000000000001E-3</v>
      </c>
      <c r="H710" s="74">
        <v>-2E-3</v>
      </c>
      <c r="I710" s="74">
        <v>0</v>
      </c>
      <c r="J710" s="74">
        <v>0</v>
      </c>
      <c r="K710" s="74">
        <v>0</v>
      </c>
      <c r="L710" s="74">
        <v>0</v>
      </c>
      <c r="M710" s="74">
        <v>0</v>
      </c>
      <c r="N710" s="74">
        <v>0</v>
      </c>
      <c r="O710" s="74">
        <v>0</v>
      </c>
      <c r="P710" s="74">
        <v>0</v>
      </c>
      <c r="Q710" s="74">
        <v>0</v>
      </c>
      <c r="R710" s="74">
        <v>-5.0000000000000001E-4</v>
      </c>
      <c r="S710" s="74">
        <v>-2E-3</v>
      </c>
      <c r="T710" s="74">
        <v>-0.01</v>
      </c>
      <c r="U710" s="74">
        <v>-2.5000000000000001E-2</v>
      </c>
      <c r="V710" s="74">
        <v>-4.2999999999999997E-2</v>
      </c>
      <c r="W710" s="74">
        <v>-4.65E-2</v>
      </c>
      <c r="X710" s="74">
        <v>-5.6000000000000001E-2</v>
      </c>
      <c r="Y710" s="74">
        <v>-5.8999999999999997E-2</v>
      </c>
      <c r="Z710" s="74">
        <v>-5.6000000000000001E-2</v>
      </c>
      <c r="AA710" s="74">
        <v>-5.5E-2</v>
      </c>
      <c r="AB710" s="74">
        <v>-5.3999999999999999E-2</v>
      </c>
      <c r="AC710" s="74">
        <v>-5.8500000000000003E-2</v>
      </c>
      <c r="AD710" s="74">
        <v>-6.1499999999999999E-2</v>
      </c>
      <c r="AE710" s="74">
        <v>-6.4000000000000001E-2</v>
      </c>
      <c r="AF710" s="74">
        <v>-6.6500000000000004E-2</v>
      </c>
      <c r="AG710" s="74">
        <v>-6.8000000000000005E-2</v>
      </c>
      <c r="AH710" s="74">
        <v>-6.7000000000000004E-2</v>
      </c>
      <c r="AI710" s="74">
        <v>-6.6000000000000003E-2</v>
      </c>
      <c r="AJ710" s="74">
        <v>-6.5000000000000002E-2</v>
      </c>
      <c r="AK710" s="74">
        <v>-6.4500000000000002E-2</v>
      </c>
      <c r="AL710" s="74">
        <v>-6.3E-2</v>
      </c>
      <c r="AM710" s="74">
        <v>-6.3E-2</v>
      </c>
      <c r="AN710" s="74">
        <v>-6.3E-2</v>
      </c>
      <c r="AO710" s="74">
        <v>-6.25E-2</v>
      </c>
      <c r="AP710" s="74">
        <v>-6.25E-2</v>
      </c>
      <c r="AQ710" s="74">
        <v>-6.25E-2</v>
      </c>
      <c r="AR710" s="74">
        <v>-3.4846153846153853E-2</v>
      </c>
    </row>
    <row r="711" spans="1:44" x14ac:dyDescent="0.15">
      <c r="A711" s="74" t="s">
        <v>138</v>
      </c>
      <c r="B711" s="74" t="s">
        <v>308</v>
      </c>
      <c r="C711" s="74"/>
      <c r="D711" s="74">
        <v>0.52200000000000002</v>
      </c>
      <c r="E711" s="74">
        <v>0.52200000000000002</v>
      </c>
      <c r="F711" s="74">
        <v>0.52200000000000002</v>
      </c>
      <c r="G711" s="74">
        <v>0.52200000000000002</v>
      </c>
      <c r="H711" s="74">
        <v>0.52200000000000002</v>
      </c>
      <c r="I711" s="74">
        <v>0.52200000000000002</v>
      </c>
      <c r="J711" s="74">
        <v>0.52200000000000002</v>
      </c>
      <c r="K711" s="74">
        <v>0.52200000000000002</v>
      </c>
      <c r="L711" s="74">
        <v>0.52200000000000002</v>
      </c>
      <c r="M711" s="74">
        <v>0.52200000000000002</v>
      </c>
      <c r="N711" s="74">
        <v>0.52200000000000002</v>
      </c>
      <c r="O711" s="74">
        <v>0.52200000000000002</v>
      </c>
      <c r="P711" s="74">
        <v>0.52200000000000002</v>
      </c>
      <c r="Q711" s="74">
        <v>0.52200000000000002</v>
      </c>
      <c r="R711" s="74">
        <v>0.52200000000000002</v>
      </c>
      <c r="S711" s="74">
        <v>0.52200000000000002</v>
      </c>
      <c r="T711" s="74">
        <v>0.52200000000000002</v>
      </c>
      <c r="U711" s="74">
        <v>0.52200000000000002</v>
      </c>
      <c r="V711" s="74">
        <v>0.52200000000000002</v>
      </c>
      <c r="W711" s="74">
        <v>0.52200000000000002</v>
      </c>
      <c r="X711" s="74">
        <v>0.52200000000000002</v>
      </c>
      <c r="Y711" s="74">
        <v>0.52200000000000002</v>
      </c>
      <c r="Z711" s="74">
        <v>0.52200000000000002</v>
      </c>
      <c r="AA711" s="74">
        <v>0.52200000000000002</v>
      </c>
      <c r="AB711" s="74">
        <v>0.52200000000000002</v>
      </c>
      <c r="AC711" s="74">
        <v>0.52200000000000002</v>
      </c>
      <c r="AD711" s="74">
        <v>0.52200000000000002</v>
      </c>
      <c r="AE711" s="74">
        <v>0.52200000000000002</v>
      </c>
      <c r="AF711" s="74">
        <v>0.52200000000000002</v>
      </c>
      <c r="AG711" s="74">
        <v>0.52200000000000002</v>
      </c>
      <c r="AH711" s="74">
        <v>0.52200000000000002</v>
      </c>
      <c r="AI711" s="74">
        <v>0.52200000000000002</v>
      </c>
      <c r="AJ711" s="74">
        <v>0.52200000000000002</v>
      </c>
      <c r="AK711" s="74">
        <v>0.52200000000000002</v>
      </c>
      <c r="AL711" s="74">
        <v>0.52200000000000002</v>
      </c>
      <c r="AM711" s="74">
        <v>0.50700000000000001</v>
      </c>
      <c r="AN711" s="74">
        <v>0.49199999999999999</v>
      </c>
      <c r="AO711" s="74">
        <v>0.47699999999999998</v>
      </c>
      <c r="AP711" s="74">
        <v>0.46200000000000002</v>
      </c>
      <c r="AQ711" s="74">
        <v>0.44700000000000001</v>
      </c>
      <c r="AR711" s="74">
        <v>0.51637500000000003</v>
      </c>
    </row>
    <row r="712" spans="1:44" x14ac:dyDescent="0.15">
      <c r="A712" s="74" t="s">
        <v>138</v>
      </c>
      <c r="B712" s="74" t="s">
        <v>309</v>
      </c>
      <c r="C712" s="74">
        <v>0.64799999999999991</v>
      </c>
      <c r="D712" s="74">
        <v>0.442</v>
      </c>
      <c r="E712" s="74">
        <v>0.22550000000000001</v>
      </c>
      <c r="F712" s="74">
        <v>0.50049999999999994</v>
      </c>
      <c r="G712" s="74">
        <v>0.8085</v>
      </c>
      <c r="H712" s="74">
        <v>0.69550000000000001</v>
      </c>
      <c r="I712" s="74">
        <v>0.5655</v>
      </c>
      <c r="J712" s="74">
        <v>0.57850000000000001</v>
      </c>
      <c r="K712" s="74">
        <v>0.59349999999999992</v>
      </c>
      <c r="L712" s="74">
        <v>0.47949999999999998</v>
      </c>
      <c r="M712" s="74">
        <v>0.36599999999999999</v>
      </c>
      <c r="N712" s="74">
        <v>0.34849999999999998</v>
      </c>
      <c r="O712" s="74">
        <v>0.33100000000000002</v>
      </c>
      <c r="P712" s="74">
        <v>0.33600000000000002</v>
      </c>
      <c r="Q712" s="74">
        <v>0.34050000000000002</v>
      </c>
      <c r="R712" s="74">
        <v>0.32850000000000001</v>
      </c>
      <c r="S712" s="74">
        <v>0.317</v>
      </c>
      <c r="T712" s="74">
        <v>0.28149999999999997</v>
      </c>
      <c r="U712" s="74">
        <v>0.2465</v>
      </c>
      <c r="V712" s="74">
        <v>0.19800000000000001</v>
      </c>
      <c r="W712" s="74">
        <v>0.14199999999999999</v>
      </c>
      <c r="X712" s="74">
        <v>0.11799999999999999</v>
      </c>
      <c r="Y712" s="74">
        <v>0.09</v>
      </c>
      <c r="Z712" s="74">
        <v>0.09</v>
      </c>
      <c r="AA712" s="74">
        <v>0.09</v>
      </c>
      <c r="AB712" s="74"/>
      <c r="AC712" s="74"/>
      <c r="AD712" s="74"/>
      <c r="AE712" s="74"/>
      <c r="AF712" s="74"/>
      <c r="AG712" s="74"/>
      <c r="AH712" s="74"/>
      <c r="AI712" s="74"/>
      <c r="AJ712" s="74"/>
      <c r="AK712" s="74"/>
      <c r="AL712" s="74"/>
      <c r="AM712" s="74"/>
      <c r="AN712" s="74"/>
      <c r="AO712" s="74"/>
      <c r="AP712" s="74"/>
      <c r="AQ712" s="74"/>
      <c r="AR712" s="74">
        <v>0.36642000000000002</v>
      </c>
    </row>
    <row r="713" spans="1:44" x14ac:dyDescent="0.15">
      <c r="A713" s="74" t="s">
        <v>138</v>
      </c>
      <c r="B713" s="74" t="s">
        <v>310</v>
      </c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  <c r="AF713" s="74"/>
      <c r="AG713" s="74"/>
      <c r="AH713" s="74"/>
      <c r="AI713" s="74"/>
      <c r="AJ713" s="74"/>
      <c r="AK713" s="74"/>
      <c r="AL713" s="74"/>
      <c r="AM713" s="74"/>
      <c r="AN713" s="74"/>
      <c r="AO713" s="74"/>
      <c r="AP713" s="74"/>
      <c r="AQ713" s="74"/>
      <c r="AR713" s="74"/>
    </row>
    <row r="714" spans="1:44" x14ac:dyDescent="0.15">
      <c r="A714" s="74" t="s">
        <v>138</v>
      </c>
      <c r="B714" s="74" t="s">
        <v>311</v>
      </c>
      <c r="C714" s="74"/>
      <c r="D714" s="74"/>
      <c r="E714" s="74"/>
      <c r="F714" s="74">
        <v>0.1585</v>
      </c>
      <c r="G714" s="74">
        <v>0.1585</v>
      </c>
      <c r="H714" s="74">
        <v>0.1585</v>
      </c>
      <c r="I714" s="74">
        <v>0.1585</v>
      </c>
      <c r="J714" s="74">
        <v>0.1585</v>
      </c>
      <c r="K714" s="74">
        <v>0.1585</v>
      </c>
      <c r="L714" s="74">
        <v>0.1585</v>
      </c>
      <c r="M714" s="74">
        <v>0.1585</v>
      </c>
      <c r="N714" s="74">
        <v>0.1585</v>
      </c>
      <c r="O714" s="74">
        <v>0.1585</v>
      </c>
      <c r="P714" s="74">
        <v>0.1585</v>
      </c>
      <c r="Q714" s="74">
        <v>0.1585</v>
      </c>
      <c r="R714" s="74">
        <v>0.1585</v>
      </c>
      <c r="S714" s="74">
        <v>0.1585</v>
      </c>
      <c r="T714" s="74">
        <v>0.1585</v>
      </c>
      <c r="U714" s="74">
        <v>0.1585</v>
      </c>
      <c r="V714" s="74">
        <v>0.1585</v>
      </c>
      <c r="W714" s="74">
        <v>0.1585</v>
      </c>
      <c r="X714" s="74">
        <v>0.1585</v>
      </c>
      <c r="Y714" s="74">
        <v>0.1585</v>
      </c>
      <c r="Z714" s="74">
        <v>0.1585</v>
      </c>
      <c r="AA714" s="74">
        <v>0.1585</v>
      </c>
      <c r="AB714" s="74">
        <v>0.1585</v>
      </c>
      <c r="AC714" s="74">
        <v>0.1585</v>
      </c>
      <c r="AD714" s="74">
        <v>0.1585</v>
      </c>
      <c r="AE714" s="74">
        <v>0.1585</v>
      </c>
      <c r="AF714" s="74">
        <v>0.1585</v>
      </c>
      <c r="AG714" s="74">
        <v>0.1585</v>
      </c>
      <c r="AH714" s="74">
        <v>0.1585</v>
      </c>
      <c r="AI714" s="74">
        <v>0.1585</v>
      </c>
      <c r="AJ714" s="74">
        <v>0.1585</v>
      </c>
      <c r="AK714" s="74">
        <v>0.1585</v>
      </c>
      <c r="AL714" s="74">
        <v>0.1585</v>
      </c>
      <c r="AM714" s="74">
        <v>0.1585</v>
      </c>
      <c r="AN714" s="74">
        <v>0.1585</v>
      </c>
      <c r="AO714" s="74">
        <v>0.1585</v>
      </c>
      <c r="AP714" s="74">
        <v>0.1585</v>
      </c>
      <c r="AQ714" s="74">
        <v>0.1585</v>
      </c>
      <c r="AR714" s="74">
        <v>0.1585</v>
      </c>
    </row>
    <row r="715" spans="1:44" x14ac:dyDescent="0.15">
      <c r="A715" s="74" t="s">
        <v>138</v>
      </c>
      <c r="B715" s="74" t="s">
        <v>312</v>
      </c>
      <c r="C715" s="74"/>
      <c r="D715" s="74"/>
      <c r="E715" s="74"/>
      <c r="F715" s="74"/>
      <c r="G715" s="74"/>
      <c r="H715" s="74"/>
      <c r="I715" s="74"/>
      <c r="J715" s="74"/>
      <c r="K715" s="74"/>
      <c r="L715" s="74">
        <v>0.90200000000000002</v>
      </c>
      <c r="M715" s="74">
        <v>0.90200000000000002</v>
      </c>
      <c r="N715" s="74">
        <v>0.90200000000000002</v>
      </c>
      <c r="O715" s="74">
        <v>0.90200000000000002</v>
      </c>
      <c r="P715" s="74">
        <v>0.90200000000000002</v>
      </c>
      <c r="Q715" s="74">
        <v>0.90200000000000002</v>
      </c>
      <c r="R715" s="74">
        <v>0.68799999999999994</v>
      </c>
      <c r="S715" s="74">
        <v>0.47299999999999998</v>
      </c>
      <c r="T715" s="74">
        <v>0.33400000000000002</v>
      </c>
      <c r="U715" s="74">
        <v>0.19600000000000001</v>
      </c>
      <c r="V715" s="74">
        <v>0.154</v>
      </c>
      <c r="W715" s="74">
        <v>0.111</v>
      </c>
      <c r="X715" s="74">
        <v>0.111</v>
      </c>
      <c r="Y715" s="74">
        <v>0.111</v>
      </c>
      <c r="Z715" s="74">
        <v>0.14599999999999999</v>
      </c>
      <c r="AA715" s="74">
        <v>0.18</v>
      </c>
      <c r="AB715" s="74">
        <v>0.215</v>
      </c>
      <c r="AC715" s="74">
        <v>0.22800000000000001</v>
      </c>
      <c r="AD715" s="74">
        <v>0.24099999999999999</v>
      </c>
      <c r="AE715" s="74">
        <v>0.254</v>
      </c>
      <c r="AF715" s="74">
        <v>0.26700000000000002</v>
      </c>
      <c r="AG715" s="74">
        <v>0.27900000000000003</v>
      </c>
      <c r="AH715" s="74">
        <v>0.27600000000000002</v>
      </c>
      <c r="AI715" s="74">
        <v>0.27300000000000002</v>
      </c>
      <c r="AJ715" s="74">
        <v>0.27</v>
      </c>
      <c r="AK715" s="74">
        <v>0.26700000000000002</v>
      </c>
      <c r="AL715" s="74">
        <v>0.26300000000000001</v>
      </c>
      <c r="AM715" s="74">
        <v>0.25900000000000001</v>
      </c>
      <c r="AN715" s="74">
        <v>0.255</v>
      </c>
      <c r="AO715" s="74">
        <v>0.251</v>
      </c>
      <c r="AP715" s="74">
        <v>0.246</v>
      </c>
      <c r="AQ715" s="74">
        <v>0.24199999999999999</v>
      </c>
      <c r="AR715" s="74">
        <v>0.37506249999999991</v>
      </c>
    </row>
    <row r="716" spans="1:44" x14ac:dyDescent="0.15">
      <c r="A716" s="74" t="s">
        <v>138</v>
      </c>
      <c r="B716" s="74" t="s">
        <v>313</v>
      </c>
      <c r="C716" s="74">
        <v>4.0000000000000001E-3</v>
      </c>
      <c r="D716" s="74">
        <v>4.0000000000000001E-3</v>
      </c>
      <c r="E716" s="74">
        <v>4.0000000000000001E-3</v>
      </c>
      <c r="F716" s="74">
        <v>4.0000000000000001E-3</v>
      </c>
      <c r="G716" s="74">
        <v>4.0000000000000001E-3</v>
      </c>
      <c r="H716" s="74">
        <v>4.0000000000000001E-3</v>
      </c>
      <c r="I716" s="74">
        <v>4.0000000000000001E-3</v>
      </c>
      <c r="J716" s="74">
        <v>4.0000000000000001E-3</v>
      </c>
      <c r="K716" s="74">
        <v>4.0000000000000001E-3</v>
      </c>
      <c r="L716" s="74">
        <v>4.0000000000000001E-3</v>
      </c>
      <c r="M716" s="74">
        <v>4.0000000000000001E-3</v>
      </c>
      <c r="N716" s="74">
        <v>4.0000000000000001E-3</v>
      </c>
      <c r="O716" s="74">
        <v>4.0000000000000001E-3</v>
      </c>
      <c r="P716" s="74">
        <v>3.0000000000000001E-3</v>
      </c>
      <c r="Q716" s="74">
        <v>2E-3</v>
      </c>
      <c r="R716" s="74">
        <v>1E-3</v>
      </c>
      <c r="S716" s="74">
        <v>0</v>
      </c>
      <c r="T716" s="74">
        <v>0</v>
      </c>
      <c r="U716" s="74">
        <v>0</v>
      </c>
      <c r="V716" s="74">
        <v>0</v>
      </c>
      <c r="W716" s="74">
        <v>0</v>
      </c>
      <c r="X716" s="74">
        <v>0</v>
      </c>
      <c r="Y716" s="74">
        <v>0</v>
      </c>
      <c r="Z716" s="74">
        <v>0</v>
      </c>
      <c r="AA716" s="74">
        <v>0</v>
      </c>
      <c r="AB716" s="74">
        <v>0</v>
      </c>
      <c r="AC716" s="74">
        <v>0</v>
      </c>
      <c r="AD716" s="74">
        <v>0</v>
      </c>
      <c r="AE716" s="74">
        <v>0</v>
      </c>
      <c r="AF716" s="74">
        <v>0</v>
      </c>
      <c r="AG716" s="74">
        <v>0</v>
      </c>
      <c r="AH716" s="74">
        <v>0</v>
      </c>
      <c r="AI716" s="74">
        <v>0</v>
      </c>
      <c r="AJ716" s="74">
        <v>0</v>
      </c>
      <c r="AK716" s="74">
        <v>0</v>
      </c>
      <c r="AL716" s="74">
        <v>0</v>
      </c>
      <c r="AM716" s="74">
        <v>0</v>
      </c>
      <c r="AN716" s="74">
        <v>0</v>
      </c>
      <c r="AO716" s="74">
        <v>0</v>
      </c>
      <c r="AP716" s="74">
        <v>0</v>
      </c>
      <c r="AQ716" s="74">
        <v>0</v>
      </c>
      <c r="AR716" s="74">
        <v>1.414634146341464E-3</v>
      </c>
    </row>
    <row r="717" spans="1:44" x14ac:dyDescent="0.15">
      <c r="A717" s="74" t="s">
        <v>138</v>
      </c>
      <c r="B717" s="74" t="s">
        <v>266</v>
      </c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  <c r="AE717" s="74"/>
      <c r="AF717" s="74"/>
      <c r="AG717" s="74"/>
      <c r="AH717" s="74"/>
      <c r="AI717" s="74"/>
      <c r="AJ717" s="74"/>
      <c r="AK717" s="74"/>
      <c r="AL717" s="74"/>
      <c r="AM717" s="74"/>
      <c r="AN717" s="74"/>
      <c r="AO717" s="74"/>
      <c r="AP717" s="74"/>
      <c r="AQ717" s="74"/>
      <c r="AR717" s="74"/>
    </row>
    <row r="718" spans="1:44" x14ac:dyDescent="0.15">
      <c r="A718" s="74" t="s">
        <v>138</v>
      </c>
      <c r="B718" s="74" t="s">
        <v>314</v>
      </c>
      <c r="C718" s="74">
        <v>1.66</v>
      </c>
      <c r="D718" s="74">
        <v>1.6054999999999999</v>
      </c>
      <c r="E718" s="74">
        <v>1.5515000000000001</v>
      </c>
      <c r="F718" s="74">
        <v>1.5555000000000001</v>
      </c>
      <c r="G718" s="74">
        <v>1.5589999999999999</v>
      </c>
      <c r="H718" s="74">
        <v>1.5569999999999999</v>
      </c>
      <c r="I718" s="74">
        <v>1.5555000000000001</v>
      </c>
      <c r="J718" s="74">
        <v>1.5555000000000001</v>
      </c>
      <c r="K718" s="74">
        <v>1.5555000000000001</v>
      </c>
      <c r="L718" s="74">
        <v>1.5555000000000001</v>
      </c>
      <c r="M718" s="74">
        <v>1.5555000000000001</v>
      </c>
      <c r="N718" s="74">
        <v>1.5555000000000001</v>
      </c>
      <c r="O718" s="74">
        <v>1.5555000000000001</v>
      </c>
      <c r="P718" s="74">
        <v>1.5555000000000001</v>
      </c>
      <c r="Q718" s="74">
        <v>1.5555000000000001</v>
      </c>
      <c r="R718" s="74">
        <v>1.5555000000000001</v>
      </c>
      <c r="S718" s="74">
        <v>1.5555000000000001</v>
      </c>
      <c r="T718" s="74">
        <v>1.5555000000000001</v>
      </c>
      <c r="U718" s="74">
        <v>1.5555000000000001</v>
      </c>
      <c r="V718" s="74">
        <v>1.5555000000000001</v>
      </c>
      <c r="W718" s="74">
        <v>1.5555000000000001</v>
      </c>
      <c r="X718" s="74">
        <v>1.5555000000000001</v>
      </c>
      <c r="Y718" s="74">
        <v>1.5555000000000001</v>
      </c>
      <c r="Z718" s="74">
        <v>1.5555000000000001</v>
      </c>
      <c r="AA718" s="74">
        <v>1.5555000000000001</v>
      </c>
      <c r="AB718" s="74">
        <v>1.5555000000000001</v>
      </c>
      <c r="AC718" s="74">
        <v>1.5555000000000001</v>
      </c>
      <c r="AD718" s="74">
        <v>1.5555000000000001</v>
      </c>
      <c r="AE718" s="74">
        <v>1.5555000000000001</v>
      </c>
      <c r="AF718" s="74">
        <v>1.5555000000000001</v>
      </c>
      <c r="AG718" s="74">
        <v>1.5555000000000001</v>
      </c>
      <c r="AH718" s="74">
        <v>1.5555000000000001</v>
      </c>
      <c r="AI718" s="74">
        <v>1.5555000000000001</v>
      </c>
      <c r="AJ718" s="74">
        <v>1.5555000000000001</v>
      </c>
      <c r="AK718" s="74">
        <v>1.5555000000000001</v>
      </c>
      <c r="AL718" s="74">
        <v>1.5555000000000001</v>
      </c>
      <c r="AM718" s="74">
        <v>1.5555000000000001</v>
      </c>
      <c r="AN718" s="74">
        <v>1.5555000000000001</v>
      </c>
      <c r="AO718" s="74">
        <v>1.5555000000000001</v>
      </c>
      <c r="AP718" s="74">
        <v>1.5555000000000001</v>
      </c>
      <c r="AQ718" s="74">
        <v>1.5555000000000001</v>
      </c>
      <c r="AR718" s="74">
        <v>1.559292682926831</v>
      </c>
    </row>
    <row r="719" spans="1:44" x14ac:dyDescent="0.15">
      <c r="A719" s="74" t="s">
        <v>138</v>
      </c>
      <c r="B719" s="74" t="s">
        <v>268</v>
      </c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  <c r="AE719" s="74"/>
      <c r="AF719" s="74"/>
      <c r="AG719" s="74"/>
      <c r="AH719" s="74"/>
      <c r="AI719" s="74"/>
      <c r="AJ719" s="74"/>
      <c r="AK719" s="74"/>
      <c r="AL719" s="74"/>
      <c r="AM719" s="74"/>
      <c r="AN719" s="74"/>
      <c r="AO719" s="74"/>
      <c r="AP719" s="74"/>
      <c r="AQ719" s="74"/>
      <c r="AR719" s="74"/>
    </row>
    <row r="720" spans="1:44" x14ac:dyDescent="0.15">
      <c r="A720" s="74" t="s">
        <v>138</v>
      </c>
      <c r="B720" s="74" t="s">
        <v>315</v>
      </c>
      <c r="C720" s="74">
        <v>0</v>
      </c>
      <c r="D720" s="74">
        <v>0</v>
      </c>
      <c r="E720" s="74">
        <v>0</v>
      </c>
      <c r="F720" s="74">
        <v>0</v>
      </c>
      <c r="G720" s="74">
        <v>0</v>
      </c>
      <c r="H720" s="74">
        <v>0</v>
      </c>
      <c r="I720" s="74">
        <v>0</v>
      </c>
      <c r="J720" s="74">
        <v>0</v>
      </c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  <c r="AF720" s="74"/>
      <c r="AG720" s="74"/>
      <c r="AH720" s="74"/>
      <c r="AI720" s="74"/>
      <c r="AJ720" s="74"/>
      <c r="AK720" s="74"/>
      <c r="AL720" s="74"/>
      <c r="AM720" s="74"/>
      <c r="AN720" s="74"/>
      <c r="AO720" s="74"/>
      <c r="AP720" s="74"/>
      <c r="AQ720" s="74"/>
      <c r="AR720" s="74">
        <v>0</v>
      </c>
    </row>
    <row r="721" spans="1:44" x14ac:dyDescent="0.15">
      <c r="A721" s="74" t="s">
        <v>138</v>
      </c>
      <c r="B721" s="74" t="s">
        <v>297</v>
      </c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>
        <v>0.2185</v>
      </c>
      <c r="W721" s="74">
        <v>0.2185</v>
      </c>
      <c r="X721" s="74">
        <v>0.2175</v>
      </c>
      <c r="Y721" s="74">
        <v>0.216</v>
      </c>
      <c r="Z721" s="74">
        <v>0.215</v>
      </c>
      <c r="AA721" s="74">
        <v>0.214</v>
      </c>
      <c r="AB721" s="74">
        <v>0.21299999999999999</v>
      </c>
      <c r="AC721" s="74">
        <v>0.21199999999999999</v>
      </c>
      <c r="AD721" s="74">
        <v>0.21099999999999999</v>
      </c>
      <c r="AE721" s="74">
        <v>0.21</v>
      </c>
      <c r="AF721" s="74">
        <v>0.20899999999999999</v>
      </c>
      <c r="AG721" s="74">
        <v>0.20799999999999999</v>
      </c>
      <c r="AH721" s="74">
        <v>0.20699999999999999</v>
      </c>
      <c r="AI721" s="74">
        <v>0.20599999999999999</v>
      </c>
      <c r="AJ721" s="74">
        <v>0.20499999999999999</v>
      </c>
      <c r="AK721" s="74">
        <v>0.20399999999999999</v>
      </c>
      <c r="AL721" s="74">
        <v>0.20300000000000001</v>
      </c>
      <c r="AM721" s="74">
        <v>0.20200000000000001</v>
      </c>
      <c r="AN721" s="74">
        <v>0.20100000000000001</v>
      </c>
      <c r="AO721" s="74">
        <v>0.2</v>
      </c>
      <c r="AP721" s="74">
        <v>0.19900000000000001</v>
      </c>
      <c r="AQ721" s="74">
        <v>0.19800000000000001</v>
      </c>
      <c r="AR721" s="74">
        <v>0.2085227272727273</v>
      </c>
    </row>
    <row r="722" spans="1:44" x14ac:dyDescent="0.15">
      <c r="A722" s="74" t="s">
        <v>138</v>
      </c>
      <c r="B722" s="74" t="s">
        <v>299</v>
      </c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  <c r="AF722" s="74"/>
      <c r="AG722" s="74"/>
      <c r="AH722" s="74"/>
      <c r="AI722" s="74"/>
      <c r="AJ722" s="74"/>
      <c r="AK722" s="74"/>
      <c r="AL722" s="74"/>
      <c r="AM722" s="74"/>
      <c r="AN722" s="74"/>
      <c r="AO722" s="74"/>
      <c r="AP722" s="74"/>
      <c r="AQ722" s="74"/>
      <c r="AR722" s="74"/>
    </row>
    <row r="723" spans="1:44" x14ac:dyDescent="0.15">
      <c r="A723" s="74" t="s">
        <v>138</v>
      </c>
      <c r="B723" s="74" t="s">
        <v>301</v>
      </c>
      <c r="C723" s="74">
        <v>0.32300000000000001</v>
      </c>
      <c r="D723" s="74">
        <v>0.33300000000000002</v>
      </c>
      <c r="E723" s="74">
        <v>0.34</v>
      </c>
      <c r="F723" s="74">
        <v>0.34</v>
      </c>
      <c r="G723" s="74">
        <v>0.34</v>
      </c>
      <c r="H723" s="74">
        <v>0.34399999999999997</v>
      </c>
      <c r="I723" s="74">
        <v>0.34799999999999998</v>
      </c>
      <c r="J723" s="74">
        <v>0.34799999999999998</v>
      </c>
      <c r="K723" s="74">
        <v>0.34799999999999998</v>
      </c>
      <c r="L723" s="74">
        <v>0.36299999999999999</v>
      </c>
      <c r="M723" s="74">
        <v>0.375</v>
      </c>
      <c r="N723" s="74">
        <v>0.40100000000000002</v>
      </c>
      <c r="O723" s="74">
        <v>0.40400000000000003</v>
      </c>
      <c r="P723" s="74">
        <v>0.40400000000000003</v>
      </c>
      <c r="Q723" s="74">
        <v>0.40300000000000002</v>
      </c>
      <c r="R723" s="74">
        <v>0.40450000000000003</v>
      </c>
      <c r="S723" s="74">
        <v>0.40600000000000003</v>
      </c>
      <c r="T723" s="74">
        <v>0.40100000000000002</v>
      </c>
      <c r="U723" s="74">
        <v>0.39800000000000002</v>
      </c>
      <c r="V723" s="74">
        <v>0.38650000000000001</v>
      </c>
      <c r="W723" s="74">
        <v>0.377</v>
      </c>
      <c r="X723" s="74">
        <v>0.3805</v>
      </c>
      <c r="Y723" s="74">
        <v>0.38350000000000001</v>
      </c>
      <c r="Z723" s="74">
        <v>0.38300000000000001</v>
      </c>
      <c r="AA723" s="74">
        <v>0.38200000000000001</v>
      </c>
      <c r="AB723" s="74">
        <v>0.38150000000000001</v>
      </c>
      <c r="AC723" s="74">
        <v>0.38300000000000001</v>
      </c>
      <c r="AD723" s="74">
        <v>0.38400000000000001</v>
      </c>
      <c r="AE723" s="74">
        <v>0.38450000000000001</v>
      </c>
      <c r="AF723" s="74">
        <v>0.38600000000000001</v>
      </c>
      <c r="AG723" s="74">
        <v>0.38700000000000001</v>
      </c>
      <c r="AH723" s="74">
        <v>0.39</v>
      </c>
      <c r="AI723" s="74">
        <v>0.39200000000000002</v>
      </c>
      <c r="AJ723" s="74">
        <v>0.39450000000000002</v>
      </c>
      <c r="AK723" s="74">
        <v>0.39650000000000002</v>
      </c>
      <c r="AL723" s="74">
        <v>0.39850000000000002</v>
      </c>
      <c r="AM723" s="74">
        <v>0.4</v>
      </c>
      <c r="AN723" s="74">
        <v>0.40100000000000002</v>
      </c>
      <c r="AO723" s="74">
        <v>0.40300000000000002</v>
      </c>
      <c r="AP723" s="74">
        <v>0.40400000000000003</v>
      </c>
      <c r="AQ723" s="74">
        <v>0.40550000000000003</v>
      </c>
      <c r="AR723" s="74">
        <v>0.38608450704225328</v>
      </c>
    </row>
    <row r="724" spans="1:44" x14ac:dyDescent="0.15">
      <c r="A724" s="74" t="s">
        <v>142</v>
      </c>
      <c r="B724" s="74" t="s">
        <v>142</v>
      </c>
      <c r="C724" s="74">
        <v>0.376</v>
      </c>
      <c r="D724" s="74">
        <v>0.35339999999999999</v>
      </c>
      <c r="E724" s="74">
        <v>0.33739999999999998</v>
      </c>
      <c r="F724" s="74">
        <v>0.30143750000000002</v>
      </c>
      <c r="G724" s="74">
        <v>0.31512499999999999</v>
      </c>
      <c r="H724" s="74">
        <v>0.31043749999999998</v>
      </c>
      <c r="I724" s="74">
        <v>0.30568750000000011</v>
      </c>
      <c r="J724" s="74">
        <v>0.31164705882352939</v>
      </c>
      <c r="K724" s="74">
        <v>0.32094117647058829</v>
      </c>
      <c r="L724" s="74">
        <v>0.32411764705882362</v>
      </c>
      <c r="M724" s="74">
        <v>0.3224117647058824</v>
      </c>
      <c r="N724" s="74">
        <v>0.28057142857142858</v>
      </c>
      <c r="O724" s="74">
        <v>0.28357142857142859</v>
      </c>
      <c r="P724" s="74">
        <v>0.28623809523809529</v>
      </c>
      <c r="Q724" s="74">
        <v>0.27942857142857153</v>
      </c>
      <c r="R724" s="74">
        <v>0.27186956521739142</v>
      </c>
      <c r="S724" s="74">
        <v>0.27004347826086961</v>
      </c>
      <c r="T724" s="74">
        <v>0.26762500000000011</v>
      </c>
      <c r="U724" s="74">
        <v>0.26579166666666659</v>
      </c>
      <c r="V724" s="74">
        <v>0.25975999999999999</v>
      </c>
      <c r="W724" s="74">
        <v>0.26508333333333339</v>
      </c>
      <c r="X724" s="74">
        <v>0.26033333333333331</v>
      </c>
      <c r="Y724" s="74">
        <v>0.2345652173913044</v>
      </c>
      <c r="Z724" s="74">
        <v>0.23033333333333339</v>
      </c>
      <c r="AA724" s="74">
        <v>0.22637499999999999</v>
      </c>
      <c r="AB724" s="74">
        <v>0.188</v>
      </c>
      <c r="AC724" s="74">
        <v>0.18672727272727269</v>
      </c>
      <c r="AD724" s="74">
        <v>0.18577272727272731</v>
      </c>
      <c r="AE724" s="74">
        <v>0.1848181818181818</v>
      </c>
      <c r="AF724" s="74">
        <v>0.18390909090909091</v>
      </c>
      <c r="AG724" s="74">
        <v>0.18290909090909091</v>
      </c>
      <c r="AH724" s="74">
        <v>0.1855454545454546</v>
      </c>
      <c r="AI724" s="74">
        <v>0.1864545454545454</v>
      </c>
      <c r="AJ724" s="74">
        <v>0.1873181818181818</v>
      </c>
      <c r="AK724" s="74">
        <v>0.1878181818181818</v>
      </c>
      <c r="AL724" s="74">
        <v>0.1883181818181818</v>
      </c>
      <c r="AM724" s="74">
        <v>0.1875</v>
      </c>
      <c r="AN724" s="74">
        <v>0.18668181818181809</v>
      </c>
      <c r="AO724" s="74">
        <v>0.18604545454545449</v>
      </c>
      <c r="AP724" s="74">
        <v>0.18513636363636371</v>
      </c>
      <c r="AQ724" s="74">
        <v>0.18422727272727271</v>
      </c>
      <c r="AR724" s="74">
        <v>0.24172966507177029</v>
      </c>
    </row>
    <row r="725" spans="1:44" x14ac:dyDescent="0.15">
      <c r="A725" s="74" t="s">
        <v>142</v>
      </c>
      <c r="B725" s="74" t="s">
        <v>307</v>
      </c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>
        <v>-4.8333333333333339E-2</v>
      </c>
      <c r="O725" s="74">
        <v>-4.8333333333333339E-2</v>
      </c>
      <c r="P725" s="74">
        <v>-3.266666666666667E-2</v>
      </c>
      <c r="Q725" s="74">
        <v>-2.7666666666666659E-2</v>
      </c>
      <c r="R725" s="74">
        <v>-3.3750000000000002E-2</v>
      </c>
      <c r="S725" s="74">
        <v>-3.7999999999999999E-2</v>
      </c>
      <c r="T725" s="74">
        <v>-3.5749999999999997E-2</v>
      </c>
      <c r="U725" s="74">
        <v>-3.3000000000000002E-2</v>
      </c>
      <c r="V725" s="74">
        <v>-4.0250000000000001E-2</v>
      </c>
      <c r="W725" s="74">
        <v>-4.5749999999999999E-2</v>
      </c>
      <c r="X725" s="74">
        <v>-4.65E-2</v>
      </c>
      <c r="Y725" s="74">
        <v>-4.5999999999999999E-2</v>
      </c>
      <c r="Z725" s="74">
        <v>-4.725E-2</v>
      </c>
      <c r="AA725" s="74">
        <v>-4.8500000000000001E-2</v>
      </c>
      <c r="AB725" s="74">
        <v>-4.9500000000000002E-2</v>
      </c>
      <c r="AC725" s="74">
        <v>-5.8000000000000003E-2</v>
      </c>
      <c r="AD725" s="74">
        <v>-5.9249999999999997E-2</v>
      </c>
      <c r="AE725" s="74">
        <v>-0.06</v>
      </c>
      <c r="AF725" s="74">
        <v>-6.0499999999999998E-2</v>
      </c>
      <c r="AG725" s="74">
        <v>-6.1499999999999999E-2</v>
      </c>
      <c r="AH725" s="74">
        <v>-5.8999999999999997E-2</v>
      </c>
      <c r="AI725" s="74">
        <v>-5.7750000000000003E-2</v>
      </c>
      <c r="AJ725" s="74">
        <v>-5.6249999999999988E-2</v>
      </c>
      <c r="AK725" s="74">
        <v>-5.525E-2</v>
      </c>
      <c r="AL725" s="74">
        <v>-5.45E-2</v>
      </c>
      <c r="AM725" s="74">
        <v>-5.475E-2</v>
      </c>
      <c r="AN725" s="74">
        <v>-5.45E-2</v>
      </c>
      <c r="AO725" s="74">
        <v>-5.3999999999999999E-2</v>
      </c>
      <c r="AP725" s="74">
        <v>-5.3999999999999999E-2</v>
      </c>
      <c r="AQ725" s="74">
        <v>-5.3999999999999999E-2</v>
      </c>
      <c r="AR725" s="74">
        <v>-4.9491379310344807E-2</v>
      </c>
    </row>
    <row r="726" spans="1:44" x14ac:dyDescent="0.15">
      <c r="A726" s="74" t="s">
        <v>142</v>
      </c>
      <c r="B726" s="74" t="s">
        <v>308</v>
      </c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74"/>
      <c r="AI726" s="74"/>
      <c r="AJ726" s="74"/>
      <c r="AK726" s="74"/>
      <c r="AL726" s="74"/>
      <c r="AM726" s="74"/>
      <c r="AN726" s="74"/>
      <c r="AO726" s="74"/>
      <c r="AP726" s="74"/>
      <c r="AQ726" s="74"/>
      <c r="AR726" s="74"/>
    </row>
    <row r="727" spans="1:44" x14ac:dyDescent="0.15">
      <c r="A727" s="74" t="s">
        <v>142</v>
      </c>
      <c r="B727" s="74" t="s">
        <v>309</v>
      </c>
      <c r="C727" s="74">
        <v>0.78466666666666673</v>
      </c>
      <c r="D727" s="74">
        <v>0.71133333333333348</v>
      </c>
      <c r="E727" s="74">
        <v>0.65933333333333333</v>
      </c>
      <c r="F727" s="74">
        <v>0.7446666666666667</v>
      </c>
      <c r="G727" s="74">
        <v>0.83499999999999996</v>
      </c>
      <c r="H727" s="74">
        <v>0.7400000000000001</v>
      </c>
      <c r="I727" s="74">
        <v>0.64433333333333331</v>
      </c>
      <c r="J727" s="74">
        <v>0.70500000000000007</v>
      </c>
      <c r="K727" s="74">
        <v>0.77</v>
      </c>
      <c r="L727" s="74">
        <v>0.73499999999999999</v>
      </c>
      <c r="M727" s="74">
        <v>0.69666666666666666</v>
      </c>
      <c r="N727" s="74">
        <v>0.72233333333333327</v>
      </c>
      <c r="O727" s="74">
        <v>0.75466666666666671</v>
      </c>
      <c r="P727" s="74">
        <v>0.76766666666666661</v>
      </c>
      <c r="Q727" s="74">
        <v>0.72699999999999998</v>
      </c>
      <c r="R727" s="74">
        <v>0.7403333333333334</v>
      </c>
      <c r="S727" s="74">
        <v>0.75366666666666671</v>
      </c>
      <c r="T727" s="74">
        <v>0.75366666666666671</v>
      </c>
      <c r="U727" s="74">
        <v>0.7533333333333333</v>
      </c>
      <c r="V727" s="74">
        <v>0.72400000000000009</v>
      </c>
      <c r="W727" s="74">
        <v>0.69433333333333325</v>
      </c>
      <c r="X727" s="74">
        <v>0.67300000000000004</v>
      </c>
      <c r="Y727" s="74">
        <v>0.60550000000000004</v>
      </c>
      <c r="Z727" s="74">
        <v>0.60550000000000004</v>
      </c>
      <c r="AA727" s="74">
        <v>0.60550000000000004</v>
      </c>
      <c r="AB727" s="74"/>
      <c r="AC727" s="74"/>
      <c r="AD727" s="74"/>
      <c r="AE727" s="74"/>
      <c r="AF727" s="74"/>
      <c r="AG727" s="74"/>
      <c r="AH727" s="74"/>
      <c r="AI727" s="74"/>
      <c r="AJ727" s="74"/>
      <c r="AK727" s="74"/>
      <c r="AL727" s="74"/>
      <c r="AM727" s="74"/>
      <c r="AN727" s="74"/>
      <c r="AO727" s="74"/>
      <c r="AP727" s="74"/>
      <c r="AQ727" s="74"/>
      <c r="AR727" s="74">
        <v>0.72087499999999993</v>
      </c>
    </row>
    <row r="728" spans="1:44" x14ac:dyDescent="0.15">
      <c r="A728" s="74" t="s">
        <v>142</v>
      </c>
      <c r="B728" s="74" t="s">
        <v>310</v>
      </c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74"/>
      <c r="AI728" s="74"/>
      <c r="AJ728" s="74"/>
      <c r="AK728" s="74"/>
      <c r="AL728" s="74"/>
      <c r="AM728" s="74"/>
      <c r="AN728" s="74"/>
      <c r="AO728" s="74"/>
      <c r="AP728" s="74"/>
      <c r="AQ728" s="74"/>
      <c r="AR728" s="74"/>
    </row>
    <row r="729" spans="1:44" x14ac:dyDescent="0.15">
      <c r="A729" s="74" t="s">
        <v>142</v>
      </c>
      <c r="B729" s="74" t="s">
        <v>311</v>
      </c>
      <c r="C729" s="74"/>
      <c r="D729" s="74"/>
      <c r="E729" s="74"/>
      <c r="F729" s="74">
        <v>0.184</v>
      </c>
      <c r="G729" s="74">
        <v>0.184</v>
      </c>
      <c r="H729" s="74">
        <v>0.184</v>
      </c>
      <c r="I729" s="74">
        <v>0.184</v>
      </c>
      <c r="J729" s="74">
        <v>0.184</v>
      </c>
      <c r="K729" s="74">
        <v>0.184</v>
      </c>
      <c r="L729" s="74">
        <v>0.184</v>
      </c>
      <c r="M729" s="74">
        <v>0.184</v>
      </c>
      <c r="N729" s="74">
        <v>0.184</v>
      </c>
      <c r="O729" s="74">
        <v>0.184</v>
      </c>
      <c r="P729" s="74">
        <v>0.184</v>
      </c>
      <c r="Q729" s="74">
        <v>0.184</v>
      </c>
      <c r="R729" s="74">
        <v>0.184</v>
      </c>
      <c r="S729" s="74">
        <v>0.184</v>
      </c>
      <c r="T729" s="74">
        <v>0.184</v>
      </c>
      <c r="U729" s="74">
        <v>0.184</v>
      </c>
      <c r="V729" s="74">
        <v>0.184</v>
      </c>
      <c r="W729" s="74">
        <v>0.184</v>
      </c>
      <c r="X729" s="74">
        <v>0.184</v>
      </c>
      <c r="Y729" s="74">
        <v>0.184</v>
      </c>
      <c r="Z729" s="74">
        <v>0.184</v>
      </c>
      <c r="AA729" s="74">
        <v>0.184</v>
      </c>
      <c r="AB729" s="74">
        <v>0.184</v>
      </c>
      <c r="AC729" s="74">
        <v>0.184</v>
      </c>
      <c r="AD729" s="74">
        <v>0.184</v>
      </c>
      <c r="AE729" s="74">
        <v>0.184</v>
      </c>
      <c r="AF729" s="74">
        <v>0.184</v>
      </c>
      <c r="AG729" s="74">
        <v>0.184</v>
      </c>
      <c r="AH729" s="74">
        <v>0.184</v>
      </c>
      <c r="AI729" s="74">
        <v>0.184</v>
      </c>
      <c r="AJ729" s="74">
        <v>0.184</v>
      </c>
      <c r="AK729" s="74">
        <v>0.184</v>
      </c>
      <c r="AL729" s="74">
        <v>0.184</v>
      </c>
      <c r="AM729" s="74">
        <v>0.184</v>
      </c>
      <c r="AN729" s="74">
        <v>0.184</v>
      </c>
      <c r="AO729" s="74">
        <v>0.184</v>
      </c>
      <c r="AP729" s="74">
        <v>0.184</v>
      </c>
      <c r="AQ729" s="74">
        <v>0.184</v>
      </c>
      <c r="AR729" s="74">
        <v>0.184</v>
      </c>
    </row>
    <row r="730" spans="1:44" x14ac:dyDescent="0.15">
      <c r="A730" s="74" t="s">
        <v>142</v>
      </c>
      <c r="B730" s="74" t="s">
        <v>312</v>
      </c>
      <c r="C730" s="74"/>
      <c r="D730" s="74"/>
      <c r="E730" s="74"/>
      <c r="F730" s="74">
        <v>0.51</v>
      </c>
      <c r="G730" s="74">
        <v>0.51</v>
      </c>
      <c r="H730" s="74">
        <v>0.70599999999999996</v>
      </c>
      <c r="I730" s="74">
        <v>0.90200000000000002</v>
      </c>
      <c r="J730" s="74">
        <v>0.86499999999999999</v>
      </c>
      <c r="K730" s="74">
        <v>0.82799999999999996</v>
      </c>
      <c r="L730" s="74">
        <v>0.86499999999999999</v>
      </c>
      <c r="M730" s="74">
        <v>0.90200000000000002</v>
      </c>
      <c r="N730" s="74">
        <v>0.85099999999999998</v>
      </c>
      <c r="O730" s="74">
        <v>0.8</v>
      </c>
      <c r="P730" s="74">
        <v>0.749</v>
      </c>
      <c r="Q730" s="74">
        <v>0.69799999999999995</v>
      </c>
      <c r="R730" s="74">
        <v>0.63200000000000001</v>
      </c>
      <c r="S730" s="74">
        <v>0.56499999999999995</v>
      </c>
      <c r="T730" s="74">
        <v>0.52400000000000002</v>
      </c>
      <c r="U730" s="74">
        <v>0.48299999999999998</v>
      </c>
      <c r="V730" s="74">
        <v>0.47699999999999998</v>
      </c>
      <c r="W730" s="74">
        <v>0.47099999999999997</v>
      </c>
      <c r="X730" s="74">
        <v>0.42899999999999999</v>
      </c>
      <c r="Y730" s="74">
        <v>0.38700000000000001</v>
      </c>
      <c r="Z730" s="74">
        <v>0.32200000000000001</v>
      </c>
      <c r="AA730" s="74">
        <v>0.25600000000000001</v>
      </c>
      <c r="AB730" s="74">
        <v>0.19</v>
      </c>
      <c r="AC730" s="74">
        <v>0.16300000000000001</v>
      </c>
      <c r="AD730" s="74">
        <v>0.13600000000000001</v>
      </c>
      <c r="AE730" s="74">
        <v>0.109</v>
      </c>
      <c r="AF730" s="74">
        <v>8.1000000000000003E-2</v>
      </c>
      <c r="AG730" s="74">
        <v>5.3999999999999999E-2</v>
      </c>
      <c r="AH730" s="74">
        <v>5.8999999999999997E-2</v>
      </c>
      <c r="AI730" s="74">
        <v>6.3E-2</v>
      </c>
      <c r="AJ730" s="74">
        <v>6.8000000000000005E-2</v>
      </c>
      <c r="AK730" s="74">
        <v>7.1999999999999995E-2</v>
      </c>
      <c r="AL730" s="74">
        <v>7.5999999999999998E-2</v>
      </c>
      <c r="AM730" s="74">
        <v>7.2999999999999995E-2</v>
      </c>
      <c r="AN730" s="74">
        <v>7.0000000000000007E-2</v>
      </c>
      <c r="AO730" s="74">
        <v>6.7000000000000004E-2</v>
      </c>
      <c r="AP730" s="74">
        <v>6.3E-2</v>
      </c>
      <c r="AQ730" s="74">
        <v>0.06</v>
      </c>
      <c r="AR730" s="74">
        <v>0.39831578947368418</v>
      </c>
    </row>
    <row r="731" spans="1:44" x14ac:dyDescent="0.15">
      <c r="A731" s="74" t="s">
        <v>142</v>
      </c>
      <c r="B731" s="74" t="s">
        <v>313</v>
      </c>
      <c r="C731" s="74">
        <v>0</v>
      </c>
      <c r="D731" s="74">
        <v>0</v>
      </c>
      <c r="E731" s="74">
        <v>0</v>
      </c>
      <c r="F731" s="74">
        <v>0</v>
      </c>
      <c r="G731" s="74">
        <v>0</v>
      </c>
      <c r="H731" s="74">
        <v>0</v>
      </c>
      <c r="I731" s="74">
        <v>0</v>
      </c>
      <c r="J731" s="74">
        <v>0</v>
      </c>
      <c r="K731" s="74">
        <v>0</v>
      </c>
      <c r="L731" s="74">
        <v>0</v>
      </c>
      <c r="M731" s="74">
        <v>0</v>
      </c>
      <c r="N731" s="74">
        <v>0</v>
      </c>
      <c r="O731" s="74">
        <v>0</v>
      </c>
      <c r="P731" s="74">
        <v>0</v>
      </c>
      <c r="Q731" s="74">
        <v>0</v>
      </c>
      <c r="R731" s="74">
        <v>0</v>
      </c>
      <c r="S731" s="74">
        <v>0</v>
      </c>
      <c r="T731" s="74">
        <v>0</v>
      </c>
      <c r="U731" s="74">
        <v>0</v>
      </c>
      <c r="V731" s="74">
        <v>0</v>
      </c>
      <c r="W731" s="74">
        <v>0</v>
      </c>
      <c r="X731" s="74">
        <v>0</v>
      </c>
      <c r="Y731" s="74">
        <v>0</v>
      </c>
      <c r="Z731" s="74">
        <v>0</v>
      </c>
      <c r="AA731" s="74">
        <v>0</v>
      </c>
      <c r="AB731" s="74">
        <v>3.3333333333333332E-4</v>
      </c>
      <c r="AC731" s="74">
        <v>0</v>
      </c>
      <c r="AD731" s="74">
        <v>0</v>
      </c>
      <c r="AE731" s="74">
        <v>0</v>
      </c>
      <c r="AF731" s="74">
        <v>0</v>
      </c>
      <c r="AG731" s="74">
        <v>0</v>
      </c>
      <c r="AH731" s="74">
        <v>0</v>
      </c>
      <c r="AI731" s="74">
        <v>0</v>
      </c>
      <c r="AJ731" s="74">
        <v>0</v>
      </c>
      <c r="AK731" s="74">
        <v>0</v>
      </c>
      <c r="AL731" s="74">
        <v>0</v>
      </c>
      <c r="AM731" s="74">
        <v>0</v>
      </c>
      <c r="AN731" s="74">
        <v>0</v>
      </c>
      <c r="AO731" s="74">
        <v>0</v>
      </c>
      <c r="AP731" s="74">
        <v>0</v>
      </c>
      <c r="AQ731" s="74">
        <v>0</v>
      </c>
      <c r="AR731" s="74">
        <v>8.3333333333333337E-6</v>
      </c>
    </row>
    <row r="732" spans="1:44" x14ac:dyDescent="0.15">
      <c r="A732" s="74" t="s">
        <v>142</v>
      </c>
      <c r="B732" s="74" t="s">
        <v>266</v>
      </c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  <c r="AE732" s="74"/>
      <c r="AF732" s="74"/>
      <c r="AG732" s="74"/>
      <c r="AH732" s="74"/>
      <c r="AI732" s="74"/>
      <c r="AJ732" s="74"/>
      <c r="AK732" s="74"/>
      <c r="AL732" s="74"/>
      <c r="AM732" s="74"/>
      <c r="AN732" s="74"/>
      <c r="AO732" s="74"/>
      <c r="AP732" s="74"/>
      <c r="AQ732" s="74"/>
      <c r="AR732" s="74"/>
    </row>
    <row r="733" spans="1:44" x14ac:dyDescent="0.15">
      <c r="A733" s="74" t="s">
        <v>142</v>
      </c>
      <c r="B733" s="74" t="s">
        <v>314</v>
      </c>
      <c r="C733" s="74">
        <v>0.38700000000000001</v>
      </c>
      <c r="D733" s="74">
        <v>0.38450000000000001</v>
      </c>
      <c r="E733" s="74">
        <v>0.38250000000000001</v>
      </c>
      <c r="F733" s="74">
        <v>0.35599999999999998</v>
      </c>
      <c r="G733" s="74">
        <v>0.32950000000000002</v>
      </c>
      <c r="H733" s="74">
        <v>0.33600000000000002</v>
      </c>
      <c r="I733" s="74">
        <v>0.34250000000000003</v>
      </c>
      <c r="J733" s="74">
        <v>0.34250000000000003</v>
      </c>
      <c r="K733" s="74">
        <v>0.34250000000000003</v>
      </c>
      <c r="L733" s="74">
        <v>0.34250000000000003</v>
      </c>
      <c r="M733" s="74">
        <v>0.34250000000000003</v>
      </c>
      <c r="N733" s="74">
        <v>0.34250000000000003</v>
      </c>
      <c r="O733" s="74">
        <v>0.34250000000000003</v>
      </c>
      <c r="P733" s="74">
        <v>0.34250000000000003</v>
      </c>
      <c r="Q733" s="74">
        <v>0.34250000000000003</v>
      </c>
      <c r="R733" s="74">
        <v>0.34250000000000003</v>
      </c>
      <c r="S733" s="74">
        <v>0.34250000000000003</v>
      </c>
      <c r="T733" s="74">
        <v>0.34250000000000003</v>
      </c>
      <c r="U733" s="74">
        <v>0.34250000000000003</v>
      </c>
      <c r="V733" s="74">
        <v>0.34250000000000003</v>
      </c>
      <c r="W733" s="74">
        <v>0.34250000000000003</v>
      </c>
      <c r="X733" s="74">
        <v>0.34250000000000003</v>
      </c>
      <c r="Y733" s="74">
        <v>0.34250000000000003</v>
      </c>
      <c r="Z733" s="74">
        <v>0.34250000000000003</v>
      </c>
      <c r="AA733" s="74">
        <v>0.34250000000000003</v>
      </c>
      <c r="AB733" s="74">
        <v>0.34250000000000003</v>
      </c>
      <c r="AC733" s="74">
        <v>0.34250000000000003</v>
      </c>
      <c r="AD733" s="74">
        <v>0.34250000000000003</v>
      </c>
      <c r="AE733" s="74">
        <v>0.34250000000000003</v>
      </c>
      <c r="AF733" s="74">
        <v>0.34250000000000003</v>
      </c>
      <c r="AG733" s="74">
        <v>0.34250000000000003</v>
      </c>
      <c r="AH733" s="74">
        <v>0.34250000000000003</v>
      </c>
      <c r="AI733" s="74">
        <v>0.34250000000000003</v>
      </c>
      <c r="AJ733" s="74">
        <v>0.34250000000000003</v>
      </c>
      <c r="AK733" s="74">
        <v>0.34250000000000003</v>
      </c>
      <c r="AL733" s="74">
        <v>0.34250000000000003</v>
      </c>
      <c r="AM733" s="74">
        <v>0.33650000000000002</v>
      </c>
      <c r="AN733" s="74">
        <v>0.33100000000000002</v>
      </c>
      <c r="AO733" s="74">
        <v>0.32500000000000001</v>
      </c>
      <c r="AP733" s="74">
        <v>0.31950000000000001</v>
      </c>
      <c r="AQ733" s="74">
        <v>0.3135</v>
      </c>
      <c r="AR733" s="74">
        <v>0.34331707317073162</v>
      </c>
    </row>
    <row r="734" spans="1:44" x14ac:dyDescent="0.15">
      <c r="A734" s="74" t="s">
        <v>142</v>
      </c>
      <c r="B734" s="74" t="s">
        <v>268</v>
      </c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  <c r="AE734" s="74"/>
      <c r="AF734" s="74"/>
      <c r="AG734" s="74"/>
      <c r="AH734" s="74"/>
      <c r="AI734" s="74"/>
      <c r="AJ734" s="74"/>
      <c r="AK734" s="74"/>
      <c r="AL734" s="74"/>
      <c r="AM734" s="74"/>
      <c r="AN734" s="74"/>
      <c r="AO734" s="74"/>
      <c r="AP734" s="74"/>
      <c r="AQ734" s="74"/>
      <c r="AR734" s="74"/>
    </row>
    <row r="735" spans="1:44" x14ac:dyDescent="0.15">
      <c r="A735" s="74" t="s">
        <v>142</v>
      </c>
      <c r="B735" s="74" t="s">
        <v>315</v>
      </c>
      <c r="C735" s="74">
        <v>0</v>
      </c>
      <c r="D735" s="74">
        <v>0</v>
      </c>
      <c r="E735" s="74">
        <v>0</v>
      </c>
      <c r="F735" s="74">
        <v>0</v>
      </c>
      <c r="G735" s="74">
        <v>0</v>
      </c>
      <c r="H735" s="74">
        <v>0</v>
      </c>
      <c r="I735" s="74">
        <v>0</v>
      </c>
      <c r="J735" s="74">
        <v>0</v>
      </c>
      <c r="K735" s="74">
        <v>0</v>
      </c>
      <c r="L735" s="74">
        <v>0</v>
      </c>
      <c r="M735" s="74">
        <v>0</v>
      </c>
      <c r="N735" s="74">
        <v>0</v>
      </c>
      <c r="O735" s="74">
        <v>0</v>
      </c>
      <c r="P735" s="74">
        <v>0</v>
      </c>
      <c r="Q735" s="74">
        <v>0</v>
      </c>
      <c r="R735" s="74">
        <v>0</v>
      </c>
      <c r="S735" s="74">
        <v>0</v>
      </c>
      <c r="T735" s="74">
        <v>0</v>
      </c>
      <c r="U735" s="74">
        <v>0</v>
      </c>
      <c r="V735" s="74">
        <v>0</v>
      </c>
      <c r="W735" s="74"/>
      <c r="X735" s="74"/>
      <c r="Y735" s="74"/>
      <c r="Z735" s="74"/>
      <c r="AA735" s="74"/>
      <c r="AB735" s="74"/>
      <c r="AC735" s="74"/>
      <c r="AD735" s="74"/>
      <c r="AE735" s="74"/>
      <c r="AF735" s="74"/>
      <c r="AG735" s="74"/>
      <c r="AH735" s="74"/>
      <c r="AI735" s="74"/>
      <c r="AJ735" s="74"/>
      <c r="AK735" s="74"/>
      <c r="AL735" s="74"/>
      <c r="AM735" s="74"/>
      <c r="AN735" s="74"/>
      <c r="AO735" s="74"/>
      <c r="AP735" s="74"/>
      <c r="AQ735" s="74"/>
      <c r="AR735" s="74">
        <v>0</v>
      </c>
    </row>
    <row r="736" spans="1:44" x14ac:dyDescent="0.15">
      <c r="A736" s="74" t="s">
        <v>142</v>
      </c>
      <c r="B736" s="74" t="s">
        <v>297</v>
      </c>
      <c r="C736" s="74"/>
      <c r="D736" s="74"/>
      <c r="E736" s="74"/>
      <c r="F736" s="74"/>
      <c r="G736" s="74"/>
      <c r="H736" s="74"/>
      <c r="I736" s="74"/>
      <c r="J736" s="74">
        <v>0.26100000000000001</v>
      </c>
      <c r="K736" s="74">
        <v>0.26100000000000001</v>
      </c>
      <c r="L736" s="74">
        <v>0.26</v>
      </c>
      <c r="M736" s="74">
        <v>0.25800000000000001</v>
      </c>
      <c r="N736" s="74">
        <v>0.25700000000000001</v>
      </c>
      <c r="O736" s="74">
        <v>0.255</v>
      </c>
      <c r="P736" s="74">
        <v>0.255</v>
      </c>
      <c r="Q736" s="74">
        <v>0.254</v>
      </c>
      <c r="R736" s="74">
        <v>0.253</v>
      </c>
      <c r="S736" s="74">
        <v>0.252</v>
      </c>
      <c r="T736" s="74">
        <v>0.25850000000000001</v>
      </c>
      <c r="U736" s="74">
        <v>0.25750000000000001</v>
      </c>
      <c r="V736" s="74">
        <v>0.25533333333333341</v>
      </c>
      <c r="W736" s="74">
        <v>0.25466666666666671</v>
      </c>
      <c r="X736" s="74">
        <v>0.25366666666666671</v>
      </c>
      <c r="Y736" s="74">
        <v>0.25266666666666671</v>
      </c>
      <c r="Z736" s="74">
        <v>0.25174999999999997</v>
      </c>
      <c r="AA736" s="74">
        <v>0.251</v>
      </c>
      <c r="AB736" s="74">
        <v>0.25024999999999997</v>
      </c>
      <c r="AC736" s="74">
        <v>0.249</v>
      </c>
      <c r="AD736" s="74">
        <v>0.24775</v>
      </c>
      <c r="AE736" s="74">
        <v>0.24625</v>
      </c>
      <c r="AF736" s="74">
        <v>0.24525</v>
      </c>
      <c r="AG736" s="74">
        <v>0.24399999999999999</v>
      </c>
      <c r="AH736" s="74">
        <v>0.2455</v>
      </c>
      <c r="AI736" s="74">
        <v>0.2445</v>
      </c>
      <c r="AJ736" s="74">
        <v>0.24374999999999999</v>
      </c>
      <c r="AK736" s="74">
        <v>0.24299999999999999</v>
      </c>
      <c r="AL736" s="74">
        <v>0.24224999999999999</v>
      </c>
      <c r="AM736" s="74">
        <v>0.24124999999999999</v>
      </c>
      <c r="AN736" s="74">
        <v>0.24074999999999999</v>
      </c>
      <c r="AO736" s="74">
        <v>0.24049999999999999</v>
      </c>
      <c r="AP736" s="74">
        <v>0.23974999999999999</v>
      </c>
      <c r="AQ736" s="74">
        <v>0.23924999999999999</v>
      </c>
      <c r="AR736" s="74">
        <v>0.24765306122448971</v>
      </c>
    </row>
    <row r="737" spans="1:44" x14ac:dyDescent="0.15">
      <c r="A737" s="74" t="s">
        <v>142</v>
      </c>
      <c r="B737" s="74" t="s">
        <v>299</v>
      </c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  <c r="AE737" s="74"/>
      <c r="AF737" s="74"/>
      <c r="AG737" s="74"/>
      <c r="AH737" s="74"/>
      <c r="AI737" s="74"/>
      <c r="AJ737" s="74"/>
      <c r="AK737" s="74"/>
      <c r="AL737" s="74"/>
      <c r="AM737" s="74"/>
      <c r="AN737" s="74"/>
      <c r="AO737" s="74"/>
      <c r="AP737" s="74"/>
      <c r="AQ737" s="74"/>
      <c r="AR737" s="74"/>
    </row>
    <row r="738" spans="1:44" x14ac:dyDescent="0.15">
      <c r="A738" s="74" t="s">
        <v>142</v>
      </c>
      <c r="B738" s="74" t="s">
        <v>301</v>
      </c>
      <c r="C738" s="74">
        <v>0.316</v>
      </c>
      <c r="D738" s="74">
        <v>0.3155</v>
      </c>
      <c r="E738" s="74">
        <v>0.3155</v>
      </c>
      <c r="F738" s="74">
        <v>0.3155</v>
      </c>
      <c r="G738" s="74">
        <v>0.316</v>
      </c>
      <c r="H738" s="74">
        <v>0.3165</v>
      </c>
      <c r="I738" s="74">
        <v>0.3175</v>
      </c>
      <c r="J738" s="74">
        <v>0.318</v>
      </c>
      <c r="K738" s="74">
        <v>0.318</v>
      </c>
      <c r="L738" s="74">
        <v>0.3795</v>
      </c>
      <c r="M738" s="74">
        <v>0.40500000000000003</v>
      </c>
      <c r="N738" s="74">
        <v>0.44700000000000001</v>
      </c>
      <c r="O738" s="74">
        <v>0.45333333333333342</v>
      </c>
      <c r="P738" s="74">
        <v>0.46033333333333332</v>
      </c>
      <c r="Q738" s="74">
        <v>0.46566666666666667</v>
      </c>
      <c r="R738" s="74">
        <v>0.46525000000000011</v>
      </c>
      <c r="S738" s="74">
        <v>0.46600000000000003</v>
      </c>
      <c r="T738" s="74">
        <v>0.46074999999999999</v>
      </c>
      <c r="U738" s="74">
        <v>0.45800000000000002</v>
      </c>
      <c r="V738" s="74">
        <v>0.45474999999999999</v>
      </c>
      <c r="W738" s="74">
        <v>0.45150000000000001</v>
      </c>
      <c r="X738" s="74">
        <v>0.45100000000000001</v>
      </c>
      <c r="Y738" s="74">
        <v>0.45050000000000001</v>
      </c>
      <c r="Z738" s="74">
        <v>0.439</v>
      </c>
      <c r="AA738" s="74">
        <v>0.43375000000000002</v>
      </c>
      <c r="AB738" s="74">
        <v>0.43025000000000002</v>
      </c>
      <c r="AC738" s="74">
        <v>0.44</v>
      </c>
      <c r="AD738" s="74">
        <v>0.44400000000000001</v>
      </c>
      <c r="AE738" s="74">
        <v>0.44774999999999998</v>
      </c>
      <c r="AF738" s="74">
        <v>0.45124999999999998</v>
      </c>
      <c r="AG738" s="74">
        <v>0.45474999999999999</v>
      </c>
      <c r="AH738" s="74">
        <v>0.46400000000000002</v>
      </c>
      <c r="AI738" s="74">
        <v>0.46775</v>
      </c>
      <c r="AJ738" s="74">
        <v>0.47049999999999997</v>
      </c>
      <c r="AK738" s="74">
        <v>0.47199999999999998</v>
      </c>
      <c r="AL738" s="74">
        <v>0.47375</v>
      </c>
      <c r="AM738" s="74">
        <v>0.47424999999999989</v>
      </c>
      <c r="AN738" s="74">
        <v>0.47349999999999998</v>
      </c>
      <c r="AO738" s="74">
        <v>0.47349999999999998</v>
      </c>
      <c r="AP738" s="74">
        <v>0.47299999999999998</v>
      </c>
      <c r="AQ738" s="74">
        <v>0.47225000000000011</v>
      </c>
      <c r="AR738" s="74">
        <v>0.43765942028985488</v>
      </c>
    </row>
    <row r="739" spans="1:44" x14ac:dyDescent="0.15">
      <c r="A739" s="74"/>
      <c r="B739" s="74" t="s">
        <v>306</v>
      </c>
      <c r="C739" s="74">
        <v>0.31810539845758268</v>
      </c>
      <c r="D739" s="74">
        <v>0.3157599517490946</v>
      </c>
      <c r="E739" s="74">
        <v>0.31601215066828608</v>
      </c>
      <c r="F739" s="74">
        <v>0.30294188596491151</v>
      </c>
      <c r="G739" s="74">
        <v>0.30363163716814118</v>
      </c>
      <c r="H739" s="74">
        <v>0.30495468914646973</v>
      </c>
      <c r="I739" s="74">
        <v>0.30813588110403328</v>
      </c>
      <c r="J739" s="74">
        <v>0.30360327198364001</v>
      </c>
      <c r="K739" s="74">
        <v>0.304595482546201</v>
      </c>
      <c r="L739" s="74">
        <v>0.30260100502512532</v>
      </c>
      <c r="M739" s="74">
        <v>0.29794923857867961</v>
      </c>
      <c r="N739" s="74">
        <v>0.29494844357976602</v>
      </c>
      <c r="O739" s="74">
        <v>0.29236043095004849</v>
      </c>
      <c r="P739" s="74">
        <v>0.28836284889316632</v>
      </c>
      <c r="Q739" s="74">
        <v>0.28747969052224348</v>
      </c>
      <c r="R739" s="74">
        <v>0.27237071362372511</v>
      </c>
      <c r="S739" s="74">
        <v>0.2670876865671637</v>
      </c>
      <c r="T739" s="74">
        <v>0.25922518382352921</v>
      </c>
      <c r="U739" s="74">
        <v>0.25269223659889062</v>
      </c>
      <c r="V739" s="74">
        <v>0.24371454381210431</v>
      </c>
      <c r="W739" s="74">
        <v>0.2380607985480942</v>
      </c>
      <c r="X739" s="74">
        <v>0.23468676867686719</v>
      </c>
      <c r="Y739" s="74">
        <v>0.2290448307410794</v>
      </c>
      <c r="Z739" s="74">
        <v>0.22552299368800649</v>
      </c>
      <c r="AA739" s="74">
        <v>0.223669972948602</v>
      </c>
      <c r="AB739" s="74">
        <v>0.21325284090909069</v>
      </c>
      <c r="AC739" s="74">
        <v>0.21298871119473189</v>
      </c>
      <c r="AD739" s="74">
        <v>0.21251740357478829</v>
      </c>
      <c r="AE739" s="74">
        <v>0.21206961429915289</v>
      </c>
      <c r="AF739" s="74">
        <v>0.21166133584195621</v>
      </c>
      <c r="AG739" s="74">
        <v>0.21233998100664761</v>
      </c>
      <c r="AH739" s="74">
        <v>0.21343396226415079</v>
      </c>
      <c r="AI739" s="74">
        <v>0.21393584905660379</v>
      </c>
      <c r="AJ739" s="74">
        <v>0.21435943396226401</v>
      </c>
      <c r="AK739" s="74">
        <v>0.21471886792452821</v>
      </c>
      <c r="AL739" s="74">
        <v>0.2136775431861801</v>
      </c>
      <c r="AM739" s="74">
        <v>0.21464251668255449</v>
      </c>
      <c r="AN739" s="74">
        <v>0.21414775977121039</v>
      </c>
      <c r="AO739" s="74">
        <v>0.21363393708293629</v>
      </c>
      <c r="AP739" s="74">
        <v>0.2131124880838893</v>
      </c>
      <c r="AQ739" s="74">
        <v>0.21096881091617911</v>
      </c>
      <c r="AR739" s="74">
        <v>0.25136771567320509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workbookViewId="0">
      <selection activeCell="G1" sqref="G1"/>
    </sheetView>
  </sheetViews>
  <sheetFormatPr baseColWidth="10" defaultColWidth="12.6640625" defaultRowHeight="15" customHeight="1" x14ac:dyDescent="0.15"/>
  <cols>
    <col min="1" max="1" width="22.5" style="75" customWidth="1"/>
    <col min="2" max="4" width="8" style="75" customWidth="1"/>
    <col min="5" max="36" width="7.6640625" style="75" customWidth="1"/>
  </cols>
  <sheetData>
    <row r="1" spans="1:36" ht="31.5" customHeight="1" x14ac:dyDescent="0.2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customHeight="1" x14ac:dyDescent="0.2">
      <c r="A2" s="10" t="s">
        <v>317</v>
      </c>
      <c r="B2" s="57">
        <v>0.51600000000000001</v>
      </c>
      <c r="C2" s="57">
        <v>0.51600000000000001</v>
      </c>
      <c r="D2" s="57">
        <v>0.51600000000000001</v>
      </c>
      <c r="E2" s="57">
        <v>0.51600000000000001</v>
      </c>
      <c r="F2" s="57">
        <v>0.51600000000000001</v>
      </c>
      <c r="G2" s="57">
        <v>0.51600000000000001</v>
      </c>
      <c r="H2" s="57">
        <v>0.51600000000000001</v>
      </c>
      <c r="I2" s="57">
        <v>0.51600000000000001</v>
      </c>
      <c r="J2" s="57">
        <v>0.51600000000000001</v>
      </c>
      <c r="K2" s="57">
        <v>0.51600000000000001</v>
      </c>
      <c r="L2" s="57">
        <v>0.51600000000000001</v>
      </c>
      <c r="M2" s="57">
        <v>0.51600000000000001</v>
      </c>
      <c r="N2" s="57">
        <v>0.51600000000000001</v>
      </c>
      <c r="O2" s="57">
        <v>0.51600000000000001</v>
      </c>
      <c r="P2" s="57">
        <v>0.51600000000000001</v>
      </c>
      <c r="Q2" s="57">
        <v>0.51600000000000001</v>
      </c>
      <c r="R2" s="57">
        <v>0.51600000000000001</v>
      </c>
      <c r="S2" s="57">
        <v>0.51600000000000001</v>
      </c>
      <c r="T2" s="57">
        <v>0.51600000000000001</v>
      </c>
      <c r="U2" s="57">
        <v>0.51600000000000001</v>
      </c>
      <c r="V2" s="57">
        <v>0.51600000000000001</v>
      </c>
      <c r="W2" s="57">
        <v>0.51600000000000001</v>
      </c>
      <c r="X2" s="57">
        <v>0.51600000000000001</v>
      </c>
      <c r="Y2" s="57">
        <v>0.51600000000000001</v>
      </c>
      <c r="Z2" s="57">
        <v>0.51600000000000001</v>
      </c>
      <c r="AA2" s="57">
        <v>0.51600000000000001</v>
      </c>
      <c r="AB2" s="57">
        <v>0.51600000000000001</v>
      </c>
      <c r="AC2" s="57">
        <v>0.51600000000000001</v>
      </c>
      <c r="AD2" s="57">
        <v>0.51600000000000001</v>
      </c>
      <c r="AE2" s="57">
        <v>0.51600000000000001</v>
      </c>
      <c r="AF2" s="57">
        <v>0.51600000000000001</v>
      </c>
      <c r="AG2" s="57">
        <v>0.51600000000000001</v>
      </c>
      <c r="AH2" s="57">
        <v>0.51600000000000001</v>
      </c>
      <c r="AI2" s="57">
        <v>0.51600000000000001</v>
      </c>
      <c r="AJ2" s="57">
        <v>0.51600000000000001</v>
      </c>
    </row>
    <row r="3" spans="1:36" ht="14.5" customHeight="1" x14ac:dyDescent="0.2">
      <c r="A3" s="10" t="s">
        <v>318</v>
      </c>
      <c r="B3" s="57">
        <v>0.51900000000000002</v>
      </c>
      <c r="C3" s="57">
        <v>0.51900000000000002</v>
      </c>
      <c r="D3" s="57">
        <v>0.51900000000000002</v>
      </c>
      <c r="E3" s="57">
        <v>0.51900000000000002</v>
      </c>
      <c r="F3" s="57">
        <v>0.51900000000000002</v>
      </c>
      <c r="G3" s="57">
        <v>0.51900000000000002</v>
      </c>
      <c r="H3" s="57">
        <v>0.51900000000000002</v>
      </c>
      <c r="I3" s="57">
        <v>0.51900000000000002</v>
      </c>
      <c r="J3" s="57">
        <v>0.51900000000000002</v>
      </c>
      <c r="K3" s="57">
        <v>0.51900000000000002</v>
      </c>
      <c r="L3" s="57">
        <v>0.51900000000000002</v>
      </c>
      <c r="M3" s="57">
        <v>0.51900000000000002</v>
      </c>
      <c r="N3" s="57">
        <v>0.51900000000000002</v>
      </c>
      <c r="O3" s="57">
        <v>0.51900000000000002</v>
      </c>
      <c r="P3" s="57">
        <v>0.51900000000000002</v>
      </c>
      <c r="Q3" s="57">
        <v>0.51900000000000002</v>
      </c>
      <c r="R3" s="57">
        <v>0.51900000000000002</v>
      </c>
      <c r="S3" s="57">
        <v>0.51900000000000002</v>
      </c>
      <c r="T3" s="57">
        <v>0.51900000000000002</v>
      </c>
      <c r="U3" s="57">
        <v>0.51900000000000002</v>
      </c>
      <c r="V3" s="57">
        <v>0.51900000000000002</v>
      </c>
      <c r="W3" s="57">
        <v>0.51900000000000002</v>
      </c>
      <c r="X3" s="57">
        <v>0.51900000000000002</v>
      </c>
      <c r="Y3" s="57">
        <v>0.51900000000000002</v>
      </c>
      <c r="Z3" s="57">
        <v>0.51900000000000002</v>
      </c>
      <c r="AA3" s="57">
        <v>0.51900000000000002</v>
      </c>
      <c r="AB3" s="57">
        <v>0.51900000000000002</v>
      </c>
      <c r="AC3" s="57">
        <v>0.51900000000000002</v>
      </c>
      <c r="AD3" s="57">
        <v>0.51900000000000002</v>
      </c>
      <c r="AE3" s="57">
        <v>0.51900000000000002</v>
      </c>
      <c r="AF3" s="57">
        <v>0.51900000000000002</v>
      </c>
      <c r="AG3" s="57">
        <v>0.51900000000000002</v>
      </c>
      <c r="AH3" s="57">
        <v>0.51900000000000002</v>
      </c>
      <c r="AI3" s="57">
        <v>0.51900000000000002</v>
      </c>
      <c r="AJ3" s="57">
        <v>0.51900000000000002</v>
      </c>
    </row>
    <row r="4" spans="1:36" ht="14.5" customHeight="1" x14ac:dyDescent="0.2">
      <c r="A4" s="10" t="s">
        <v>319</v>
      </c>
      <c r="B4" s="57">
        <v>0.85299999999999998</v>
      </c>
      <c r="C4" s="57">
        <v>0.85299999999999998</v>
      </c>
      <c r="D4" s="57">
        <v>0.85299999999999998</v>
      </c>
      <c r="E4" s="57">
        <v>0.85299999999999998</v>
      </c>
      <c r="F4" s="57">
        <v>0.85299999999999998</v>
      </c>
      <c r="G4" s="57">
        <v>0.85299999999999998</v>
      </c>
      <c r="H4" s="57">
        <v>0.85299999999999998</v>
      </c>
      <c r="I4" s="57">
        <v>0.85299999999999998</v>
      </c>
      <c r="J4" s="57">
        <v>0.85299999999999998</v>
      </c>
      <c r="K4" s="57">
        <v>0.85299999999999998</v>
      </c>
      <c r="L4" s="57">
        <v>0.85299999999999998</v>
      </c>
      <c r="M4" s="57">
        <v>0.85299999999999998</v>
      </c>
      <c r="N4" s="57">
        <v>0.85299999999999998</v>
      </c>
      <c r="O4" s="57">
        <v>0.85299999999999998</v>
      </c>
      <c r="P4" s="57">
        <v>0.85299999999999998</v>
      </c>
      <c r="Q4" s="57">
        <v>0.85299999999999998</v>
      </c>
      <c r="R4" s="57">
        <v>0.85299999999999998</v>
      </c>
      <c r="S4" s="57">
        <v>0.85299999999999998</v>
      </c>
      <c r="T4" s="57">
        <v>0.85299999999999998</v>
      </c>
      <c r="U4" s="57">
        <v>0.85299999999999998</v>
      </c>
      <c r="V4" s="57">
        <v>0.85299999999999998</v>
      </c>
      <c r="W4" s="57">
        <v>0.85299999999999998</v>
      </c>
      <c r="X4" s="57">
        <v>0.85299999999999998</v>
      </c>
      <c r="Y4" s="57">
        <v>0.85299999999999998</v>
      </c>
      <c r="Z4" s="57">
        <v>0.85299999999999998</v>
      </c>
      <c r="AA4" s="57">
        <v>0.85299999999999998</v>
      </c>
      <c r="AB4" s="57">
        <v>0.85299999999999998</v>
      </c>
      <c r="AC4" s="57">
        <v>0.85299999999999998</v>
      </c>
      <c r="AD4" s="57">
        <v>0.85299999999999998</v>
      </c>
      <c r="AE4" s="57">
        <v>0.85299999999999998</v>
      </c>
      <c r="AF4" s="57">
        <v>0.85299999999999998</v>
      </c>
      <c r="AG4" s="57">
        <v>0.85299999999999998</v>
      </c>
      <c r="AH4" s="57">
        <v>0.85299999999999998</v>
      </c>
      <c r="AI4" s="57">
        <v>0.85299999999999998</v>
      </c>
      <c r="AJ4" s="57">
        <v>0.85299999999999998</v>
      </c>
    </row>
    <row r="5" spans="1:36" ht="14.5" customHeight="1" x14ac:dyDescent="0.2">
      <c r="A5" s="10" t="s">
        <v>320</v>
      </c>
      <c r="B5" s="57">
        <v>0.373</v>
      </c>
      <c r="C5" s="57">
        <v>0.373</v>
      </c>
      <c r="D5" s="57">
        <v>0.373</v>
      </c>
      <c r="E5" s="57">
        <v>0.373</v>
      </c>
      <c r="F5" s="57">
        <v>0.373</v>
      </c>
      <c r="G5" s="57">
        <v>0.373</v>
      </c>
      <c r="H5" s="57">
        <v>0.373</v>
      </c>
      <c r="I5" s="57">
        <v>0.373</v>
      </c>
      <c r="J5" s="57">
        <v>0.373</v>
      </c>
      <c r="K5" s="57">
        <v>0.373</v>
      </c>
      <c r="L5" s="57">
        <v>0.373</v>
      </c>
      <c r="M5" s="57">
        <v>0.373</v>
      </c>
      <c r="N5" s="57">
        <v>0.373</v>
      </c>
      <c r="O5" s="57">
        <v>0.373</v>
      </c>
      <c r="P5" s="57">
        <v>0.373</v>
      </c>
      <c r="Q5" s="57">
        <v>0.373</v>
      </c>
      <c r="R5" s="57">
        <v>0.373</v>
      </c>
      <c r="S5" s="57">
        <v>0.373</v>
      </c>
      <c r="T5" s="57">
        <v>0.373</v>
      </c>
      <c r="U5" s="57">
        <v>0.373</v>
      </c>
      <c r="V5" s="57">
        <v>0.373</v>
      </c>
      <c r="W5" s="57">
        <v>0.373</v>
      </c>
      <c r="X5" s="57">
        <v>0.373</v>
      </c>
      <c r="Y5" s="57">
        <v>0.373</v>
      </c>
      <c r="Z5" s="57">
        <v>0.373</v>
      </c>
      <c r="AA5" s="57">
        <v>0.373</v>
      </c>
      <c r="AB5" s="57">
        <v>0.373</v>
      </c>
      <c r="AC5" s="57">
        <v>0.373</v>
      </c>
      <c r="AD5" s="57">
        <v>0.373</v>
      </c>
      <c r="AE5" s="57">
        <v>0.373</v>
      </c>
      <c r="AF5" s="57">
        <v>0.373</v>
      </c>
      <c r="AG5" s="57">
        <v>0.373</v>
      </c>
      <c r="AH5" s="57">
        <v>0.373</v>
      </c>
      <c r="AI5" s="57">
        <v>0.373</v>
      </c>
      <c r="AJ5" s="57">
        <v>0.373</v>
      </c>
    </row>
    <row r="6" spans="1:36" ht="14.5" customHeight="1" x14ac:dyDescent="0.2">
      <c r="A6" s="10" t="s">
        <v>300</v>
      </c>
      <c r="B6" s="57">
        <v>0.34599999999999997</v>
      </c>
      <c r="C6" s="57">
        <v>0.34599999999999997</v>
      </c>
      <c r="D6" s="57">
        <v>0.34599999999999997</v>
      </c>
      <c r="E6" s="57">
        <v>0.34599999999999997</v>
      </c>
      <c r="F6" s="57">
        <v>0.34599999999999997</v>
      </c>
      <c r="G6" s="57">
        <v>0.34599999999999997</v>
      </c>
      <c r="H6" s="57">
        <v>0.34599999999999997</v>
      </c>
      <c r="I6" s="57">
        <v>0.34599999999999997</v>
      </c>
      <c r="J6" s="57">
        <v>0.34599999999999997</v>
      </c>
      <c r="K6" s="57">
        <v>0.34599999999999997</v>
      </c>
      <c r="L6" s="57">
        <v>0.34599999999999997</v>
      </c>
      <c r="M6" s="57">
        <v>0.34599999999999997</v>
      </c>
      <c r="N6" s="57">
        <v>0.34599999999999997</v>
      </c>
      <c r="O6" s="57">
        <v>0.34599999999999997</v>
      </c>
      <c r="P6" s="57">
        <v>0.34599999999999997</v>
      </c>
      <c r="Q6" s="57">
        <v>0.34599999999999997</v>
      </c>
      <c r="R6" s="57">
        <v>0.34599999999999997</v>
      </c>
      <c r="S6" s="57">
        <v>0.34599999999999997</v>
      </c>
      <c r="T6" s="57">
        <v>0.34599999999999997</v>
      </c>
      <c r="U6" s="57">
        <v>0.34599999999999997</v>
      </c>
      <c r="V6" s="57">
        <v>0.34599999999999997</v>
      </c>
      <c r="W6" s="57">
        <v>0.34599999999999997</v>
      </c>
      <c r="X6" s="57">
        <v>0.34599999999999997</v>
      </c>
      <c r="Y6" s="57">
        <v>0.34599999999999997</v>
      </c>
      <c r="Z6" s="57">
        <v>0.34599999999999997</v>
      </c>
      <c r="AA6" s="57">
        <v>0.34599999999999997</v>
      </c>
      <c r="AB6" s="57">
        <v>0.34599999999999997</v>
      </c>
      <c r="AC6" s="57">
        <v>0.34599999999999997</v>
      </c>
      <c r="AD6" s="57">
        <v>0.34599999999999997</v>
      </c>
      <c r="AE6" s="57">
        <v>0.34599999999999997</v>
      </c>
      <c r="AF6" s="57">
        <v>0.34599999999999997</v>
      </c>
      <c r="AG6" s="57">
        <v>0.34599999999999997</v>
      </c>
      <c r="AH6" s="57">
        <v>0.34599999999999997</v>
      </c>
      <c r="AI6" s="57">
        <v>0.34599999999999997</v>
      </c>
      <c r="AJ6" s="57">
        <v>0.34599999999999997</v>
      </c>
    </row>
    <row r="7" spans="1:36" ht="14.5" customHeight="1" x14ac:dyDescent="0.2">
      <c r="A7" s="10" t="s">
        <v>296</v>
      </c>
      <c r="B7" s="57">
        <v>0.22800000000000001</v>
      </c>
      <c r="C7" s="57">
        <v>0.22800000000000001</v>
      </c>
      <c r="D7" s="57">
        <v>0.22800000000000001</v>
      </c>
      <c r="E7" s="57">
        <v>0.22800000000000001</v>
      </c>
      <c r="F7" s="57">
        <v>0.22800000000000001</v>
      </c>
      <c r="G7" s="57">
        <v>0.22800000000000001</v>
      </c>
      <c r="H7" s="57">
        <v>0.22800000000000001</v>
      </c>
      <c r="I7" s="57">
        <v>0.22800000000000001</v>
      </c>
      <c r="J7" s="57">
        <v>0.22800000000000001</v>
      </c>
      <c r="K7" s="57">
        <v>0.22800000000000001</v>
      </c>
      <c r="L7" s="57">
        <v>0.22800000000000001</v>
      </c>
      <c r="M7" s="57">
        <v>0.22800000000000001</v>
      </c>
      <c r="N7" s="57">
        <v>0.22800000000000001</v>
      </c>
      <c r="O7" s="57">
        <v>0.22800000000000001</v>
      </c>
      <c r="P7" s="57">
        <v>0.22800000000000001</v>
      </c>
      <c r="Q7" s="57">
        <v>0.22800000000000001</v>
      </c>
      <c r="R7" s="57">
        <v>0.22800000000000001</v>
      </c>
      <c r="S7" s="57">
        <v>0.22800000000000001</v>
      </c>
      <c r="T7" s="57">
        <v>0.22800000000000001</v>
      </c>
      <c r="U7" s="57">
        <v>0.22800000000000001</v>
      </c>
      <c r="V7" s="57">
        <v>0.22800000000000001</v>
      </c>
      <c r="W7" s="57">
        <v>0.22800000000000001</v>
      </c>
      <c r="X7" s="57">
        <v>0.22800000000000001</v>
      </c>
      <c r="Y7" s="57">
        <v>0.22800000000000001</v>
      </c>
      <c r="Z7" s="57">
        <v>0.22800000000000001</v>
      </c>
      <c r="AA7" s="57">
        <v>0.22800000000000001</v>
      </c>
      <c r="AB7" s="57">
        <v>0.22800000000000001</v>
      </c>
      <c r="AC7" s="57">
        <v>0.22800000000000001</v>
      </c>
      <c r="AD7" s="57">
        <v>0.22800000000000001</v>
      </c>
      <c r="AE7" s="57">
        <v>0.22800000000000001</v>
      </c>
      <c r="AF7" s="57">
        <v>0.22800000000000001</v>
      </c>
      <c r="AG7" s="57">
        <v>0.22800000000000001</v>
      </c>
      <c r="AH7" s="57">
        <v>0.22800000000000001</v>
      </c>
      <c r="AI7" s="57">
        <v>0.22800000000000001</v>
      </c>
      <c r="AJ7" s="57">
        <v>0.22800000000000001</v>
      </c>
    </row>
    <row r="8" spans="1:36" ht="14.5" customHeight="1" x14ac:dyDescent="0.2">
      <c r="A8" s="10" t="s">
        <v>321</v>
      </c>
      <c r="B8" s="57">
        <v>0.214</v>
      </c>
      <c r="C8" s="57">
        <v>0.214</v>
      </c>
      <c r="D8" s="57">
        <v>0.214</v>
      </c>
      <c r="E8" s="57">
        <v>0.214</v>
      </c>
      <c r="F8" s="57">
        <v>0.214</v>
      </c>
      <c r="G8" s="57">
        <v>0.214</v>
      </c>
      <c r="H8" s="57">
        <v>0.214</v>
      </c>
      <c r="I8" s="57">
        <v>0.214</v>
      </c>
      <c r="J8" s="57">
        <v>0.214</v>
      </c>
      <c r="K8" s="57">
        <v>0.214</v>
      </c>
      <c r="L8" s="57">
        <v>0.214</v>
      </c>
      <c r="M8" s="57">
        <v>0.214</v>
      </c>
      <c r="N8" s="57">
        <v>0.214</v>
      </c>
      <c r="O8" s="57">
        <v>0.214</v>
      </c>
      <c r="P8" s="57">
        <v>0.214</v>
      </c>
      <c r="Q8" s="57">
        <v>0.214</v>
      </c>
      <c r="R8" s="57">
        <v>0.214</v>
      </c>
      <c r="S8" s="57">
        <v>0.214</v>
      </c>
      <c r="T8" s="57">
        <v>0.214</v>
      </c>
      <c r="U8" s="57">
        <v>0.214</v>
      </c>
      <c r="V8" s="57">
        <v>0.214</v>
      </c>
      <c r="W8" s="57">
        <v>0.214</v>
      </c>
      <c r="X8" s="57">
        <v>0.214</v>
      </c>
      <c r="Y8" s="57">
        <v>0.214</v>
      </c>
      <c r="Z8" s="57">
        <v>0.214</v>
      </c>
      <c r="AA8" s="57">
        <v>0.214</v>
      </c>
      <c r="AB8" s="57">
        <v>0.214</v>
      </c>
      <c r="AC8" s="57">
        <v>0.214</v>
      </c>
      <c r="AD8" s="57">
        <v>0.214</v>
      </c>
      <c r="AE8" s="57">
        <v>0.214</v>
      </c>
      <c r="AF8" s="57">
        <v>0.214</v>
      </c>
      <c r="AG8" s="57">
        <v>0.214</v>
      </c>
      <c r="AH8" s="57">
        <v>0.214</v>
      </c>
      <c r="AI8" s="57">
        <v>0.214</v>
      </c>
      <c r="AJ8" s="57">
        <v>0.214</v>
      </c>
    </row>
    <row r="9" spans="1:36" ht="14.5" customHeight="1" x14ac:dyDescent="0.2">
      <c r="A9" s="10" t="s">
        <v>322</v>
      </c>
      <c r="B9" s="57">
        <v>0.59899999999999998</v>
      </c>
      <c r="C9" s="57">
        <v>0.59899999999999998</v>
      </c>
      <c r="D9" s="57">
        <v>0.59899999999999998</v>
      </c>
      <c r="E9" s="57">
        <v>0.59899999999999998</v>
      </c>
      <c r="F9" s="57">
        <v>0.59899999999999998</v>
      </c>
      <c r="G9" s="57">
        <v>0.59899999999999998</v>
      </c>
      <c r="H9" s="57">
        <v>0.59899999999999998</v>
      </c>
      <c r="I9" s="57">
        <v>0.59899999999999998</v>
      </c>
      <c r="J9" s="57">
        <v>0.59899999999999998</v>
      </c>
      <c r="K9" s="57">
        <v>0.59899999999999998</v>
      </c>
      <c r="L9" s="57">
        <v>0.59899999999999998</v>
      </c>
      <c r="M9" s="57">
        <v>0.59899999999999998</v>
      </c>
      <c r="N9" s="57">
        <v>0.59899999999999998</v>
      </c>
      <c r="O9" s="57">
        <v>0.59899999999999998</v>
      </c>
      <c r="P9" s="57">
        <v>0.59899999999999998</v>
      </c>
      <c r="Q9" s="57">
        <v>0.59899999999999998</v>
      </c>
      <c r="R9" s="57">
        <v>0.59899999999999998</v>
      </c>
      <c r="S9" s="57">
        <v>0.59899999999999998</v>
      </c>
      <c r="T9" s="57">
        <v>0.59899999999999998</v>
      </c>
      <c r="U9" s="57">
        <v>0.59899999999999998</v>
      </c>
      <c r="V9" s="57">
        <v>0.59899999999999998</v>
      </c>
      <c r="W9" s="57">
        <v>0.59899999999999998</v>
      </c>
      <c r="X9" s="57">
        <v>0.59899999999999998</v>
      </c>
      <c r="Y9" s="57">
        <v>0.59899999999999998</v>
      </c>
      <c r="Z9" s="57">
        <v>0.59899999999999998</v>
      </c>
      <c r="AA9" s="57">
        <v>0.59899999999999998</v>
      </c>
      <c r="AB9" s="57">
        <v>0.59899999999999998</v>
      </c>
      <c r="AC9" s="57">
        <v>0.59899999999999998</v>
      </c>
      <c r="AD9" s="57">
        <v>0.59899999999999998</v>
      </c>
      <c r="AE9" s="57">
        <v>0.59899999999999998</v>
      </c>
      <c r="AF9" s="57">
        <v>0.59899999999999998</v>
      </c>
      <c r="AG9" s="57">
        <v>0.59899999999999998</v>
      </c>
      <c r="AH9" s="57">
        <v>0.59899999999999998</v>
      </c>
      <c r="AI9" s="57">
        <v>0.59899999999999998</v>
      </c>
      <c r="AJ9" s="57">
        <v>0.59899999999999998</v>
      </c>
    </row>
    <row r="10" spans="1:36" ht="14.5" customHeight="1" x14ac:dyDescent="0.2">
      <c r="A10" s="10" t="s">
        <v>323</v>
      </c>
      <c r="B10" s="57">
        <v>0.48299999999999998</v>
      </c>
      <c r="C10" s="57">
        <v>0.48299999999999998</v>
      </c>
      <c r="D10" s="57">
        <v>0.48299999999999998</v>
      </c>
      <c r="E10" s="57">
        <v>0.48299999999999998</v>
      </c>
      <c r="F10" s="57">
        <v>0.48299999999999998</v>
      </c>
      <c r="G10" s="57">
        <v>0.48299999999999998</v>
      </c>
      <c r="H10" s="57">
        <v>0.48299999999999998</v>
      </c>
      <c r="I10" s="57">
        <v>0.48299999999999998</v>
      </c>
      <c r="J10" s="57">
        <v>0.48299999999999998</v>
      </c>
      <c r="K10" s="57">
        <v>0.48299999999999998</v>
      </c>
      <c r="L10" s="57">
        <v>0.48299999999999998</v>
      </c>
      <c r="M10" s="57">
        <v>0.48299999999999998</v>
      </c>
      <c r="N10" s="57">
        <v>0.48299999999999998</v>
      </c>
      <c r="O10" s="57">
        <v>0.48299999999999998</v>
      </c>
      <c r="P10" s="57">
        <v>0.48299999999999998</v>
      </c>
      <c r="Q10" s="57">
        <v>0.48299999999999998</v>
      </c>
      <c r="R10" s="57">
        <v>0.48299999999999998</v>
      </c>
      <c r="S10" s="57">
        <v>0.48299999999999998</v>
      </c>
      <c r="T10" s="57">
        <v>0.48299999999999998</v>
      </c>
      <c r="U10" s="57">
        <v>0.48299999999999998</v>
      </c>
      <c r="V10" s="57">
        <v>0.48299999999999998</v>
      </c>
      <c r="W10" s="57">
        <v>0.48299999999999998</v>
      </c>
      <c r="X10" s="57">
        <v>0.48299999999999998</v>
      </c>
      <c r="Y10" s="57">
        <v>0.48299999999999998</v>
      </c>
      <c r="Z10" s="57">
        <v>0.48299999999999998</v>
      </c>
      <c r="AA10" s="57">
        <v>0.48299999999999998</v>
      </c>
      <c r="AB10" s="57">
        <v>0.48299999999999998</v>
      </c>
      <c r="AC10" s="57">
        <v>0.48299999999999998</v>
      </c>
      <c r="AD10" s="57">
        <v>0.48299999999999998</v>
      </c>
      <c r="AE10" s="57">
        <v>0.48299999999999998</v>
      </c>
      <c r="AF10" s="57">
        <v>0.48299999999999998</v>
      </c>
      <c r="AG10" s="57">
        <v>0.48299999999999998</v>
      </c>
      <c r="AH10" s="57">
        <v>0.48299999999999998</v>
      </c>
      <c r="AI10" s="57">
        <v>0.48299999999999998</v>
      </c>
      <c r="AJ10" s="57">
        <v>0.48299999999999998</v>
      </c>
    </row>
    <row r="11" spans="1:36" ht="14.5" customHeight="1" x14ac:dyDescent="0.2">
      <c r="A11" s="10" t="s">
        <v>324</v>
      </c>
      <c r="B11" s="57">
        <v>1E-3</v>
      </c>
      <c r="C11" s="57">
        <v>1E-3</v>
      </c>
      <c r="D11" s="57">
        <v>1E-3</v>
      </c>
      <c r="E11" s="57">
        <v>1E-3</v>
      </c>
      <c r="F11" s="57">
        <v>1E-3</v>
      </c>
      <c r="G11" s="57">
        <v>1E-3</v>
      </c>
      <c r="H11" s="57">
        <v>1E-3</v>
      </c>
      <c r="I11" s="57">
        <v>1E-3</v>
      </c>
      <c r="J11" s="57">
        <v>1E-3</v>
      </c>
      <c r="K11" s="57">
        <v>1E-3</v>
      </c>
      <c r="L11" s="57">
        <v>1E-3</v>
      </c>
      <c r="M11" s="57">
        <v>1E-3</v>
      </c>
      <c r="N11" s="57">
        <v>1E-3</v>
      </c>
      <c r="O11" s="57">
        <v>1E-3</v>
      </c>
      <c r="P11" s="57">
        <v>1E-3</v>
      </c>
      <c r="Q11" s="57">
        <v>1E-3</v>
      </c>
      <c r="R11" s="57">
        <v>1E-3</v>
      </c>
      <c r="S11" s="57">
        <v>1E-3</v>
      </c>
      <c r="T11" s="57">
        <v>1E-3</v>
      </c>
      <c r="U11" s="57">
        <v>1E-3</v>
      </c>
      <c r="V11" s="57">
        <v>1E-3</v>
      </c>
      <c r="W11" s="57">
        <v>1E-3</v>
      </c>
      <c r="X11" s="57">
        <v>1E-3</v>
      </c>
      <c r="Y11" s="57">
        <v>1E-3</v>
      </c>
      <c r="Z11" s="57">
        <v>1E-3</v>
      </c>
      <c r="AA11" s="57">
        <v>1E-3</v>
      </c>
      <c r="AB11" s="57">
        <v>1E-3</v>
      </c>
      <c r="AC11" s="57">
        <v>1E-3</v>
      </c>
      <c r="AD11" s="57">
        <v>1E-3</v>
      </c>
      <c r="AE11" s="57">
        <v>1E-3</v>
      </c>
      <c r="AF11" s="57">
        <v>1E-3</v>
      </c>
      <c r="AG11" s="57">
        <v>1E-3</v>
      </c>
      <c r="AH11" s="57">
        <v>1E-3</v>
      </c>
      <c r="AI11" s="57">
        <v>1E-3</v>
      </c>
      <c r="AJ11" s="57">
        <v>1E-3</v>
      </c>
    </row>
    <row r="12" spans="1:36" ht="14.5" customHeight="1" x14ac:dyDescent="0.2">
      <c r="A12" s="10" t="s">
        <v>325</v>
      </c>
      <c r="B12" s="57">
        <v>2.9000000000000001E-2</v>
      </c>
      <c r="C12" s="57">
        <v>2.9000000000000001E-2</v>
      </c>
      <c r="D12" s="57">
        <v>2.9000000000000001E-2</v>
      </c>
      <c r="E12" s="57">
        <v>2.9000000000000001E-2</v>
      </c>
      <c r="F12" s="57">
        <v>2.9000000000000001E-2</v>
      </c>
      <c r="G12" s="57">
        <v>2.9000000000000001E-2</v>
      </c>
      <c r="H12" s="57">
        <v>2.9000000000000001E-2</v>
      </c>
      <c r="I12" s="57">
        <v>2.9000000000000001E-2</v>
      </c>
      <c r="J12" s="57">
        <v>2.9000000000000001E-2</v>
      </c>
      <c r="K12" s="57">
        <v>2.9000000000000001E-2</v>
      </c>
      <c r="L12" s="57">
        <v>2.9000000000000001E-2</v>
      </c>
      <c r="M12" s="57">
        <v>2.9000000000000001E-2</v>
      </c>
      <c r="N12" s="57">
        <v>2.9000000000000001E-2</v>
      </c>
      <c r="O12" s="57">
        <v>2.9000000000000001E-2</v>
      </c>
      <c r="P12" s="57">
        <v>2.9000000000000001E-2</v>
      </c>
      <c r="Q12" s="57">
        <v>2.9000000000000001E-2</v>
      </c>
      <c r="R12" s="57">
        <v>2.9000000000000001E-2</v>
      </c>
      <c r="S12" s="57">
        <v>2.9000000000000001E-2</v>
      </c>
      <c r="T12" s="57">
        <v>2.9000000000000001E-2</v>
      </c>
      <c r="U12" s="57">
        <v>2.9000000000000001E-2</v>
      </c>
      <c r="V12" s="57">
        <v>2.9000000000000001E-2</v>
      </c>
      <c r="W12" s="57">
        <v>2.9000000000000001E-2</v>
      </c>
      <c r="X12" s="57">
        <v>2.9000000000000001E-2</v>
      </c>
      <c r="Y12" s="57">
        <v>2.9000000000000001E-2</v>
      </c>
      <c r="Z12" s="57">
        <v>2.9000000000000001E-2</v>
      </c>
      <c r="AA12" s="57">
        <v>2.9000000000000001E-2</v>
      </c>
      <c r="AB12" s="57">
        <v>2.9000000000000001E-2</v>
      </c>
      <c r="AC12" s="57">
        <v>2.9000000000000001E-2</v>
      </c>
      <c r="AD12" s="57">
        <v>2.9000000000000001E-2</v>
      </c>
      <c r="AE12" s="57">
        <v>2.9000000000000001E-2</v>
      </c>
      <c r="AF12" s="57">
        <v>2.9000000000000001E-2</v>
      </c>
      <c r="AG12" s="57">
        <v>2.9000000000000001E-2</v>
      </c>
      <c r="AH12" s="57">
        <v>2.9000000000000001E-2</v>
      </c>
      <c r="AI12" s="57">
        <v>2.9000000000000001E-2</v>
      </c>
      <c r="AJ12" s="57">
        <v>2.9000000000000001E-2</v>
      </c>
    </row>
    <row r="13" spans="1:36" ht="14.5" customHeight="1" x14ac:dyDescent="0.2">
      <c r="A13" s="10" t="s">
        <v>326</v>
      </c>
      <c r="B13" s="57">
        <v>3.1E-2</v>
      </c>
      <c r="C13" s="57">
        <v>3.1E-2</v>
      </c>
      <c r="D13" s="57">
        <v>3.1E-2</v>
      </c>
      <c r="E13" s="57">
        <v>3.1E-2</v>
      </c>
      <c r="F13" s="57">
        <v>3.1E-2</v>
      </c>
      <c r="G13" s="57">
        <v>3.1E-2</v>
      </c>
      <c r="H13" s="57">
        <v>3.1E-2</v>
      </c>
      <c r="I13" s="57">
        <v>3.1E-2</v>
      </c>
      <c r="J13" s="57">
        <v>3.1E-2</v>
      </c>
      <c r="K13" s="57">
        <v>3.1E-2</v>
      </c>
      <c r="L13" s="57">
        <v>3.1E-2</v>
      </c>
      <c r="M13" s="57">
        <v>3.1E-2</v>
      </c>
      <c r="N13" s="57">
        <v>3.1E-2</v>
      </c>
      <c r="O13" s="57">
        <v>3.1E-2</v>
      </c>
      <c r="P13" s="57">
        <v>3.1E-2</v>
      </c>
      <c r="Q13" s="57">
        <v>3.1E-2</v>
      </c>
      <c r="R13" s="57">
        <v>3.1E-2</v>
      </c>
      <c r="S13" s="57">
        <v>3.1E-2</v>
      </c>
      <c r="T13" s="57">
        <v>3.1E-2</v>
      </c>
      <c r="U13" s="57">
        <v>3.1E-2</v>
      </c>
      <c r="V13" s="57">
        <v>3.1E-2</v>
      </c>
      <c r="W13" s="57">
        <v>3.1E-2</v>
      </c>
      <c r="X13" s="57">
        <v>3.1E-2</v>
      </c>
      <c r="Y13" s="57">
        <v>3.1E-2</v>
      </c>
      <c r="Z13" s="57">
        <v>3.1E-2</v>
      </c>
      <c r="AA13" s="57">
        <v>3.1E-2</v>
      </c>
      <c r="AB13" s="57">
        <v>3.1E-2</v>
      </c>
      <c r="AC13" s="57">
        <v>3.1E-2</v>
      </c>
      <c r="AD13" s="57">
        <v>3.1E-2</v>
      </c>
      <c r="AE13" s="57">
        <v>3.1E-2</v>
      </c>
      <c r="AF13" s="57">
        <v>3.1E-2</v>
      </c>
      <c r="AG13" s="57">
        <v>3.1E-2</v>
      </c>
      <c r="AH13" s="57">
        <v>3.1E-2</v>
      </c>
      <c r="AI13" s="57">
        <v>3.1E-2</v>
      </c>
      <c r="AJ13" s="57">
        <v>3.1E-2</v>
      </c>
    </row>
    <row r="14" spans="1:36" ht="14.5" customHeight="1" x14ac:dyDescent="0.2">
      <c r="A14" s="10" t="s">
        <v>298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ht="14.5" customHeight="1" x14ac:dyDescent="0.2">
      <c r="A15" s="10" t="s">
        <v>327</v>
      </c>
      <c r="B15" s="57">
        <v>1E-3</v>
      </c>
      <c r="C15" s="57">
        <v>1E-3</v>
      </c>
      <c r="D15" s="57">
        <v>1E-3</v>
      </c>
      <c r="E15" s="57">
        <v>1E-3</v>
      </c>
      <c r="F15" s="57">
        <v>1E-3</v>
      </c>
      <c r="G15" s="57">
        <v>1E-3</v>
      </c>
      <c r="H15" s="57">
        <v>1E-3</v>
      </c>
      <c r="I15" s="57">
        <v>1E-3</v>
      </c>
      <c r="J15" s="57">
        <v>1E-3</v>
      </c>
      <c r="K15" s="57">
        <v>1E-3</v>
      </c>
      <c r="L15" s="57">
        <v>1E-3</v>
      </c>
      <c r="M15" s="57">
        <v>1E-3</v>
      </c>
      <c r="N15" s="57">
        <v>1E-3</v>
      </c>
      <c r="O15" s="57">
        <v>1E-3</v>
      </c>
      <c r="P15" s="57">
        <v>1E-3</v>
      </c>
      <c r="Q15" s="57">
        <v>1E-3</v>
      </c>
      <c r="R15" s="57">
        <v>1E-3</v>
      </c>
      <c r="S15" s="57">
        <v>1E-3</v>
      </c>
      <c r="T15" s="57">
        <v>1E-3</v>
      </c>
      <c r="U15" s="57">
        <v>1E-3</v>
      </c>
      <c r="V15" s="57">
        <v>1E-3</v>
      </c>
      <c r="W15" s="57">
        <v>1E-3</v>
      </c>
      <c r="X15" s="57">
        <v>1E-3</v>
      </c>
      <c r="Y15" s="57">
        <v>1E-3</v>
      </c>
      <c r="Z15" s="57">
        <v>1E-3</v>
      </c>
      <c r="AA15" s="57">
        <v>1E-3</v>
      </c>
      <c r="AB15" s="57">
        <v>1E-3</v>
      </c>
      <c r="AC15" s="57">
        <v>1E-3</v>
      </c>
      <c r="AD15" s="57">
        <v>1E-3</v>
      </c>
      <c r="AE15" s="57">
        <v>1E-3</v>
      </c>
      <c r="AF15" s="57">
        <v>1E-3</v>
      </c>
      <c r="AG15" s="57">
        <v>1E-3</v>
      </c>
      <c r="AH15" s="57">
        <v>1E-3</v>
      </c>
      <c r="AI15" s="57">
        <v>1E-3</v>
      </c>
      <c r="AJ15" s="57">
        <v>1E-3</v>
      </c>
    </row>
    <row r="16" spans="1:36" ht="14.5" customHeight="1" x14ac:dyDescent="0.2">
      <c r="A16" s="10" t="s">
        <v>328</v>
      </c>
      <c r="B16" s="57">
        <v>1E-3</v>
      </c>
      <c r="C16" s="57">
        <v>1E-3</v>
      </c>
      <c r="D16" s="57">
        <v>1E-3</v>
      </c>
      <c r="E16" s="57">
        <v>1E-3</v>
      </c>
      <c r="F16" s="57">
        <v>1E-3</v>
      </c>
      <c r="G16" s="57">
        <v>1E-3</v>
      </c>
      <c r="H16" s="57">
        <v>1E-3</v>
      </c>
      <c r="I16" s="57">
        <v>1E-3</v>
      </c>
      <c r="J16" s="57">
        <v>1E-3</v>
      </c>
      <c r="K16" s="57">
        <v>1E-3</v>
      </c>
      <c r="L16" s="57">
        <v>1E-3</v>
      </c>
      <c r="M16" s="57">
        <v>1E-3</v>
      </c>
      <c r="N16" s="57">
        <v>1E-3</v>
      </c>
      <c r="O16" s="57">
        <v>1E-3</v>
      </c>
      <c r="P16" s="57">
        <v>1E-3</v>
      </c>
      <c r="Q16" s="57">
        <v>1E-3</v>
      </c>
      <c r="R16" s="57">
        <v>1E-3</v>
      </c>
      <c r="S16" s="57">
        <v>1E-3</v>
      </c>
      <c r="T16" s="57">
        <v>1E-3</v>
      </c>
      <c r="U16" s="57">
        <v>1E-3</v>
      </c>
      <c r="V16" s="57">
        <v>1E-3</v>
      </c>
      <c r="W16" s="57">
        <v>1E-3</v>
      </c>
      <c r="X16" s="57">
        <v>1E-3</v>
      </c>
      <c r="Y16" s="57">
        <v>1E-3</v>
      </c>
      <c r="Z16" s="57">
        <v>1E-3</v>
      </c>
      <c r="AA16" s="57">
        <v>1E-3</v>
      </c>
      <c r="AB16" s="57">
        <v>1E-3</v>
      </c>
      <c r="AC16" s="57">
        <v>1E-3</v>
      </c>
      <c r="AD16" s="57">
        <v>1E-3</v>
      </c>
      <c r="AE16" s="57">
        <v>1E-3</v>
      </c>
      <c r="AF16" s="57">
        <v>1E-3</v>
      </c>
      <c r="AG16" s="57">
        <v>1E-3</v>
      </c>
      <c r="AH16" s="57">
        <v>1E-3</v>
      </c>
      <c r="AI16" s="57">
        <v>1E-3</v>
      </c>
      <c r="AJ16" s="57">
        <v>1E-3</v>
      </c>
    </row>
    <row r="17" spans="1:36" ht="14.5" customHeight="1" x14ac:dyDescent="0.2">
      <c r="A17" s="10" t="s">
        <v>329</v>
      </c>
      <c r="B17" s="57">
        <v>3.6999999999999998E-2</v>
      </c>
      <c r="C17" s="57">
        <v>3.6999999999999998E-2</v>
      </c>
      <c r="D17" s="57">
        <v>3.6999999999999998E-2</v>
      </c>
      <c r="E17" s="57">
        <v>3.6999999999999998E-2</v>
      </c>
      <c r="F17" s="57">
        <v>3.6999999999999998E-2</v>
      </c>
      <c r="G17" s="57">
        <v>3.6999999999999998E-2</v>
      </c>
      <c r="H17" s="57">
        <v>3.6999999999999998E-2</v>
      </c>
      <c r="I17" s="57">
        <v>3.6999999999999998E-2</v>
      </c>
      <c r="J17" s="57">
        <v>3.6999999999999998E-2</v>
      </c>
      <c r="K17" s="57">
        <v>3.6999999999999998E-2</v>
      </c>
      <c r="L17" s="57">
        <v>3.6999999999999998E-2</v>
      </c>
      <c r="M17" s="57">
        <v>3.6999999999999998E-2</v>
      </c>
      <c r="N17" s="57">
        <v>3.6999999999999998E-2</v>
      </c>
      <c r="O17" s="57">
        <v>3.6999999999999998E-2</v>
      </c>
      <c r="P17" s="57">
        <v>3.6999999999999998E-2</v>
      </c>
      <c r="Q17" s="57">
        <v>3.6999999999999998E-2</v>
      </c>
      <c r="R17" s="57">
        <v>3.6999999999999998E-2</v>
      </c>
      <c r="S17" s="57">
        <v>3.6999999999999998E-2</v>
      </c>
      <c r="T17" s="57">
        <v>3.6999999999999998E-2</v>
      </c>
      <c r="U17" s="57">
        <v>3.6999999999999998E-2</v>
      </c>
      <c r="V17" s="57">
        <v>3.6999999999999998E-2</v>
      </c>
      <c r="W17" s="57">
        <v>3.6999999999999998E-2</v>
      </c>
      <c r="X17" s="57">
        <v>3.6999999999999998E-2</v>
      </c>
      <c r="Y17" s="57">
        <v>3.6999999999999998E-2</v>
      </c>
      <c r="Z17" s="57">
        <v>3.6999999999999998E-2</v>
      </c>
      <c r="AA17" s="57">
        <v>3.6999999999999998E-2</v>
      </c>
      <c r="AB17" s="57">
        <v>3.6999999999999998E-2</v>
      </c>
      <c r="AC17" s="57">
        <v>3.6999999999999998E-2</v>
      </c>
      <c r="AD17" s="57">
        <v>3.6999999999999998E-2</v>
      </c>
      <c r="AE17" s="57">
        <v>3.6999999999999998E-2</v>
      </c>
      <c r="AF17" s="57">
        <v>3.6999999999999998E-2</v>
      </c>
      <c r="AG17" s="57">
        <v>3.6999999999999998E-2</v>
      </c>
      <c r="AH17" s="57">
        <v>3.6999999999999998E-2</v>
      </c>
      <c r="AI17" s="57">
        <v>3.6999999999999998E-2</v>
      </c>
      <c r="AJ17" s="57">
        <v>3.6999999999999998E-2</v>
      </c>
    </row>
    <row r="18" spans="1:36" ht="14.5" customHeight="1" x14ac:dyDescent="0.2">
      <c r="A18" s="2"/>
      <c r="B18" s="2"/>
      <c r="C18" s="2"/>
      <c r="D18" s="2"/>
    </row>
    <row r="19" spans="1:36" ht="14.5" customHeight="1" x14ac:dyDescent="0.2">
      <c r="A19" s="2"/>
      <c r="B19" s="2"/>
      <c r="C19" s="2"/>
      <c r="D19" s="2"/>
    </row>
    <row r="20" spans="1:36" ht="14.5" customHeight="1" x14ac:dyDescent="0.2">
      <c r="A20" s="2"/>
      <c r="B20" s="2"/>
      <c r="C20" s="2"/>
      <c r="D20" s="2"/>
    </row>
    <row r="21" spans="1:36" ht="15.75" customHeight="1" x14ac:dyDescent="0.2">
      <c r="A21" s="2"/>
      <c r="B21" s="2"/>
      <c r="C21" s="2"/>
      <c r="D21" s="2"/>
    </row>
    <row r="22" spans="1:36" ht="15.75" customHeight="1" x14ac:dyDescent="0.2">
      <c r="A22" s="2"/>
      <c r="B22" s="2"/>
      <c r="C22" s="2"/>
      <c r="D22" s="2"/>
    </row>
    <row r="23" spans="1:36" ht="15.75" customHeight="1" x14ac:dyDescent="0.2">
      <c r="A23" s="2"/>
      <c r="B23" s="2"/>
      <c r="C23" s="2"/>
      <c r="D23" s="2"/>
    </row>
    <row r="24" spans="1:36" ht="15.75" customHeight="1" x14ac:dyDescent="0.2">
      <c r="A24" s="2"/>
      <c r="B24" s="2"/>
      <c r="C24" s="2"/>
      <c r="D24" s="2"/>
    </row>
    <row r="25" spans="1:36" ht="15.75" customHeight="1" x14ac:dyDescent="0.2">
      <c r="A25" s="2"/>
      <c r="B25" s="2"/>
      <c r="C25" s="2"/>
      <c r="D25" s="2"/>
    </row>
    <row r="26" spans="1:36" ht="15.75" customHeight="1" x14ac:dyDescent="0.2">
      <c r="A26" s="2"/>
      <c r="B26" s="2"/>
      <c r="C26" s="2"/>
      <c r="D26" s="2"/>
    </row>
    <row r="27" spans="1:36" ht="15.75" customHeight="1" x14ac:dyDescent="0.2">
      <c r="A27" s="2"/>
      <c r="B27" s="2"/>
      <c r="C27" s="2"/>
      <c r="D27" s="2"/>
    </row>
    <row r="28" spans="1:36" ht="15.75" customHeight="1" x14ac:dyDescent="0.2">
      <c r="A28" s="2"/>
      <c r="B28" s="2"/>
      <c r="C28" s="2"/>
      <c r="D28" s="2"/>
    </row>
    <row r="29" spans="1:36" ht="15.75" customHeight="1" x14ac:dyDescent="0.2">
      <c r="A29" s="2"/>
      <c r="B29" s="2"/>
      <c r="C29" s="2"/>
      <c r="D29" s="2"/>
    </row>
    <row r="30" spans="1:36" ht="15.75" customHeight="1" x14ac:dyDescent="0.2">
      <c r="A30" s="2"/>
      <c r="B30" s="2"/>
      <c r="C30" s="2"/>
      <c r="D30" s="2"/>
    </row>
    <row r="31" spans="1:36" ht="15.75" customHeight="1" x14ac:dyDescent="0.2">
      <c r="A31" s="2"/>
      <c r="B31" s="2"/>
      <c r="C31" s="2"/>
      <c r="D31" s="2"/>
    </row>
    <row r="32" spans="1:36" ht="15.75" customHeight="1" x14ac:dyDescent="0.2">
      <c r="A32" s="2"/>
      <c r="B32" s="2"/>
      <c r="C32" s="2"/>
      <c r="D32" s="2"/>
    </row>
    <row r="33" spans="1:4" ht="15.75" customHeight="1" x14ac:dyDescent="0.2">
      <c r="A33" s="2"/>
      <c r="B33" s="2"/>
      <c r="C33" s="2"/>
      <c r="D33" s="2"/>
    </row>
    <row r="34" spans="1:4" ht="15.75" customHeight="1" x14ac:dyDescent="0.2">
      <c r="A34" s="2"/>
      <c r="B34" s="2"/>
      <c r="C34" s="2"/>
      <c r="D34" s="2"/>
    </row>
    <row r="35" spans="1:4" ht="15.75" customHeight="1" x14ac:dyDescent="0.2">
      <c r="A35" s="2"/>
      <c r="B35" s="2"/>
      <c r="C35" s="2"/>
      <c r="D35" s="2"/>
    </row>
    <row r="36" spans="1:4" ht="15.75" customHeight="1" x14ac:dyDescent="0.2">
      <c r="A36" s="2"/>
      <c r="B36" s="2"/>
      <c r="C36" s="2"/>
      <c r="D36" s="2"/>
    </row>
    <row r="37" spans="1:4" ht="15.75" customHeight="1" x14ac:dyDescent="0.2">
      <c r="A37" s="2"/>
      <c r="B37" s="2"/>
      <c r="C37" s="2"/>
      <c r="D37" s="2"/>
    </row>
    <row r="38" spans="1:4" ht="15.75" customHeight="1" x14ac:dyDescent="0.2">
      <c r="A38" s="2"/>
      <c r="B38" s="2"/>
      <c r="C38" s="2"/>
      <c r="D38" s="2"/>
    </row>
    <row r="39" spans="1:4" ht="15.75" customHeight="1" x14ac:dyDescent="0.2">
      <c r="A39" s="2"/>
      <c r="B39" s="2"/>
      <c r="C39" s="2"/>
      <c r="D39" s="2"/>
    </row>
    <row r="40" spans="1:4" ht="15.75" customHeight="1" x14ac:dyDescent="0.2">
      <c r="A40" s="2"/>
      <c r="B40" s="2"/>
      <c r="C40" s="2"/>
      <c r="D40" s="2"/>
    </row>
    <row r="41" spans="1:4" ht="15.75" customHeight="1" x14ac:dyDescent="0.2">
      <c r="A41" s="2"/>
      <c r="B41" s="2"/>
      <c r="C41" s="2"/>
      <c r="D41" s="2"/>
    </row>
    <row r="42" spans="1:4" ht="15.75" customHeight="1" x14ac:dyDescent="0.2">
      <c r="A42" s="2"/>
      <c r="B42" s="2"/>
      <c r="C42" s="2"/>
      <c r="D42" s="2"/>
    </row>
    <row r="43" spans="1:4" ht="15.75" customHeight="1" x14ac:dyDescent="0.2">
      <c r="A43" s="2"/>
      <c r="B43" s="2"/>
      <c r="C43" s="2"/>
      <c r="D43" s="2"/>
    </row>
    <row r="44" spans="1:4" ht="15.75" customHeight="1" x14ac:dyDescent="0.2">
      <c r="A44" s="2"/>
      <c r="B44" s="2"/>
      <c r="C44" s="2"/>
      <c r="D44" s="2"/>
    </row>
    <row r="45" spans="1:4" ht="15.75" customHeight="1" x14ac:dyDescent="0.2">
      <c r="A45" s="2"/>
      <c r="B45" s="2"/>
      <c r="C45" s="2"/>
      <c r="D45" s="2"/>
    </row>
    <row r="46" spans="1:4" ht="15.75" customHeight="1" x14ac:dyDescent="0.2">
      <c r="A46" s="2"/>
      <c r="B46" s="2"/>
      <c r="C46" s="2"/>
      <c r="D46" s="2"/>
    </row>
    <row r="47" spans="1:4" ht="15.75" customHeight="1" x14ac:dyDescent="0.2">
      <c r="A47" s="2"/>
      <c r="B47" s="2"/>
      <c r="C47" s="2"/>
      <c r="D47" s="2"/>
    </row>
    <row r="48" spans="1:4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  <row r="931" spans="1:4" ht="15.75" customHeight="1" x14ac:dyDescent="0.2">
      <c r="A931" s="2"/>
      <c r="B931" s="2"/>
      <c r="C931" s="2"/>
      <c r="D931" s="2"/>
    </row>
    <row r="932" spans="1:4" ht="15.75" customHeight="1" x14ac:dyDescent="0.2">
      <c r="A932" s="2"/>
      <c r="B932" s="2"/>
      <c r="C932" s="2"/>
      <c r="D932" s="2"/>
    </row>
    <row r="933" spans="1:4" ht="15.75" customHeight="1" x14ac:dyDescent="0.2">
      <c r="A933" s="2"/>
      <c r="B933" s="2"/>
      <c r="C933" s="2"/>
      <c r="D933" s="2"/>
    </row>
    <row r="934" spans="1:4" ht="15.75" customHeight="1" x14ac:dyDescent="0.2">
      <c r="A934" s="2"/>
      <c r="B934" s="2"/>
      <c r="C934" s="2"/>
      <c r="D934" s="2"/>
    </row>
    <row r="935" spans="1:4" ht="15.75" customHeight="1" x14ac:dyDescent="0.2">
      <c r="A935" s="2"/>
      <c r="B935" s="2"/>
      <c r="C935" s="2"/>
      <c r="D935" s="2"/>
    </row>
    <row r="936" spans="1:4" ht="15.75" customHeight="1" x14ac:dyDescent="0.2">
      <c r="A936" s="2"/>
      <c r="B936" s="2"/>
      <c r="C936" s="2"/>
      <c r="D936" s="2"/>
    </row>
    <row r="937" spans="1:4" ht="15.75" customHeight="1" x14ac:dyDescent="0.2">
      <c r="A937" s="2"/>
      <c r="B937" s="2"/>
      <c r="C937" s="2"/>
      <c r="D937" s="2"/>
    </row>
    <row r="938" spans="1:4" ht="15.75" customHeight="1" x14ac:dyDescent="0.2">
      <c r="A938" s="2"/>
      <c r="B938" s="2"/>
      <c r="C938" s="2"/>
      <c r="D938" s="2"/>
    </row>
    <row r="939" spans="1:4" ht="15.75" customHeight="1" x14ac:dyDescent="0.2">
      <c r="A939" s="2"/>
      <c r="B939" s="2"/>
      <c r="C939" s="2"/>
      <c r="D939" s="2"/>
    </row>
    <row r="940" spans="1:4" ht="15.75" customHeight="1" x14ac:dyDescent="0.2">
      <c r="A940" s="2"/>
      <c r="B940" s="2"/>
      <c r="C940" s="2"/>
      <c r="D940" s="2"/>
    </row>
    <row r="941" spans="1:4" ht="15.75" customHeight="1" x14ac:dyDescent="0.2">
      <c r="A941" s="2"/>
      <c r="B941" s="2"/>
      <c r="C941" s="2"/>
      <c r="D941" s="2"/>
    </row>
    <row r="942" spans="1:4" ht="15.75" customHeight="1" x14ac:dyDescent="0.2">
      <c r="A942" s="2"/>
      <c r="B942" s="2"/>
      <c r="C942" s="2"/>
      <c r="D942" s="2"/>
    </row>
    <row r="943" spans="1:4" ht="15.75" customHeight="1" x14ac:dyDescent="0.2">
      <c r="A943" s="2"/>
      <c r="B943" s="2"/>
      <c r="C943" s="2"/>
      <c r="D943" s="2"/>
    </row>
    <row r="944" spans="1:4" ht="15.75" customHeight="1" x14ac:dyDescent="0.2">
      <c r="A944" s="2"/>
      <c r="B944" s="2"/>
      <c r="C944" s="2"/>
      <c r="D944" s="2"/>
    </row>
    <row r="945" spans="1:4" ht="15.75" customHeight="1" x14ac:dyDescent="0.2">
      <c r="A945" s="2"/>
      <c r="B945" s="2"/>
      <c r="C945" s="2"/>
      <c r="D945" s="2"/>
    </row>
    <row r="946" spans="1:4" ht="15.75" customHeight="1" x14ac:dyDescent="0.2">
      <c r="A946" s="2"/>
      <c r="B946" s="2"/>
      <c r="C946" s="2"/>
      <c r="D946" s="2"/>
    </row>
    <row r="947" spans="1:4" ht="15.75" customHeight="1" x14ac:dyDescent="0.2">
      <c r="A947" s="2"/>
      <c r="B947" s="2"/>
      <c r="C947" s="2"/>
      <c r="D947" s="2"/>
    </row>
    <row r="948" spans="1:4" ht="15.75" customHeight="1" x14ac:dyDescent="0.2">
      <c r="A948" s="2"/>
      <c r="B948" s="2"/>
      <c r="C948" s="2"/>
      <c r="D948" s="2"/>
    </row>
    <row r="949" spans="1:4" ht="15.75" customHeight="1" x14ac:dyDescent="0.2">
      <c r="A949" s="2"/>
      <c r="B949" s="2"/>
      <c r="C949" s="2"/>
      <c r="D949" s="2"/>
    </row>
    <row r="950" spans="1:4" ht="15.75" customHeight="1" x14ac:dyDescent="0.2">
      <c r="A950" s="2"/>
      <c r="B950" s="2"/>
      <c r="C950" s="2"/>
      <c r="D950" s="2"/>
    </row>
    <row r="951" spans="1:4" ht="15.75" customHeight="1" x14ac:dyDescent="0.2">
      <c r="A951" s="2"/>
      <c r="B951" s="2"/>
      <c r="C951" s="2"/>
      <c r="D951" s="2"/>
    </row>
    <row r="952" spans="1:4" ht="15.75" customHeight="1" x14ac:dyDescent="0.2">
      <c r="A952" s="2"/>
      <c r="B952" s="2"/>
      <c r="C952" s="2"/>
      <c r="D952" s="2"/>
    </row>
    <row r="953" spans="1:4" ht="15.75" customHeight="1" x14ac:dyDescent="0.2">
      <c r="A953" s="2"/>
      <c r="B953" s="2"/>
      <c r="C953" s="2"/>
      <c r="D953" s="2"/>
    </row>
    <row r="954" spans="1:4" ht="15.75" customHeight="1" x14ac:dyDescent="0.2">
      <c r="A954" s="2"/>
      <c r="B954" s="2"/>
      <c r="C954" s="2"/>
      <c r="D954" s="2"/>
    </row>
    <row r="955" spans="1:4" ht="15.75" customHeight="1" x14ac:dyDescent="0.2">
      <c r="A955" s="2"/>
      <c r="B955" s="2"/>
      <c r="C955" s="2"/>
      <c r="D955" s="2"/>
    </row>
    <row r="956" spans="1:4" ht="15.75" customHeight="1" x14ac:dyDescent="0.2">
      <c r="A956" s="2"/>
      <c r="B956" s="2"/>
      <c r="C956" s="2"/>
      <c r="D956" s="2"/>
    </row>
    <row r="957" spans="1:4" ht="15.75" customHeight="1" x14ac:dyDescent="0.2">
      <c r="A957" s="2"/>
      <c r="B957" s="2"/>
      <c r="C957" s="2"/>
      <c r="D957" s="2"/>
    </row>
    <row r="958" spans="1:4" ht="15.75" customHeight="1" x14ac:dyDescent="0.2">
      <c r="A958" s="2"/>
      <c r="B958" s="2"/>
      <c r="C958" s="2"/>
      <c r="D958" s="2"/>
    </row>
    <row r="959" spans="1:4" ht="15.75" customHeight="1" x14ac:dyDescent="0.2">
      <c r="A959" s="2"/>
      <c r="B959" s="2"/>
      <c r="C959" s="2"/>
      <c r="D959" s="2"/>
    </row>
    <row r="960" spans="1:4" ht="15.75" customHeight="1" x14ac:dyDescent="0.2">
      <c r="A960" s="2"/>
      <c r="B960" s="2"/>
      <c r="C960" s="2"/>
      <c r="D960" s="2"/>
    </row>
    <row r="961" spans="1:4" ht="15.75" customHeight="1" x14ac:dyDescent="0.2">
      <c r="A961" s="2"/>
      <c r="B961" s="2"/>
      <c r="C961" s="2"/>
      <c r="D961" s="2"/>
    </row>
    <row r="962" spans="1:4" ht="15.75" customHeight="1" x14ac:dyDescent="0.2">
      <c r="A962" s="2"/>
      <c r="B962" s="2"/>
      <c r="C962" s="2"/>
      <c r="D962" s="2"/>
    </row>
    <row r="963" spans="1:4" ht="15.75" customHeight="1" x14ac:dyDescent="0.2">
      <c r="A963" s="2"/>
      <c r="B963" s="2"/>
      <c r="C963" s="2"/>
      <c r="D963" s="2"/>
    </row>
    <row r="964" spans="1:4" ht="15.75" customHeight="1" x14ac:dyDescent="0.2">
      <c r="A964" s="2"/>
      <c r="B964" s="2"/>
      <c r="C964" s="2"/>
      <c r="D964" s="2"/>
    </row>
    <row r="965" spans="1:4" ht="15.75" customHeight="1" x14ac:dyDescent="0.2">
      <c r="A965" s="2"/>
      <c r="B965" s="2"/>
      <c r="C965" s="2"/>
      <c r="D965" s="2"/>
    </row>
    <row r="966" spans="1:4" ht="15.75" customHeight="1" x14ac:dyDescent="0.2">
      <c r="A966" s="2"/>
      <c r="B966" s="2"/>
      <c r="C966" s="2"/>
      <c r="D966" s="2"/>
    </row>
    <row r="967" spans="1:4" ht="15.75" customHeight="1" x14ac:dyDescent="0.2">
      <c r="A967" s="2"/>
      <c r="B967" s="2"/>
      <c r="C967" s="2"/>
      <c r="D967" s="2"/>
    </row>
    <row r="968" spans="1:4" ht="15.75" customHeight="1" x14ac:dyDescent="0.2">
      <c r="A968" s="2"/>
      <c r="B968" s="2"/>
      <c r="C968" s="2"/>
      <c r="D968" s="2"/>
    </row>
    <row r="969" spans="1:4" ht="15.75" customHeight="1" x14ac:dyDescent="0.2">
      <c r="A969" s="2"/>
      <c r="B969" s="2"/>
      <c r="C969" s="2"/>
      <c r="D969" s="2"/>
    </row>
    <row r="970" spans="1:4" ht="15.75" customHeight="1" x14ac:dyDescent="0.2">
      <c r="A970" s="2"/>
      <c r="B970" s="2"/>
      <c r="C970" s="2"/>
      <c r="D970" s="2"/>
    </row>
    <row r="971" spans="1:4" ht="15.75" customHeight="1" x14ac:dyDescent="0.2">
      <c r="A971" s="2"/>
      <c r="B971" s="2"/>
      <c r="C971" s="2"/>
      <c r="D971" s="2"/>
    </row>
    <row r="972" spans="1:4" ht="15.75" customHeight="1" x14ac:dyDescent="0.2">
      <c r="A972" s="2"/>
      <c r="B972" s="2"/>
      <c r="C972" s="2"/>
      <c r="D972" s="2"/>
    </row>
    <row r="973" spans="1:4" ht="15.75" customHeight="1" x14ac:dyDescent="0.2">
      <c r="A973" s="2"/>
      <c r="B973" s="2"/>
      <c r="C973" s="2"/>
      <c r="D973" s="2"/>
    </row>
    <row r="974" spans="1:4" ht="15.75" customHeight="1" x14ac:dyDescent="0.2">
      <c r="A974" s="2"/>
      <c r="B974" s="2"/>
      <c r="C974" s="2"/>
      <c r="D974" s="2"/>
    </row>
    <row r="975" spans="1:4" ht="15.75" customHeight="1" x14ac:dyDescent="0.2">
      <c r="A975" s="2"/>
      <c r="B975" s="2"/>
      <c r="C975" s="2"/>
      <c r="D975" s="2"/>
    </row>
    <row r="976" spans="1:4" ht="15.75" customHeight="1" x14ac:dyDescent="0.2">
      <c r="A976" s="2"/>
      <c r="B976" s="2"/>
      <c r="C976" s="2"/>
      <c r="D976" s="2"/>
    </row>
    <row r="977" spans="1:4" ht="15.75" customHeight="1" x14ac:dyDescent="0.2">
      <c r="A977" s="2"/>
      <c r="B977" s="2"/>
      <c r="C977" s="2"/>
      <c r="D977" s="2"/>
    </row>
    <row r="978" spans="1:4" ht="15.75" customHeight="1" x14ac:dyDescent="0.2">
      <c r="A978" s="2"/>
      <c r="B978" s="2"/>
      <c r="C978" s="2"/>
      <c r="D978" s="2"/>
    </row>
    <row r="979" spans="1:4" ht="15.75" customHeight="1" x14ac:dyDescent="0.2">
      <c r="A979" s="2"/>
      <c r="B979" s="2"/>
      <c r="C979" s="2"/>
      <c r="D979" s="2"/>
    </row>
    <row r="980" spans="1:4" ht="15.75" customHeight="1" x14ac:dyDescent="0.2">
      <c r="A980" s="2"/>
      <c r="B980" s="2"/>
      <c r="C980" s="2"/>
      <c r="D980" s="2"/>
    </row>
    <row r="981" spans="1:4" ht="15.75" customHeight="1" x14ac:dyDescent="0.2">
      <c r="A981" s="2"/>
      <c r="B981" s="2"/>
      <c r="C981" s="2"/>
      <c r="D981" s="2"/>
    </row>
    <row r="982" spans="1:4" ht="15.75" customHeight="1" x14ac:dyDescent="0.2">
      <c r="A982" s="2"/>
      <c r="B982" s="2"/>
      <c r="C982" s="2"/>
      <c r="D982" s="2"/>
    </row>
    <row r="983" spans="1:4" ht="15.75" customHeight="1" x14ac:dyDescent="0.2">
      <c r="A983" s="2"/>
      <c r="B983" s="2"/>
      <c r="C983" s="2"/>
      <c r="D983" s="2"/>
    </row>
    <row r="984" spans="1:4" ht="15.75" customHeight="1" x14ac:dyDescent="0.2">
      <c r="A984" s="2"/>
      <c r="B984" s="2"/>
      <c r="C984" s="2"/>
      <c r="D984" s="2"/>
    </row>
    <row r="985" spans="1:4" ht="15.75" customHeight="1" x14ac:dyDescent="0.2">
      <c r="A985" s="2"/>
      <c r="B985" s="2"/>
      <c r="C985" s="2"/>
      <c r="D985" s="2"/>
    </row>
    <row r="986" spans="1:4" ht="15.75" customHeight="1" x14ac:dyDescent="0.2">
      <c r="A986" s="2"/>
      <c r="B986" s="2"/>
      <c r="C986" s="2"/>
      <c r="D986" s="2"/>
    </row>
    <row r="987" spans="1:4" ht="15.75" customHeight="1" x14ac:dyDescent="0.2">
      <c r="A987" s="2"/>
      <c r="B987" s="2"/>
      <c r="C987" s="2"/>
      <c r="D987" s="2"/>
    </row>
    <row r="988" spans="1:4" ht="15.75" customHeight="1" x14ac:dyDescent="0.2">
      <c r="A988" s="2"/>
      <c r="B988" s="2"/>
      <c r="C988" s="2"/>
      <c r="D988" s="2"/>
    </row>
    <row r="989" spans="1:4" ht="15.75" customHeight="1" x14ac:dyDescent="0.2">
      <c r="A989" s="2"/>
      <c r="B989" s="2"/>
      <c r="C989" s="2"/>
      <c r="D989" s="2"/>
    </row>
    <row r="990" spans="1:4" ht="15.75" customHeight="1" x14ac:dyDescent="0.2">
      <c r="A990" s="2"/>
      <c r="B990" s="2"/>
      <c r="C990" s="2"/>
      <c r="D990" s="2"/>
    </row>
    <row r="991" spans="1:4" ht="15.75" customHeight="1" x14ac:dyDescent="0.2">
      <c r="A991" s="2"/>
      <c r="B991" s="2"/>
      <c r="C991" s="2"/>
      <c r="D991" s="2"/>
    </row>
    <row r="992" spans="1:4" ht="15.75" customHeight="1" x14ac:dyDescent="0.2">
      <c r="A992" s="2"/>
      <c r="B992" s="2"/>
      <c r="C992" s="2"/>
      <c r="D992" s="2"/>
    </row>
    <row r="993" spans="1:4" ht="15.75" customHeight="1" x14ac:dyDescent="0.2">
      <c r="A993" s="2"/>
      <c r="B993" s="2"/>
      <c r="C993" s="2"/>
      <c r="D993" s="2"/>
    </row>
    <row r="994" spans="1:4" ht="15.75" customHeight="1" x14ac:dyDescent="0.2">
      <c r="A994" s="2"/>
      <c r="B994" s="2"/>
      <c r="C994" s="2"/>
      <c r="D994" s="2"/>
    </row>
    <row r="995" spans="1:4" ht="15.75" customHeight="1" x14ac:dyDescent="0.2">
      <c r="A995" s="2"/>
      <c r="B995" s="2"/>
      <c r="C995" s="2"/>
      <c r="D995" s="2"/>
    </row>
    <row r="996" spans="1:4" ht="15.75" customHeight="1" x14ac:dyDescent="0.2">
      <c r="A996" s="2"/>
      <c r="B996" s="2"/>
      <c r="C996" s="2"/>
      <c r="D996" s="2"/>
    </row>
    <row r="997" spans="1:4" ht="15.75" customHeight="1" x14ac:dyDescent="0.2">
      <c r="A997" s="2"/>
      <c r="B997" s="2"/>
      <c r="C997" s="2"/>
      <c r="D997" s="2"/>
    </row>
    <row r="998" spans="1:4" ht="15.75" customHeight="1" x14ac:dyDescent="0.2">
      <c r="A998" s="2"/>
      <c r="B998" s="2"/>
      <c r="C998" s="2"/>
      <c r="D998" s="2"/>
    </row>
    <row r="999" spans="1:4" ht="15.75" customHeight="1" x14ac:dyDescent="0.2">
      <c r="A999" s="2"/>
      <c r="B999" s="2"/>
      <c r="C999" s="2"/>
      <c r="D999" s="2"/>
    </row>
    <row r="1000" spans="1:4" ht="15.75" customHeight="1" x14ac:dyDescent="0.2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 x14ac:dyDescent="0.15"/>
  <cols>
    <col min="1" max="1" width="21.1640625" style="75" customWidth="1"/>
    <col min="2" max="4" width="8" style="75" customWidth="1"/>
    <col min="5" max="36" width="7.6640625" style="75" customWidth="1"/>
  </cols>
  <sheetData>
    <row r="1" spans="1:36" ht="31.5" customHeight="1" x14ac:dyDescent="0.2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customHeight="1" x14ac:dyDescent="0.2">
      <c r="A2" s="10" t="s">
        <v>317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ht="14.5" customHeight="1" x14ac:dyDescent="0.2">
      <c r="A3" s="10" t="s">
        <v>318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ht="14.5" customHeight="1" x14ac:dyDescent="0.2">
      <c r="A4" s="10" t="s">
        <v>319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ht="14.5" customHeight="1" x14ac:dyDescent="0.2">
      <c r="A5" s="10" t="s">
        <v>320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ht="14.5" customHeight="1" x14ac:dyDescent="0.2">
      <c r="A6" s="10" t="s">
        <v>300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ht="14.5" customHeight="1" x14ac:dyDescent="0.2">
      <c r="A7" s="10" t="s">
        <v>296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ht="14.5" customHeight="1" x14ac:dyDescent="0.2">
      <c r="A8" s="10" t="s">
        <v>321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ht="14.5" customHeight="1" x14ac:dyDescent="0.2">
      <c r="A9" s="10" t="s">
        <v>322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ht="14.5" customHeight="1" x14ac:dyDescent="0.2">
      <c r="A10" s="10" t="s">
        <v>323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ht="14.5" customHeight="1" x14ac:dyDescent="0.2">
      <c r="A11" s="10" t="s">
        <v>324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ht="14.5" customHeight="1" x14ac:dyDescent="0.2">
      <c r="A12" s="10" t="s">
        <v>325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ht="14.5" customHeight="1" x14ac:dyDescent="0.2">
      <c r="A13" s="10" t="s">
        <v>326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ht="14.5" customHeight="1" x14ac:dyDescent="0.2">
      <c r="A14" s="10" t="s">
        <v>298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ht="14.5" customHeight="1" x14ac:dyDescent="0.2">
      <c r="A15" s="10" t="s">
        <v>327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ht="14.5" customHeight="1" x14ac:dyDescent="0.2">
      <c r="A16" s="10" t="s">
        <v>328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ht="14.5" customHeight="1" x14ac:dyDescent="0.2">
      <c r="A17" s="10" t="s">
        <v>329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ht="14.5" customHeight="1" x14ac:dyDescent="0.2">
      <c r="A18" s="2"/>
      <c r="B18" s="2"/>
      <c r="C18" s="2"/>
      <c r="D18" s="2"/>
    </row>
    <row r="19" spans="1:36" ht="14.5" customHeight="1" x14ac:dyDescent="0.2">
      <c r="A19" s="2"/>
      <c r="B19" s="2"/>
      <c r="C19" s="2"/>
      <c r="D19" s="2"/>
    </row>
    <row r="20" spans="1:36" ht="14.5" customHeight="1" x14ac:dyDescent="0.2">
      <c r="A20" s="2"/>
      <c r="B20" s="2"/>
      <c r="C20" s="2"/>
      <c r="D20" s="2"/>
    </row>
    <row r="21" spans="1:36" ht="15.75" customHeight="1" x14ac:dyDescent="0.2">
      <c r="A21" s="2"/>
      <c r="B21" s="2"/>
      <c r="C21" s="2"/>
      <c r="D21" s="2"/>
    </row>
    <row r="22" spans="1:36" ht="15.75" customHeight="1" x14ac:dyDescent="0.2">
      <c r="A22" s="2"/>
      <c r="B22" s="2"/>
      <c r="C22" s="2"/>
      <c r="D22" s="2"/>
    </row>
    <row r="23" spans="1:36" ht="15.75" customHeight="1" x14ac:dyDescent="0.2">
      <c r="A23" s="2"/>
      <c r="B23" s="2"/>
      <c r="C23" s="2"/>
      <c r="D23" s="2"/>
    </row>
    <row r="24" spans="1:36" ht="15.75" customHeight="1" x14ac:dyDescent="0.2">
      <c r="A24" s="2"/>
      <c r="B24" s="2"/>
      <c r="C24" s="2"/>
      <c r="D24" s="2"/>
    </row>
    <row r="25" spans="1:36" ht="15.75" customHeight="1" x14ac:dyDescent="0.2">
      <c r="A25" s="2"/>
      <c r="B25" s="2"/>
      <c r="C25" s="2"/>
      <c r="D25" s="2"/>
    </row>
    <row r="26" spans="1:36" ht="15.75" customHeight="1" x14ac:dyDescent="0.2">
      <c r="A26" s="2"/>
      <c r="B26" s="2"/>
      <c r="C26" s="2"/>
      <c r="D26" s="2"/>
    </row>
    <row r="27" spans="1:36" ht="15.75" customHeight="1" x14ac:dyDescent="0.2">
      <c r="A27" s="2"/>
      <c r="B27" s="2"/>
      <c r="C27" s="2"/>
      <c r="D27" s="2"/>
    </row>
    <row r="28" spans="1:36" ht="15.75" customHeight="1" x14ac:dyDescent="0.2">
      <c r="A28" s="2"/>
      <c r="B28" s="2"/>
      <c r="C28" s="2"/>
      <c r="D28" s="2"/>
    </row>
    <row r="29" spans="1:36" ht="15.75" customHeight="1" x14ac:dyDescent="0.2">
      <c r="A29" s="2"/>
      <c r="B29" s="2"/>
      <c r="C29" s="2"/>
      <c r="D29" s="2"/>
    </row>
    <row r="30" spans="1:36" ht="15.75" customHeight="1" x14ac:dyDescent="0.2">
      <c r="A30" s="2"/>
      <c r="B30" s="2"/>
      <c r="C30" s="2"/>
      <c r="D30" s="2"/>
    </row>
    <row r="31" spans="1:36" ht="15.75" customHeight="1" x14ac:dyDescent="0.2">
      <c r="A31" s="2"/>
      <c r="B31" s="2"/>
      <c r="C31" s="2"/>
      <c r="D31" s="2"/>
    </row>
    <row r="32" spans="1:36" ht="15.75" customHeight="1" x14ac:dyDescent="0.2">
      <c r="A32" s="2"/>
      <c r="B32" s="2"/>
      <c r="C32" s="2"/>
      <c r="D32" s="2"/>
    </row>
    <row r="33" spans="1:4" ht="15.75" customHeight="1" x14ac:dyDescent="0.2">
      <c r="A33" s="2"/>
      <c r="B33" s="2"/>
      <c r="C33" s="2"/>
      <c r="D33" s="2"/>
    </row>
    <row r="34" spans="1:4" ht="15.75" customHeight="1" x14ac:dyDescent="0.2">
      <c r="A34" s="2"/>
      <c r="B34" s="2"/>
      <c r="C34" s="2"/>
      <c r="D34" s="2"/>
    </row>
    <row r="35" spans="1:4" ht="15.75" customHeight="1" x14ac:dyDescent="0.2">
      <c r="A35" s="2"/>
      <c r="B35" s="2"/>
      <c r="C35" s="2"/>
      <c r="D35" s="2"/>
    </row>
    <row r="36" spans="1:4" ht="15.75" customHeight="1" x14ac:dyDescent="0.2">
      <c r="A36" s="2"/>
      <c r="B36" s="2"/>
      <c r="C36" s="2"/>
      <c r="D36" s="2"/>
    </row>
    <row r="37" spans="1:4" ht="15.75" customHeight="1" x14ac:dyDescent="0.2">
      <c r="A37" s="2"/>
      <c r="B37" s="2"/>
      <c r="C37" s="2"/>
      <c r="D37" s="2"/>
    </row>
    <row r="38" spans="1:4" ht="15.75" customHeight="1" x14ac:dyDescent="0.2">
      <c r="A38" s="2"/>
      <c r="B38" s="2"/>
      <c r="C38" s="2"/>
      <c r="D38" s="2"/>
    </row>
    <row r="39" spans="1:4" ht="15.75" customHeight="1" x14ac:dyDescent="0.2">
      <c r="A39" s="2"/>
      <c r="B39" s="2"/>
      <c r="C39" s="2"/>
      <c r="D39" s="2"/>
    </row>
    <row r="40" spans="1:4" ht="15.75" customHeight="1" x14ac:dyDescent="0.2">
      <c r="A40" s="2"/>
      <c r="B40" s="2"/>
      <c r="C40" s="2"/>
      <c r="D40" s="2"/>
    </row>
    <row r="41" spans="1:4" ht="15.75" customHeight="1" x14ac:dyDescent="0.2">
      <c r="A41" s="2"/>
      <c r="B41" s="2"/>
      <c r="C41" s="2"/>
      <c r="D41" s="2"/>
    </row>
    <row r="42" spans="1:4" ht="15.75" customHeight="1" x14ac:dyDescent="0.2">
      <c r="A42" s="2"/>
      <c r="B42" s="2"/>
      <c r="C42" s="2"/>
      <c r="D42" s="2"/>
    </row>
    <row r="43" spans="1:4" ht="15.75" customHeight="1" x14ac:dyDescent="0.2">
      <c r="A43" s="2"/>
      <c r="B43" s="2"/>
      <c r="C43" s="2"/>
      <c r="D43" s="2"/>
    </row>
    <row r="44" spans="1:4" ht="15.75" customHeight="1" x14ac:dyDescent="0.2">
      <c r="A44" s="2"/>
      <c r="B44" s="2"/>
      <c r="C44" s="2"/>
      <c r="D44" s="2"/>
    </row>
    <row r="45" spans="1:4" ht="15.75" customHeight="1" x14ac:dyDescent="0.2">
      <c r="A45" s="2"/>
      <c r="B45" s="2"/>
      <c r="C45" s="2"/>
      <c r="D45" s="2"/>
    </row>
    <row r="46" spans="1:4" ht="15.75" customHeight="1" x14ac:dyDescent="0.2">
      <c r="A46" s="2"/>
      <c r="B46" s="2"/>
      <c r="C46" s="2"/>
      <c r="D46" s="2"/>
    </row>
    <row r="47" spans="1:4" ht="15.75" customHeight="1" x14ac:dyDescent="0.2">
      <c r="A47" s="2"/>
      <c r="B47" s="2"/>
      <c r="C47" s="2"/>
      <c r="D47" s="2"/>
    </row>
    <row r="48" spans="1:4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  <row r="931" spans="1:4" ht="15.75" customHeight="1" x14ac:dyDescent="0.2">
      <c r="A931" s="2"/>
      <c r="B931" s="2"/>
      <c r="C931" s="2"/>
      <c r="D931" s="2"/>
    </row>
    <row r="932" spans="1:4" ht="15.75" customHeight="1" x14ac:dyDescent="0.2">
      <c r="A932" s="2"/>
      <c r="B932" s="2"/>
      <c r="C932" s="2"/>
      <c r="D932" s="2"/>
    </row>
    <row r="933" spans="1:4" ht="15.75" customHeight="1" x14ac:dyDescent="0.2">
      <c r="A933" s="2"/>
      <c r="B933" s="2"/>
      <c r="C933" s="2"/>
      <c r="D933" s="2"/>
    </row>
    <row r="934" spans="1:4" ht="15.75" customHeight="1" x14ac:dyDescent="0.2">
      <c r="A934" s="2"/>
      <c r="B934" s="2"/>
      <c r="C934" s="2"/>
      <c r="D934" s="2"/>
    </row>
    <row r="935" spans="1:4" ht="15.75" customHeight="1" x14ac:dyDescent="0.2">
      <c r="A935" s="2"/>
      <c r="B935" s="2"/>
      <c r="C935" s="2"/>
      <c r="D935" s="2"/>
    </row>
    <row r="936" spans="1:4" ht="15.75" customHeight="1" x14ac:dyDescent="0.2">
      <c r="A936" s="2"/>
      <c r="B936" s="2"/>
      <c r="C936" s="2"/>
      <c r="D936" s="2"/>
    </row>
    <row r="937" spans="1:4" ht="15.75" customHeight="1" x14ac:dyDescent="0.2">
      <c r="A937" s="2"/>
      <c r="B937" s="2"/>
      <c r="C937" s="2"/>
      <c r="D937" s="2"/>
    </row>
    <row r="938" spans="1:4" ht="15.75" customHeight="1" x14ac:dyDescent="0.2">
      <c r="A938" s="2"/>
      <c r="B938" s="2"/>
      <c r="C938" s="2"/>
      <c r="D938" s="2"/>
    </row>
    <row r="939" spans="1:4" ht="15.75" customHeight="1" x14ac:dyDescent="0.2">
      <c r="A939" s="2"/>
      <c r="B939" s="2"/>
      <c r="C939" s="2"/>
      <c r="D939" s="2"/>
    </row>
    <row r="940" spans="1:4" ht="15.75" customHeight="1" x14ac:dyDescent="0.2">
      <c r="A940" s="2"/>
      <c r="B940" s="2"/>
      <c r="C940" s="2"/>
      <c r="D940" s="2"/>
    </row>
    <row r="941" spans="1:4" ht="15.75" customHeight="1" x14ac:dyDescent="0.2">
      <c r="A941" s="2"/>
      <c r="B941" s="2"/>
      <c r="C941" s="2"/>
      <c r="D941" s="2"/>
    </row>
    <row r="942" spans="1:4" ht="15.75" customHeight="1" x14ac:dyDescent="0.2">
      <c r="A942" s="2"/>
      <c r="B942" s="2"/>
      <c r="C942" s="2"/>
      <c r="D942" s="2"/>
    </row>
    <row r="943" spans="1:4" ht="15.75" customHeight="1" x14ac:dyDescent="0.2">
      <c r="A943" s="2"/>
      <c r="B943" s="2"/>
      <c r="C943" s="2"/>
      <c r="D943" s="2"/>
    </row>
    <row r="944" spans="1:4" ht="15.75" customHeight="1" x14ac:dyDescent="0.2">
      <c r="A944" s="2"/>
      <c r="B944" s="2"/>
      <c r="C944" s="2"/>
      <c r="D944" s="2"/>
    </row>
    <row r="945" spans="1:4" ht="15.75" customHeight="1" x14ac:dyDescent="0.2">
      <c r="A945" s="2"/>
      <c r="B945" s="2"/>
      <c r="C945" s="2"/>
      <c r="D945" s="2"/>
    </row>
    <row r="946" spans="1:4" ht="15.75" customHeight="1" x14ac:dyDescent="0.2">
      <c r="A946" s="2"/>
      <c r="B946" s="2"/>
      <c r="C946" s="2"/>
      <c r="D946" s="2"/>
    </row>
    <row r="947" spans="1:4" ht="15.75" customHeight="1" x14ac:dyDescent="0.2">
      <c r="A947" s="2"/>
      <c r="B947" s="2"/>
      <c r="C947" s="2"/>
      <c r="D947" s="2"/>
    </row>
    <row r="948" spans="1:4" ht="15.75" customHeight="1" x14ac:dyDescent="0.2">
      <c r="A948" s="2"/>
      <c r="B948" s="2"/>
      <c r="C948" s="2"/>
      <c r="D948" s="2"/>
    </row>
    <row r="949" spans="1:4" ht="15.75" customHeight="1" x14ac:dyDescent="0.2">
      <c r="A949" s="2"/>
      <c r="B949" s="2"/>
      <c r="C949" s="2"/>
      <c r="D949" s="2"/>
    </row>
    <row r="950" spans="1:4" ht="15.75" customHeight="1" x14ac:dyDescent="0.2">
      <c r="A950" s="2"/>
      <c r="B950" s="2"/>
      <c r="C950" s="2"/>
      <c r="D950" s="2"/>
    </row>
    <row r="951" spans="1:4" ht="15.75" customHeight="1" x14ac:dyDescent="0.2">
      <c r="A951" s="2"/>
      <c r="B951" s="2"/>
      <c r="C951" s="2"/>
      <c r="D951" s="2"/>
    </row>
    <row r="952" spans="1:4" ht="15.75" customHeight="1" x14ac:dyDescent="0.2">
      <c r="A952" s="2"/>
      <c r="B952" s="2"/>
      <c r="C952" s="2"/>
      <c r="D952" s="2"/>
    </row>
    <row r="953" spans="1:4" ht="15.75" customHeight="1" x14ac:dyDescent="0.2">
      <c r="A953" s="2"/>
      <c r="B953" s="2"/>
      <c r="C953" s="2"/>
      <c r="D953" s="2"/>
    </row>
    <row r="954" spans="1:4" ht="15.75" customHeight="1" x14ac:dyDescent="0.2">
      <c r="A954" s="2"/>
      <c r="B954" s="2"/>
      <c r="C954" s="2"/>
      <c r="D954" s="2"/>
    </row>
    <row r="955" spans="1:4" ht="15.75" customHeight="1" x14ac:dyDescent="0.2">
      <c r="A955" s="2"/>
      <c r="B955" s="2"/>
      <c r="C955" s="2"/>
      <c r="D955" s="2"/>
    </row>
    <row r="956" spans="1:4" ht="15.75" customHeight="1" x14ac:dyDescent="0.2">
      <c r="A956" s="2"/>
      <c r="B956" s="2"/>
      <c r="C956" s="2"/>
      <c r="D956" s="2"/>
    </row>
    <row r="957" spans="1:4" ht="15.75" customHeight="1" x14ac:dyDescent="0.2">
      <c r="A957" s="2"/>
      <c r="B957" s="2"/>
      <c r="C957" s="2"/>
      <c r="D957" s="2"/>
    </row>
    <row r="958" spans="1:4" ht="15.75" customHeight="1" x14ac:dyDescent="0.2">
      <c r="A958" s="2"/>
      <c r="B958" s="2"/>
      <c r="C958" s="2"/>
      <c r="D958" s="2"/>
    </row>
    <row r="959" spans="1:4" ht="15.75" customHeight="1" x14ac:dyDescent="0.2">
      <c r="A959" s="2"/>
      <c r="B959" s="2"/>
      <c r="C959" s="2"/>
      <c r="D959" s="2"/>
    </row>
    <row r="960" spans="1:4" ht="15.75" customHeight="1" x14ac:dyDescent="0.2">
      <c r="A960" s="2"/>
      <c r="B960" s="2"/>
      <c r="C960" s="2"/>
      <c r="D960" s="2"/>
    </row>
    <row r="961" spans="1:4" ht="15.75" customHeight="1" x14ac:dyDescent="0.2">
      <c r="A961" s="2"/>
      <c r="B961" s="2"/>
      <c r="C961" s="2"/>
      <c r="D961" s="2"/>
    </row>
    <row r="962" spans="1:4" ht="15.75" customHeight="1" x14ac:dyDescent="0.2">
      <c r="A962" s="2"/>
      <c r="B962" s="2"/>
      <c r="C962" s="2"/>
      <c r="D962" s="2"/>
    </row>
    <row r="963" spans="1:4" ht="15.75" customHeight="1" x14ac:dyDescent="0.2">
      <c r="A963" s="2"/>
      <c r="B963" s="2"/>
      <c r="C963" s="2"/>
      <c r="D963" s="2"/>
    </row>
    <row r="964" spans="1:4" ht="15.75" customHeight="1" x14ac:dyDescent="0.2">
      <c r="A964" s="2"/>
      <c r="B964" s="2"/>
      <c r="C964" s="2"/>
      <c r="D964" s="2"/>
    </row>
    <row r="965" spans="1:4" ht="15.75" customHeight="1" x14ac:dyDescent="0.2">
      <c r="A965" s="2"/>
      <c r="B965" s="2"/>
      <c r="C965" s="2"/>
      <c r="D965" s="2"/>
    </row>
    <row r="966" spans="1:4" ht="15.75" customHeight="1" x14ac:dyDescent="0.2">
      <c r="A966" s="2"/>
      <c r="B966" s="2"/>
      <c r="C966" s="2"/>
      <c r="D966" s="2"/>
    </row>
    <row r="967" spans="1:4" ht="15.75" customHeight="1" x14ac:dyDescent="0.2">
      <c r="A967" s="2"/>
      <c r="B967" s="2"/>
      <c r="C967" s="2"/>
      <c r="D967" s="2"/>
    </row>
    <row r="968" spans="1:4" ht="15.75" customHeight="1" x14ac:dyDescent="0.2">
      <c r="A968" s="2"/>
      <c r="B968" s="2"/>
      <c r="C968" s="2"/>
      <c r="D968" s="2"/>
    </row>
    <row r="969" spans="1:4" ht="15.75" customHeight="1" x14ac:dyDescent="0.2">
      <c r="A969" s="2"/>
      <c r="B969" s="2"/>
      <c r="C969" s="2"/>
      <c r="D969" s="2"/>
    </row>
    <row r="970" spans="1:4" ht="15.75" customHeight="1" x14ac:dyDescent="0.2">
      <c r="A970" s="2"/>
      <c r="B970" s="2"/>
      <c r="C970" s="2"/>
      <c r="D970" s="2"/>
    </row>
    <row r="971" spans="1:4" ht="15.75" customHeight="1" x14ac:dyDescent="0.2">
      <c r="A971" s="2"/>
      <c r="B971" s="2"/>
      <c r="C971" s="2"/>
      <c r="D971" s="2"/>
    </row>
    <row r="972" spans="1:4" ht="15.75" customHeight="1" x14ac:dyDescent="0.2">
      <c r="A972" s="2"/>
      <c r="B972" s="2"/>
      <c r="C972" s="2"/>
      <c r="D972" s="2"/>
    </row>
    <row r="973" spans="1:4" ht="15.75" customHeight="1" x14ac:dyDescent="0.2">
      <c r="A973" s="2"/>
      <c r="B973" s="2"/>
      <c r="C973" s="2"/>
      <c r="D973" s="2"/>
    </row>
    <row r="974" spans="1:4" ht="15.75" customHeight="1" x14ac:dyDescent="0.2">
      <c r="A974" s="2"/>
      <c r="B974" s="2"/>
      <c r="C974" s="2"/>
      <c r="D974" s="2"/>
    </row>
    <row r="975" spans="1:4" ht="15.75" customHeight="1" x14ac:dyDescent="0.2">
      <c r="A975" s="2"/>
      <c r="B975" s="2"/>
      <c r="C975" s="2"/>
      <c r="D975" s="2"/>
    </row>
    <row r="976" spans="1:4" ht="15.75" customHeight="1" x14ac:dyDescent="0.2">
      <c r="A976" s="2"/>
      <c r="B976" s="2"/>
      <c r="C976" s="2"/>
      <c r="D976" s="2"/>
    </row>
    <row r="977" spans="1:4" ht="15.75" customHeight="1" x14ac:dyDescent="0.2">
      <c r="A977" s="2"/>
      <c r="B977" s="2"/>
      <c r="C977" s="2"/>
      <c r="D977" s="2"/>
    </row>
    <row r="978" spans="1:4" ht="15.75" customHeight="1" x14ac:dyDescent="0.2">
      <c r="A978" s="2"/>
      <c r="B978" s="2"/>
      <c r="C978" s="2"/>
      <c r="D978" s="2"/>
    </row>
    <row r="979" spans="1:4" ht="15.75" customHeight="1" x14ac:dyDescent="0.2">
      <c r="A979" s="2"/>
      <c r="B979" s="2"/>
      <c r="C979" s="2"/>
      <c r="D979" s="2"/>
    </row>
    <row r="980" spans="1:4" ht="15.75" customHeight="1" x14ac:dyDescent="0.2">
      <c r="A980" s="2"/>
      <c r="B980" s="2"/>
      <c r="C980" s="2"/>
      <c r="D980" s="2"/>
    </row>
    <row r="981" spans="1:4" ht="15.75" customHeight="1" x14ac:dyDescent="0.2">
      <c r="A981" s="2"/>
      <c r="B981" s="2"/>
      <c r="C981" s="2"/>
      <c r="D981" s="2"/>
    </row>
    <row r="982" spans="1:4" ht="15.75" customHeight="1" x14ac:dyDescent="0.2">
      <c r="A982" s="2"/>
      <c r="B982" s="2"/>
      <c r="C982" s="2"/>
      <c r="D982" s="2"/>
    </row>
    <row r="983" spans="1:4" ht="15.75" customHeight="1" x14ac:dyDescent="0.2">
      <c r="A983" s="2"/>
      <c r="B983" s="2"/>
      <c r="C983" s="2"/>
      <c r="D983" s="2"/>
    </row>
    <row r="984" spans="1:4" ht="15.75" customHeight="1" x14ac:dyDescent="0.2">
      <c r="A984" s="2"/>
      <c r="B984" s="2"/>
      <c r="C984" s="2"/>
      <c r="D984" s="2"/>
    </row>
    <row r="985" spans="1:4" ht="15.75" customHeight="1" x14ac:dyDescent="0.2">
      <c r="A985" s="2"/>
      <c r="B985" s="2"/>
      <c r="C985" s="2"/>
      <c r="D985" s="2"/>
    </row>
    <row r="986" spans="1:4" ht="15.75" customHeight="1" x14ac:dyDescent="0.2">
      <c r="A986" s="2"/>
      <c r="B986" s="2"/>
      <c r="C986" s="2"/>
      <c r="D986" s="2"/>
    </row>
    <row r="987" spans="1:4" ht="15.75" customHeight="1" x14ac:dyDescent="0.2">
      <c r="A987" s="2"/>
      <c r="B987" s="2"/>
      <c r="C987" s="2"/>
      <c r="D987" s="2"/>
    </row>
    <row r="988" spans="1:4" ht="15.75" customHeight="1" x14ac:dyDescent="0.2">
      <c r="A988" s="2"/>
      <c r="B988" s="2"/>
      <c r="C988" s="2"/>
      <c r="D988" s="2"/>
    </row>
    <row r="989" spans="1:4" ht="15.75" customHeight="1" x14ac:dyDescent="0.2">
      <c r="A989" s="2"/>
      <c r="B989" s="2"/>
      <c r="C989" s="2"/>
      <c r="D989" s="2"/>
    </row>
    <row r="990" spans="1:4" ht="15.75" customHeight="1" x14ac:dyDescent="0.2">
      <c r="A990" s="2"/>
      <c r="B990" s="2"/>
      <c r="C990" s="2"/>
      <c r="D990" s="2"/>
    </row>
    <row r="991" spans="1:4" ht="15.75" customHeight="1" x14ac:dyDescent="0.2">
      <c r="A991" s="2"/>
      <c r="B991" s="2"/>
      <c r="C991" s="2"/>
      <c r="D991" s="2"/>
    </row>
    <row r="992" spans="1:4" ht="15.75" customHeight="1" x14ac:dyDescent="0.2">
      <c r="A992" s="2"/>
      <c r="B992" s="2"/>
      <c r="C992" s="2"/>
      <c r="D992" s="2"/>
    </row>
    <row r="993" spans="1:4" ht="15.75" customHeight="1" x14ac:dyDescent="0.2">
      <c r="A993" s="2"/>
      <c r="B993" s="2"/>
      <c r="C993" s="2"/>
      <c r="D993" s="2"/>
    </row>
    <row r="994" spans="1:4" ht="15.75" customHeight="1" x14ac:dyDescent="0.2">
      <c r="A994" s="2"/>
      <c r="B994" s="2"/>
      <c r="C994" s="2"/>
      <c r="D994" s="2"/>
    </row>
    <row r="995" spans="1:4" ht="15.75" customHeight="1" x14ac:dyDescent="0.2">
      <c r="A995" s="2"/>
      <c r="B995" s="2"/>
      <c r="C995" s="2"/>
      <c r="D995" s="2"/>
    </row>
    <row r="996" spans="1:4" ht="15.75" customHeight="1" x14ac:dyDescent="0.2">
      <c r="A996" s="2"/>
      <c r="B996" s="2"/>
      <c r="C996" s="2"/>
      <c r="D996" s="2"/>
    </row>
    <row r="997" spans="1:4" ht="15.75" customHeight="1" x14ac:dyDescent="0.2">
      <c r="A997" s="2"/>
      <c r="B997" s="2"/>
      <c r="C997" s="2"/>
      <c r="D997" s="2"/>
    </row>
    <row r="998" spans="1:4" ht="15.75" customHeight="1" x14ac:dyDescent="0.2">
      <c r="A998" s="2"/>
      <c r="B998" s="2"/>
      <c r="C998" s="2"/>
      <c r="D998" s="2"/>
    </row>
    <row r="999" spans="1:4" ht="15.75" customHeight="1" x14ac:dyDescent="0.2">
      <c r="A999" s="2"/>
      <c r="B999" s="2"/>
      <c r="C999" s="2"/>
      <c r="D999" s="2"/>
    </row>
    <row r="1000" spans="1:4" ht="15.75" customHeight="1" x14ac:dyDescent="0.2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3864"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 x14ac:dyDescent="0.15"/>
  <cols>
    <col min="1" max="1" width="20.83203125" style="75" customWidth="1"/>
    <col min="2" max="4" width="8" style="75" customWidth="1"/>
    <col min="5" max="36" width="7.6640625" style="75" customWidth="1"/>
  </cols>
  <sheetData>
    <row r="1" spans="1:36" ht="31.5" customHeight="1" x14ac:dyDescent="0.2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customHeight="1" x14ac:dyDescent="0.2">
      <c r="A2" s="10" t="s">
        <v>317</v>
      </c>
      <c r="B2" s="57">
        <f>'BECF-pre-ret'!B2*1.1</f>
        <v>0.5676000000000001</v>
      </c>
      <c r="C2" s="57">
        <f t="shared" ref="C2:L5" si="0">$B2</f>
        <v>0.5676000000000001</v>
      </c>
      <c r="D2" s="57">
        <f t="shared" si="0"/>
        <v>0.5676000000000001</v>
      </c>
      <c r="E2" s="57">
        <f t="shared" si="0"/>
        <v>0.5676000000000001</v>
      </c>
      <c r="F2" s="57">
        <f t="shared" si="0"/>
        <v>0.5676000000000001</v>
      </c>
      <c r="G2" s="57">
        <f t="shared" si="0"/>
        <v>0.5676000000000001</v>
      </c>
      <c r="H2" s="57">
        <f t="shared" si="0"/>
        <v>0.5676000000000001</v>
      </c>
      <c r="I2" s="57">
        <f t="shared" si="0"/>
        <v>0.5676000000000001</v>
      </c>
      <c r="J2" s="57">
        <f t="shared" si="0"/>
        <v>0.5676000000000001</v>
      </c>
      <c r="K2" s="57">
        <f t="shared" si="0"/>
        <v>0.5676000000000001</v>
      </c>
      <c r="L2" s="57">
        <f t="shared" si="0"/>
        <v>0.5676000000000001</v>
      </c>
      <c r="M2" s="57">
        <f t="shared" ref="M2:V5" si="1">$B2</f>
        <v>0.5676000000000001</v>
      </c>
      <c r="N2" s="57">
        <f t="shared" si="1"/>
        <v>0.5676000000000001</v>
      </c>
      <c r="O2" s="57">
        <f t="shared" si="1"/>
        <v>0.5676000000000001</v>
      </c>
      <c r="P2" s="57">
        <f t="shared" si="1"/>
        <v>0.5676000000000001</v>
      </c>
      <c r="Q2" s="57">
        <f t="shared" si="1"/>
        <v>0.5676000000000001</v>
      </c>
      <c r="R2" s="57">
        <f t="shared" si="1"/>
        <v>0.5676000000000001</v>
      </c>
      <c r="S2" s="57">
        <f t="shared" si="1"/>
        <v>0.5676000000000001</v>
      </c>
      <c r="T2" s="57">
        <f t="shared" si="1"/>
        <v>0.5676000000000001</v>
      </c>
      <c r="U2" s="57">
        <f t="shared" si="1"/>
        <v>0.5676000000000001</v>
      </c>
      <c r="V2" s="57">
        <f t="shared" si="1"/>
        <v>0.5676000000000001</v>
      </c>
      <c r="W2" s="57">
        <f t="shared" ref="W2:AJ5" si="2">$B2</f>
        <v>0.5676000000000001</v>
      </c>
      <c r="X2" s="57">
        <f t="shared" si="2"/>
        <v>0.5676000000000001</v>
      </c>
      <c r="Y2" s="57">
        <f t="shared" si="2"/>
        <v>0.5676000000000001</v>
      </c>
      <c r="Z2" s="57">
        <f t="shared" si="2"/>
        <v>0.5676000000000001</v>
      </c>
      <c r="AA2" s="57">
        <f t="shared" si="2"/>
        <v>0.5676000000000001</v>
      </c>
      <c r="AB2" s="57">
        <f t="shared" si="2"/>
        <v>0.5676000000000001</v>
      </c>
      <c r="AC2" s="57">
        <f t="shared" si="2"/>
        <v>0.5676000000000001</v>
      </c>
      <c r="AD2" s="57">
        <f t="shared" si="2"/>
        <v>0.5676000000000001</v>
      </c>
      <c r="AE2" s="57">
        <f t="shared" si="2"/>
        <v>0.5676000000000001</v>
      </c>
      <c r="AF2" s="57">
        <f t="shared" si="2"/>
        <v>0.5676000000000001</v>
      </c>
      <c r="AG2" s="57">
        <f t="shared" si="2"/>
        <v>0.5676000000000001</v>
      </c>
      <c r="AH2" s="57">
        <f t="shared" si="2"/>
        <v>0.5676000000000001</v>
      </c>
      <c r="AI2" s="57">
        <f t="shared" si="2"/>
        <v>0.5676000000000001</v>
      </c>
      <c r="AJ2" s="57">
        <f t="shared" si="2"/>
        <v>0.5676000000000001</v>
      </c>
    </row>
    <row r="3" spans="1:36" ht="14.5" customHeight="1" x14ac:dyDescent="0.2">
      <c r="A3" s="10" t="s">
        <v>318</v>
      </c>
      <c r="B3" s="57">
        <f>'BECF-pre-ret'!B3*1.1</f>
        <v>0.57090000000000007</v>
      </c>
      <c r="C3" s="57">
        <f t="shared" si="0"/>
        <v>0.57090000000000007</v>
      </c>
      <c r="D3" s="57">
        <f t="shared" si="0"/>
        <v>0.57090000000000007</v>
      </c>
      <c r="E3" s="57">
        <f t="shared" si="0"/>
        <v>0.57090000000000007</v>
      </c>
      <c r="F3" s="57">
        <f t="shared" si="0"/>
        <v>0.57090000000000007</v>
      </c>
      <c r="G3" s="57">
        <f t="shared" si="0"/>
        <v>0.57090000000000007</v>
      </c>
      <c r="H3" s="57">
        <f t="shared" si="0"/>
        <v>0.57090000000000007</v>
      </c>
      <c r="I3" s="57">
        <f t="shared" si="0"/>
        <v>0.57090000000000007</v>
      </c>
      <c r="J3" s="57">
        <f t="shared" si="0"/>
        <v>0.57090000000000007</v>
      </c>
      <c r="K3" s="57">
        <f t="shared" si="0"/>
        <v>0.57090000000000007</v>
      </c>
      <c r="L3" s="57">
        <f t="shared" si="0"/>
        <v>0.57090000000000007</v>
      </c>
      <c r="M3" s="57">
        <f t="shared" si="1"/>
        <v>0.57090000000000007</v>
      </c>
      <c r="N3" s="57">
        <f t="shared" si="1"/>
        <v>0.57090000000000007</v>
      </c>
      <c r="O3" s="57">
        <f t="shared" si="1"/>
        <v>0.57090000000000007</v>
      </c>
      <c r="P3" s="57">
        <f t="shared" si="1"/>
        <v>0.57090000000000007</v>
      </c>
      <c r="Q3" s="57">
        <f t="shared" si="1"/>
        <v>0.57090000000000007</v>
      </c>
      <c r="R3" s="57">
        <f t="shared" si="1"/>
        <v>0.57090000000000007</v>
      </c>
      <c r="S3" s="57">
        <f t="shared" si="1"/>
        <v>0.57090000000000007</v>
      </c>
      <c r="T3" s="57">
        <f t="shared" si="1"/>
        <v>0.57090000000000007</v>
      </c>
      <c r="U3" s="57">
        <f t="shared" si="1"/>
        <v>0.57090000000000007</v>
      </c>
      <c r="V3" s="57">
        <f t="shared" si="1"/>
        <v>0.57090000000000007</v>
      </c>
      <c r="W3" s="57">
        <f t="shared" si="2"/>
        <v>0.57090000000000007</v>
      </c>
      <c r="X3" s="57">
        <f t="shared" si="2"/>
        <v>0.57090000000000007</v>
      </c>
      <c r="Y3" s="57">
        <f t="shared" si="2"/>
        <v>0.57090000000000007</v>
      </c>
      <c r="Z3" s="57">
        <f t="shared" si="2"/>
        <v>0.57090000000000007</v>
      </c>
      <c r="AA3" s="57">
        <f t="shared" si="2"/>
        <v>0.57090000000000007</v>
      </c>
      <c r="AB3" s="57">
        <f t="shared" si="2"/>
        <v>0.57090000000000007</v>
      </c>
      <c r="AC3" s="57">
        <f t="shared" si="2"/>
        <v>0.57090000000000007</v>
      </c>
      <c r="AD3" s="57">
        <f t="shared" si="2"/>
        <v>0.57090000000000007</v>
      </c>
      <c r="AE3" s="57">
        <f t="shared" si="2"/>
        <v>0.57090000000000007</v>
      </c>
      <c r="AF3" s="57">
        <f t="shared" si="2"/>
        <v>0.57090000000000007</v>
      </c>
      <c r="AG3" s="57">
        <f t="shared" si="2"/>
        <v>0.57090000000000007</v>
      </c>
      <c r="AH3" s="57">
        <f t="shared" si="2"/>
        <v>0.57090000000000007</v>
      </c>
      <c r="AI3" s="57">
        <f t="shared" si="2"/>
        <v>0.57090000000000007</v>
      </c>
      <c r="AJ3" s="57">
        <f t="shared" si="2"/>
        <v>0.57090000000000007</v>
      </c>
    </row>
    <row r="4" spans="1:36" ht="14.5" customHeight="1" x14ac:dyDescent="0.2">
      <c r="A4" s="10" t="s">
        <v>319</v>
      </c>
      <c r="B4" s="57">
        <f>'BECF-pre-ret'!B4</f>
        <v>0.85299999999999998</v>
      </c>
      <c r="C4" s="57">
        <f t="shared" si="0"/>
        <v>0.85299999999999998</v>
      </c>
      <c r="D4" s="57">
        <f t="shared" si="0"/>
        <v>0.85299999999999998</v>
      </c>
      <c r="E4" s="57">
        <f t="shared" si="0"/>
        <v>0.85299999999999998</v>
      </c>
      <c r="F4" s="57">
        <f t="shared" si="0"/>
        <v>0.85299999999999998</v>
      </c>
      <c r="G4" s="57">
        <f t="shared" si="0"/>
        <v>0.85299999999999998</v>
      </c>
      <c r="H4" s="57">
        <f t="shared" si="0"/>
        <v>0.85299999999999998</v>
      </c>
      <c r="I4" s="57">
        <f t="shared" si="0"/>
        <v>0.85299999999999998</v>
      </c>
      <c r="J4" s="57">
        <f t="shared" si="0"/>
        <v>0.85299999999999998</v>
      </c>
      <c r="K4" s="57">
        <f t="shared" si="0"/>
        <v>0.85299999999999998</v>
      </c>
      <c r="L4" s="57">
        <f t="shared" si="0"/>
        <v>0.85299999999999998</v>
      </c>
      <c r="M4" s="57">
        <f t="shared" si="1"/>
        <v>0.85299999999999998</v>
      </c>
      <c r="N4" s="57">
        <f t="shared" si="1"/>
        <v>0.85299999999999998</v>
      </c>
      <c r="O4" s="57">
        <f t="shared" si="1"/>
        <v>0.85299999999999998</v>
      </c>
      <c r="P4" s="57">
        <f t="shared" si="1"/>
        <v>0.85299999999999998</v>
      </c>
      <c r="Q4" s="57">
        <f t="shared" si="1"/>
        <v>0.85299999999999998</v>
      </c>
      <c r="R4" s="57">
        <f t="shared" si="1"/>
        <v>0.85299999999999998</v>
      </c>
      <c r="S4" s="57">
        <f t="shared" si="1"/>
        <v>0.85299999999999998</v>
      </c>
      <c r="T4" s="57">
        <f t="shared" si="1"/>
        <v>0.85299999999999998</v>
      </c>
      <c r="U4" s="57">
        <f t="shared" si="1"/>
        <v>0.85299999999999998</v>
      </c>
      <c r="V4" s="57">
        <f t="shared" si="1"/>
        <v>0.85299999999999998</v>
      </c>
      <c r="W4" s="57">
        <f t="shared" si="2"/>
        <v>0.85299999999999998</v>
      </c>
      <c r="X4" s="57">
        <f t="shared" si="2"/>
        <v>0.85299999999999998</v>
      </c>
      <c r="Y4" s="57">
        <f t="shared" si="2"/>
        <v>0.85299999999999998</v>
      </c>
      <c r="Z4" s="57">
        <f t="shared" si="2"/>
        <v>0.85299999999999998</v>
      </c>
      <c r="AA4" s="57">
        <f t="shared" si="2"/>
        <v>0.85299999999999998</v>
      </c>
      <c r="AB4" s="57">
        <f t="shared" si="2"/>
        <v>0.85299999999999998</v>
      </c>
      <c r="AC4" s="57">
        <f t="shared" si="2"/>
        <v>0.85299999999999998</v>
      </c>
      <c r="AD4" s="57">
        <f t="shared" si="2"/>
        <v>0.85299999999999998</v>
      </c>
      <c r="AE4" s="57">
        <f t="shared" si="2"/>
        <v>0.85299999999999998</v>
      </c>
      <c r="AF4" s="57">
        <f t="shared" si="2"/>
        <v>0.85299999999999998</v>
      </c>
      <c r="AG4" s="57">
        <f t="shared" si="2"/>
        <v>0.85299999999999998</v>
      </c>
      <c r="AH4" s="57">
        <f t="shared" si="2"/>
        <v>0.85299999999999998</v>
      </c>
      <c r="AI4" s="57">
        <f t="shared" si="2"/>
        <v>0.85299999999999998</v>
      </c>
      <c r="AJ4" s="57">
        <f t="shared" si="2"/>
        <v>0.85299999999999998</v>
      </c>
    </row>
    <row r="5" spans="1:36" ht="14.5" customHeight="1" x14ac:dyDescent="0.2">
      <c r="A5" s="10" t="s">
        <v>320</v>
      </c>
      <c r="B5" s="57">
        <f>'BECF-pre-ret'!B5*1.1</f>
        <v>0.41030000000000005</v>
      </c>
      <c r="C5" s="57">
        <f t="shared" si="0"/>
        <v>0.41030000000000005</v>
      </c>
      <c r="D5" s="57">
        <f t="shared" si="0"/>
        <v>0.41030000000000005</v>
      </c>
      <c r="E5" s="57">
        <f t="shared" si="0"/>
        <v>0.41030000000000005</v>
      </c>
      <c r="F5" s="57">
        <f t="shared" si="0"/>
        <v>0.41030000000000005</v>
      </c>
      <c r="G5" s="57">
        <f t="shared" si="0"/>
        <v>0.41030000000000005</v>
      </c>
      <c r="H5" s="57">
        <f t="shared" si="0"/>
        <v>0.41030000000000005</v>
      </c>
      <c r="I5" s="57">
        <f t="shared" si="0"/>
        <v>0.41030000000000005</v>
      </c>
      <c r="J5" s="57">
        <f t="shared" si="0"/>
        <v>0.41030000000000005</v>
      </c>
      <c r="K5" s="57">
        <f t="shared" si="0"/>
        <v>0.41030000000000005</v>
      </c>
      <c r="L5" s="57">
        <f t="shared" si="0"/>
        <v>0.41030000000000005</v>
      </c>
      <c r="M5" s="57">
        <f t="shared" si="1"/>
        <v>0.41030000000000005</v>
      </c>
      <c r="N5" s="57">
        <f t="shared" si="1"/>
        <v>0.41030000000000005</v>
      </c>
      <c r="O5" s="57">
        <f t="shared" si="1"/>
        <v>0.41030000000000005</v>
      </c>
      <c r="P5" s="57">
        <f t="shared" si="1"/>
        <v>0.41030000000000005</v>
      </c>
      <c r="Q5" s="57">
        <f t="shared" si="1"/>
        <v>0.41030000000000005</v>
      </c>
      <c r="R5" s="57">
        <f t="shared" si="1"/>
        <v>0.41030000000000005</v>
      </c>
      <c r="S5" s="57">
        <f t="shared" si="1"/>
        <v>0.41030000000000005</v>
      </c>
      <c r="T5" s="57">
        <f t="shared" si="1"/>
        <v>0.41030000000000005</v>
      </c>
      <c r="U5" s="57">
        <f t="shared" si="1"/>
        <v>0.41030000000000005</v>
      </c>
      <c r="V5" s="57">
        <f t="shared" si="1"/>
        <v>0.41030000000000005</v>
      </c>
      <c r="W5" s="57">
        <f t="shared" si="2"/>
        <v>0.41030000000000005</v>
      </c>
      <c r="X5" s="57">
        <f t="shared" si="2"/>
        <v>0.41030000000000005</v>
      </c>
      <c r="Y5" s="57">
        <f t="shared" si="2"/>
        <v>0.41030000000000005</v>
      </c>
      <c r="Z5" s="57">
        <f t="shared" si="2"/>
        <v>0.41030000000000005</v>
      </c>
      <c r="AA5" s="57">
        <f t="shared" si="2"/>
        <v>0.41030000000000005</v>
      </c>
      <c r="AB5" s="57">
        <f t="shared" si="2"/>
        <v>0.41030000000000005</v>
      </c>
      <c r="AC5" s="57">
        <f t="shared" si="2"/>
        <v>0.41030000000000005</v>
      </c>
      <c r="AD5" s="57">
        <f t="shared" si="2"/>
        <v>0.41030000000000005</v>
      </c>
      <c r="AE5" s="57">
        <f t="shared" si="2"/>
        <v>0.41030000000000005</v>
      </c>
      <c r="AF5" s="57">
        <f t="shared" si="2"/>
        <v>0.41030000000000005</v>
      </c>
      <c r="AG5" s="57">
        <f t="shared" si="2"/>
        <v>0.41030000000000005</v>
      </c>
      <c r="AH5" s="57">
        <f t="shared" si="2"/>
        <v>0.41030000000000005</v>
      </c>
      <c r="AI5" s="57">
        <f t="shared" si="2"/>
        <v>0.41030000000000005</v>
      </c>
      <c r="AJ5" s="57">
        <f t="shared" si="2"/>
        <v>0.41030000000000005</v>
      </c>
    </row>
    <row r="6" spans="1:36" ht="14.5" customHeight="1" x14ac:dyDescent="0.2">
      <c r="A6" s="10" t="s">
        <v>300</v>
      </c>
      <c r="B6" s="57">
        <f t="shared" ref="B6:D7" si="3">C6</f>
        <v>0.4101999999999999</v>
      </c>
      <c r="C6" s="57">
        <f t="shared" si="3"/>
        <v>0.4101999999999999</v>
      </c>
      <c r="D6" s="57">
        <f t="shared" si="3"/>
        <v>0.4101999999999999</v>
      </c>
      <c r="E6" s="73">
        <f>'Gridlab Cap Factors'!C14</f>
        <v>0.4101999999999999</v>
      </c>
      <c r="F6" s="73">
        <f>'Gridlab Cap Factors'!D14</f>
        <v>0.4101999999999999</v>
      </c>
      <c r="G6" s="73">
        <f>'Gridlab Cap Factors'!E14</f>
        <v>0.4325</v>
      </c>
      <c r="H6" s="73">
        <f>'Gridlab Cap Factors'!F14</f>
        <v>0.4325</v>
      </c>
      <c r="I6" s="73">
        <f>'Gridlab Cap Factors'!G14</f>
        <v>0.437</v>
      </c>
      <c r="J6" s="73">
        <f>'Gridlab Cap Factors'!H14</f>
        <v>0.442</v>
      </c>
      <c r="K6" s="73">
        <f>'Gridlab Cap Factors'!I14</f>
        <v>0.438</v>
      </c>
      <c r="L6" s="73">
        <f>'Gridlab Cap Factors'!J14</f>
        <v>0.4385</v>
      </c>
      <c r="M6" s="73">
        <f>'Gridlab Cap Factors'!K14</f>
        <v>0.40649999999999997</v>
      </c>
      <c r="N6" s="73">
        <f>'Gridlab Cap Factors'!L14</f>
        <v>0.40200000000000002</v>
      </c>
      <c r="O6" s="73">
        <f>'Gridlab Cap Factors'!M14</f>
        <v>0.40649999999999997</v>
      </c>
      <c r="P6" s="73">
        <f>'Gridlab Cap Factors'!N14</f>
        <v>0.41099999999999998</v>
      </c>
      <c r="Q6" s="73">
        <f>'Gridlab Cap Factors'!O14</f>
        <v>0.40699999999999997</v>
      </c>
      <c r="R6" s="73">
        <f>'Gridlab Cap Factors'!P14</f>
        <v>0.40400000000000003</v>
      </c>
      <c r="S6" s="73">
        <f>'Gridlab Cap Factors'!Q14</f>
        <v>0.40450000000000003</v>
      </c>
      <c r="T6" s="73">
        <f>'Gridlab Cap Factors'!R14</f>
        <v>0.40500000000000003</v>
      </c>
      <c r="U6" s="73">
        <f>'Gridlab Cap Factors'!S14</f>
        <v>0.40550000000000003</v>
      </c>
      <c r="V6" s="73">
        <f>'Gridlab Cap Factors'!T14</f>
        <v>0.40250000000000002</v>
      </c>
      <c r="W6" s="73">
        <f>'Gridlab Cap Factors'!U14</f>
        <v>0.4</v>
      </c>
      <c r="X6" s="73">
        <f>'Gridlab Cap Factors'!V14</f>
        <v>0.39700000000000002</v>
      </c>
      <c r="Y6" s="73">
        <f>'Gridlab Cap Factors'!W14</f>
        <v>0.39450000000000002</v>
      </c>
      <c r="Z6" s="73">
        <f>'Gridlab Cap Factors'!X14</f>
        <v>0.39100000000000001</v>
      </c>
      <c r="AA6" s="73">
        <f>'Gridlab Cap Factors'!Y14</f>
        <v>0.39500000000000002</v>
      </c>
      <c r="AB6" s="73">
        <f>'Gridlab Cap Factors'!Z14</f>
        <v>0.39850000000000002</v>
      </c>
      <c r="AC6" s="73">
        <f>'Gridlab Cap Factors'!AA14</f>
        <v>0.40200000000000002</v>
      </c>
      <c r="AD6" s="73">
        <f>'Gridlab Cap Factors'!AB14</f>
        <v>0.40500000000000003</v>
      </c>
      <c r="AE6" s="73">
        <f>'Gridlab Cap Factors'!AC14</f>
        <v>0.40849999999999997</v>
      </c>
      <c r="AF6" s="73">
        <f>'Gridlab Cap Factors'!AD14</f>
        <v>0.40799999999999997</v>
      </c>
      <c r="AG6" s="73">
        <f>'Gridlab Cap Factors'!AE14</f>
        <v>0.40799999999999997</v>
      </c>
      <c r="AH6" s="73">
        <f>'Gridlab Cap Factors'!AF14</f>
        <v>0.40799999999999997</v>
      </c>
      <c r="AI6" s="73">
        <f>'Gridlab Cap Factors'!AG14</f>
        <v>0.40799999999999997</v>
      </c>
      <c r="AJ6" s="73">
        <f>'Gridlab Cap Factors'!AH14</f>
        <v>0.40749999999999997</v>
      </c>
    </row>
    <row r="7" spans="1:36" ht="14.5" customHeight="1" x14ac:dyDescent="0.2">
      <c r="A7" s="10" t="s">
        <v>296</v>
      </c>
      <c r="B7" s="57">
        <f t="shared" si="3"/>
        <v>0.24349999999999999</v>
      </c>
      <c r="C7" s="57">
        <f t="shared" si="3"/>
        <v>0.24349999999999999</v>
      </c>
      <c r="D7" s="57">
        <f t="shared" si="3"/>
        <v>0.24349999999999999</v>
      </c>
      <c r="E7" s="73">
        <f>'Gridlab Cap Factors'!C12</f>
        <v>0.24349999999999999</v>
      </c>
      <c r="F7" s="73">
        <f>'Gridlab Cap Factors'!D12</f>
        <v>0.24199999999999999</v>
      </c>
      <c r="G7" s="73">
        <f>'Gridlab Cap Factors'!E12</f>
        <v>0.24399999999999999</v>
      </c>
      <c r="H7" s="73">
        <f>'Gridlab Cap Factors'!F12</f>
        <v>0.24349999999999999</v>
      </c>
      <c r="I7" s="73">
        <f>'Gridlab Cap Factors'!G12</f>
        <v>0.24249999999999999</v>
      </c>
      <c r="J7" s="73">
        <f>'Gridlab Cap Factors'!H12</f>
        <v>0.24099999999999999</v>
      </c>
      <c r="K7" s="73">
        <f>'Gridlab Cap Factors'!I12</f>
        <v>0.24</v>
      </c>
      <c r="L7" s="73">
        <f>'Gridlab Cap Factors'!J12</f>
        <v>0.23949999999999999</v>
      </c>
      <c r="M7" s="73">
        <f>'Gridlab Cap Factors'!K12</f>
        <v>0.23849999999999999</v>
      </c>
      <c r="N7" s="73">
        <f>'Gridlab Cap Factors'!L12</f>
        <v>0.23749999999999999</v>
      </c>
      <c r="O7" s="73">
        <f>'Gridlab Cap Factors'!M12</f>
        <v>0.23649999999999999</v>
      </c>
      <c r="P7" s="73">
        <f>'Gridlab Cap Factors'!N12</f>
        <v>0.23449999999999999</v>
      </c>
      <c r="Q7" s="73">
        <f>'Gridlab Cap Factors'!O12</f>
        <v>0.23350000000000001</v>
      </c>
      <c r="R7" s="73">
        <f>'Gridlab Cap Factors'!P12</f>
        <v>0.23250000000000001</v>
      </c>
      <c r="S7" s="73">
        <f>'Gridlab Cap Factors'!Q12</f>
        <v>0.23300000000000001</v>
      </c>
      <c r="T7" s="73">
        <f>'Gridlab Cap Factors'!R12</f>
        <v>0.23250000000000001</v>
      </c>
      <c r="U7" s="73">
        <f>'Gridlab Cap Factors'!S12</f>
        <v>0.23250000000000001</v>
      </c>
      <c r="V7" s="73">
        <f>'Gridlab Cap Factors'!T12</f>
        <v>0.23350000000000001</v>
      </c>
      <c r="W7" s="73">
        <f>'Gridlab Cap Factors'!U12</f>
        <v>0.23350000000000001</v>
      </c>
      <c r="X7" s="73">
        <f>'Gridlab Cap Factors'!V12</f>
        <v>0.23300000000000001</v>
      </c>
      <c r="Y7" s="73">
        <f>'Gridlab Cap Factors'!W12</f>
        <v>0.23300000000000001</v>
      </c>
      <c r="Z7" s="73">
        <f>'Gridlab Cap Factors'!X12</f>
        <v>0.23200000000000001</v>
      </c>
      <c r="AA7" s="73">
        <f>'Gridlab Cap Factors'!Y12</f>
        <v>0.23100000000000001</v>
      </c>
      <c r="AB7" s="73">
        <f>'Gridlab Cap Factors'!Z12</f>
        <v>0.22950000000000001</v>
      </c>
      <c r="AC7" s="73">
        <f>'Gridlab Cap Factors'!AA12</f>
        <v>0.22850000000000001</v>
      </c>
      <c r="AD7" s="73">
        <f>'Gridlab Cap Factors'!AB12</f>
        <v>0.22750000000000001</v>
      </c>
      <c r="AE7" s="73">
        <f>'Gridlab Cap Factors'!AC12</f>
        <v>0.22650000000000001</v>
      </c>
      <c r="AF7" s="73">
        <f>'Gridlab Cap Factors'!AD12</f>
        <v>0.22600000000000001</v>
      </c>
      <c r="AG7" s="73">
        <f>'Gridlab Cap Factors'!AE12</f>
        <v>0.22600000000000001</v>
      </c>
      <c r="AH7" s="73">
        <f>'Gridlab Cap Factors'!AF12</f>
        <v>0.22550000000000001</v>
      </c>
      <c r="AI7" s="73">
        <f>'Gridlab Cap Factors'!AG12</f>
        <v>0.22550000000000001</v>
      </c>
      <c r="AJ7" s="73">
        <f>'Gridlab Cap Factors'!AH12</f>
        <v>0.22650000000000001</v>
      </c>
    </row>
    <row r="8" spans="1:36" ht="14.5" customHeight="1" x14ac:dyDescent="0.2">
      <c r="A8" s="10" t="s">
        <v>321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ht="14.5" customHeight="1" x14ac:dyDescent="0.2">
      <c r="A9" s="10" t="s">
        <v>322</v>
      </c>
      <c r="B9" s="57">
        <f>'BECF-pre-ret'!B9*1.1</f>
        <v>0.65890000000000004</v>
      </c>
      <c r="C9" s="57">
        <f t="shared" ref="C9:L13" si="4">$B9</f>
        <v>0.65890000000000004</v>
      </c>
      <c r="D9" s="57">
        <f t="shared" si="4"/>
        <v>0.65890000000000004</v>
      </c>
      <c r="E9" s="57">
        <f t="shared" si="4"/>
        <v>0.65890000000000004</v>
      </c>
      <c r="F9" s="57">
        <f t="shared" si="4"/>
        <v>0.65890000000000004</v>
      </c>
      <c r="G9" s="57">
        <f t="shared" si="4"/>
        <v>0.65890000000000004</v>
      </c>
      <c r="H9" s="57">
        <f t="shared" si="4"/>
        <v>0.65890000000000004</v>
      </c>
      <c r="I9" s="57">
        <f t="shared" si="4"/>
        <v>0.65890000000000004</v>
      </c>
      <c r="J9" s="57">
        <f t="shared" si="4"/>
        <v>0.65890000000000004</v>
      </c>
      <c r="K9" s="57">
        <f t="shared" si="4"/>
        <v>0.65890000000000004</v>
      </c>
      <c r="L9" s="57">
        <f t="shared" si="4"/>
        <v>0.65890000000000004</v>
      </c>
      <c r="M9" s="57">
        <f t="shared" ref="M9:V13" si="5">$B9</f>
        <v>0.65890000000000004</v>
      </c>
      <c r="N9" s="57">
        <f t="shared" si="5"/>
        <v>0.65890000000000004</v>
      </c>
      <c r="O9" s="57">
        <f t="shared" si="5"/>
        <v>0.65890000000000004</v>
      </c>
      <c r="P9" s="57">
        <f t="shared" si="5"/>
        <v>0.65890000000000004</v>
      </c>
      <c r="Q9" s="57">
        <f t="shared" si="5"/>
        <v>0.65890000000000004</v>
      </c>
      <c r="R9" s="57">
        <f t="shared" si="5"/>
        <v>0.65890000000000004</v>
      </c>
      <c r="S9" s="57">
        <f t="shared" si="5"/>
        <v>0.65890000000000004</v>
      </c>
      <c r="T9" s="57">
        <f t="shared" si="5"/>
        <v>0.65890000000000004</v>
      </c>
      <c r="U9" s="57">
        <f t="shared" si="5"/>
        <v>0.65890000000000004</v>
      </c>
      <c r="V9" s="57">
        <f t="shared" si="5"/>
        <v>0.65890000000000004</v>
      </c>
      <c r="W9" s="57">
        <f t="shared" ref="W9:AJ13" si="6">$B9</f>
        <v>0.65890000000000004</v>
      </c>
      <c r="X9" s="57">
        <f t="shared" si="6"/>
        <v>0.65890000000000004</v>
      </c>
      <c r="Y9" s="57">
        <f t="shared" si="6"/>
        <v>0.65890000000000004</v>
      </c>
      <c r="Z9" s="57">
        <f t="shared" si="6"/>
        <v>0.65890000000000004</v>
      </c>
      <c r="AA9" s="57">
        <f t="shared" si="6"/>
        <v>0.65890000000000004</v>
      </c>
      <c r="AB9" s="57">
        <f t="shared" si="6"/>
        <v>0.65890000000000004</v>
      </c>
      <c r="AC9" s="57">
        <f t="shared" si="6"/>
        <v>0.65890000000000004</v>
      </c>
      <c r="AD9" s="57">
        <f t="shared" si="6"/>
        <v>0.65890000000000004</v>
      </c>
      <c r="AE9" s="57">
        <f t="shared" si="6"/>
        <v>0.65890000000000004</v>
      </c>
      <c r="AF9" s="57">
        <f t="shared" si="6"/>
        <v>0.65890000000000004</v>
      </c>
      <c r="AG9" s="57">
        <f t="shared" si="6"/>
        <v>0.65890000000000004</v>
      </c>
      <c r="AH9" s="57">
        <f t="shared" si="6"/>
        <v>0.65890000000000004</v>
      </c>
      <c r="AI9" s="57">
        <f t="shared" si="6"/>
        <v>0.65890000000000004</v>
      </c>
      <c r="AJ9" s="57">
        <f t="shared" si="6"/>
        <v>0.65890000000000004</v>
      </c>
    </row>
    <row r="10" spans="1:36" ht="14.5" customHeight="1" x14ac:dyDescent="0.2">
      <c r="A10" s="10" t="s">
        <v>323</v>
      </c>
      <c r="B10" s="57">
        <f>'BECF-pre-ret'!B10*1.1</f>
        <v>0.53129999999999999</v>
      </c>
      <c r="C10" s="57">
        <f t="shared" si="4"/>
        <v>0.53129999999999999</v>
      </c>
      <c r="D10" s="57">
        <f t="shared" si="4"/>
        <v>0.53129999999999999</v>
      </c>
      <c r="E10" s="57">
        <f t="shared" si="4"/>
        <v>0.53129999999999999</v>
      </c>
      <c r="F10" s="57">
        <f t="shared" si="4"/>
        <v>0.53129999999999999</v>
      </c>
      <c r="G10" s="57">
        <f t="shared" si="4"/>
        <v>0.53129999999999999</v>
      </c>
      <c r="H10" s="57">
        <f t="shared" si="4"/>
        <v>0.53129999999999999</v>
      </c>
      <c r="I10" s="57">
        <f t="shared" si="4"/>
        <v>0.53129999999999999</v>
      </c>
      <c r="J10" s="57">
        <f t="shared" si="4"/>
        <v>0.53129999999999999</v>
      </c>
      <c r="K10" s="57">
        <f t="shared" si="4"/>
        <v>0.53129999999999999</v>
      </c>
      <c r="L10" s="57">
        <f t="shared" si="4"/>
        <v>0.53129999999999999</v>
      </c>
      <c r="M10" s="57">
        <f t="shared" si="5"/>
        <v>0.53129999999999999</v>
      </c>
      <c r="N10" s="57">
        <f t="shared" si="5"/>
        <v>0.53129999999999999</v>
      </c>
      <c r="O10" s="57">
        <f t="shared" si="5"/>
        <v>0.53129999999999999</v>
      </c>
      <c r="P10" s="57">
        <f t="shared" si="5"/>
        <v>0.53129999999999999</v>
      </c>
      <c r="Q10" s="57">
        <f t="shared" si="5"/>
        <v>0.53129999999999999</v>
      </c>
      <c r="R10" s="57">
        <f t="shared" si="5"/>
        <v>0.53129999999999999</v>
      </c>
      <c r="S10" s="57">
        <f t="shared" si="5"/>
        <v>0.53129999999999999</v>
      </c>
      <c r="T10" s="57">
        <f t="shared" si="5"/>
        <v>0.53129999999999999</v>
      </c>
      <c r="U10" s="57">
        <f t="shared" si="5"/>
        <v>0.53129999999999999</v>
      </c>
      <c r="V10" s="57">
        <f t="shared" si="5"/>
        <v>0.53129999999999999</v>
      </c>
      <c r="W10" s="57">
        <f t="shared" si="6"/>
        <v>0.53129999999999999</v>
      </c>
      <c r="X10" s="57">
        <f t="shared" si="6"/>
        <v>0.53129999999999999</v>
      </c>
      <c r="Y10" s="57">
        <f t="shared" si="6"/>
        <v>0.53129999999999999</v>
      </c>
      <c r="Z10" s="57">
        <f t="shared" si="6"/>
        <v>0.53129999999999999</v>
      </c>
      <c r="AA10" s="57">
        <f t="shared" si="6"/>
        <v>0.53129999999999999</v>
      </c>
      <c r="AB10" s="57">
        <f t="shared" si="6"/>
        <v>0.53129999999999999</v>
      </c>
      <c r="AC10" s="57">
        <f t="shared" si="6"/>
        <v>0.53129999999999999</v>
      </c>
      <c r="AD10" s="57">
        <f t="shared" si="6"/>
        <v>0.53129999999999999</v>
      </c>
      <c r="AE10" s="57">
        <f t="shared" si="6"/>
        <v>0.53129999999999999</v>
      </c>
      <c r="AF10" s="57">
        <f t="shared" si="6"/>
        <v>0.53129999999999999</v>
      </c>
      <c r="AG10" s="57">
        <f t="shared" si="6"/>
        <v>0.53129999999999999</v>
      </c>
      <c r="AH10" s="57">
        <f t="shared" si="6"/>
        <v>0.53129999999999999</v>
      </c>
      <c r="AI10" s="57">
        <f t="shared" si="6"/>
        <v>0.53129999999999999</v>
      </c>
      <c r="AJ10" s="57">
        <f t="shared" si="6"/>
        <v>0.53129999999999999</v>
      </c>
    </row>
    <row r="11" spans="1:36" ht="14.5" customHeight="1" x14ac:dyDescent="0.2">
      <c r="A11" s="10" t="s">
        <v>324</v>
      </c>
      <c r="B11" s="57">
        <f>'BECF-pre-ret'!B11*1.1</f>
        <v>1.1000000000000001E-3</v>
      </c>
      <c r="C11" s="57">
        <f t="shared" si="4"/>
        <v>1.1000000000000001E-3</v>
      </c>
      <c r="D11" s="57">
        <f t="shared" si="4"/>
        <v>1.1000000000000001E-3</v>
      </c>
      <c r="E11" s="57">
        <f t="shared" si="4"/>
        <v>1.1000000000000001E-3</v>
      </c>
      <c r="F11" s="57">
        <f t="shared" si="4"/>
        <v>1.1000000000000001E-3</v>
      </c>
      <c r="G11" s="57">
        <f t="shared" si="4"/>
        <v>1.1000000000000001E-3</v>
      </c>
      <c r="H11" s="57">
        <f t="shared" si="4"/>
        <v>1.1000000000000001E-3</v>
      </c>
      <c r="I11" s="57">
        <f t="shared" si="4"/>
        <v>1.1000000000000001E-3</v>
      </c>
      <c r="J11" s="57">
        <f t="shared" si="4"/>
        <v>1.1000000000000001E-3</v>
      </c>
      <c r="K11" s="57">
        <f t="shared" si="4"/>
        <v>1.1000000000000001E-3</v>
      </c>
      <c r="L11" s="57">
        <f t="shared" si="4"/>
        <v>1.1000000000000001E-3</v>
      </c>
      <c r="M11" s="57">
        <f t="shared" si="5"/>
        <v>1.1000000000000001E-3</v>
      </c>
      <c r="N11" s="57">
        <f t="shared" si="5"/>
        <v>1.1000000000000001E-3</v>
      </c>
      <c r="O11" s="57">
        <f t="shared" si="5"/>
        <v>1.1000000000000001E-3</v>
      </c>
      <c r="P11" s="57">
        <f t="shared" si="5"/>
        <v>1.1000000000000001E-3</v>
      </c>
      <c r="Q11" s="57">
        <f t="shared" si="5"/>
        <v>1.1000000000000001E-3</v>
      </c>
      <c r="R11" s="57">
        <f t="shared" si="5"/>
        <v>1.1000000000000001E-3</v>
      </c>
      <c r="S11" s="57">
        <f t="shared" si="5"/>
        <v>1.1000000000000001E-3</v>
      </c>
      <c r="T11" s="57">
        <f t="shared" si="5"/>
        <v>1.1000000000000001E-3</v>
      </c>
      <c r="U11" s="57">
        <f t="shared" si="5"/>
        <v>1.1000000000000001E-3</v>
      </c>
      <c r="V11" s="57">
        <f t="shared" si="5"/>
        <v>1.1000000000000001E-3</v>
      </c>
      <c r="W11" s="57">
        <f t="shared" si="6"/>
        <v>1.1000000000000001E-3</v>
      </c>
      <c r="X11" s="57">
        <f t="shared" si="6"/>
        <v>1.1000000000000001E-3</v>
      </c>
      <c r="Y11" s="57">
        <f t="shared" si="6"/>
        <v>1.1000000000000001E-3</v>
      </c>
      <c r="Z11" s="57">
        <f t="shared" si="6"/>
        <v>1.1000000000000001E-3</v>
      </c>
      <c r="AA11" s="57">
        <f t="shared" si="6"/>
        <v>1.1000000000000001E-3</v>
      </c>
      <c r="AB11" s="57">
        <f t="shared" si="6"/>
        <v>1.1000000000000001E-3</v>
      </c>
      <c r="AC11" s="57">
        <f t="shared" si="6"/>
        <v>1.1000000000000001E-3</v>
      </c>
      <c r="AD11" s="57">
        <f t="shared" si="6"/>
        <v>1.1000000000000001E-3</v>
      </c>
      <c r="AE11" s="57">
        <f t="shared" si="6"/>
        <v>1.1000000000000001E-3</v>
      </c>
      <c r="AF11" s="57">
        <f t="shared" si="6"/>
        <v>1.1000000000000001E-3</v>
      </c>
      <c r="AG11" s="57">
        <f t="shared" si="6"/>
        <v>1.1000000000000001E-3</v>
      </c>
      <c r="AH11" s="57">
        <f t="shared" si="6"/>
        <v>1.1000000000000001E-3</v>
      </c>
      <c r="AI11" s="57">
        <f t="shared" si="6"/>
        <v>1.1000000000000001E-3</v>
      </c>
      <c r="AJ11" s="57">
        <f t="shared" si="6"/>
        <v>1.1000000000000001E-3</v>
      </c>
    </row>
    <row r="12" spans="1:36" ht="14.5" customHeight="1" x14ac:dyDescent="0.2">
      <c r="A12" s="10" t="s">
        <v>325</v>
      </c>
      <c r="B12" s="57">
        <f>'BECF-pre-ret'!B12*1.1</f>
        <v>3.1900000000000005E-2</v>
      </c>
      <c r="C12" s="57">
        <f t="shared" si="4"/>
        <v>3.1900000000000005E-2</v>
      </c>
      <c r="D12" s="57">
        <f t="shared" si="4"/>
        <v>3.1900000000000005E-2</v>
      </c>
      <c r="E12" s="57">
        <f t="shared" si="4"/>
        <v>3.1900000000000005E-2</v>
      </c>
      <c r="F12" s="57">
        <f t="shared" si="4"/>
        <v>3.1900000000000005E-2</v>
      </c>
      <c r="G12" s="57">
        <f t="shared" si="4"/>
        <v>3.1900000000000005E-2</v>
      </c>
      <c r="H12" s="57">
        <f t="shared" si="4"/>
        <v>3.1900000000000005E-2</v>
      </c>
      <c r="I12" s="57">
        <f t="shared" si="4"/>
        <v>3.1900000000000005E-2</v>
      </c>
      <c r="J12" s="57">
        <f t="shared" si="4"/>
        <v>3.1900000000000005E-2</v>
      </c>
      <c r="K12" s="57">
        <f t="shared" si="4"/>
        <v>3.1900000000000005E-2</v>
      </c>
      <c r="L12" s="57">
        <f t="shared" si="4"/>
        <v>3.1900000000000005E-2</v>
      </c>
      <c r="M12" s="57">
        <f t="shared" si="5"/>
        <v>3.1900000000000005E-2</v>
      </c>
      <c r="N12" s="57">
        <f t="shared" si="5"/>
        <v>3.1900000000000005E-2</v>
      </c>
      <c r="O12" s="57">
        <f t="shared" si="5"/>
        <v>3.1900000000000005E-2</v>
      </c>
      <c r="P12" s="57">
        <f t="shared" si="5"/>
        <v>3.1900000000000005E-2</v>
      </c>
      <c r="Q12" s="57">
        <f t="shared" si="5"/>
        <v>3.1900000000000005E-2</v>
      </c>
      <c r="R12" s="57">
        <f t="shared" si="5"/>
        <v>3.1900000000000005E-2</v>
      </c>
      <c r="S12" s="57">
        <f t="shared" si="5"/>
        <v>3.1900000000000005E-2</v>
      </c>
      <c r="T12" s="57">
        <f t="shared" si="5"/>
        <v>3.1900000000000005E-2</v>
      </c>
      <c r="U12" s="57">
        <f t="shared" si="5"/>
        <v>3.1900000000000005E-2</v>
      </c>
      <c r="V12" s="57">
        <f t="shared" si="5"/>
        <v>3.1900000000000005E-2</v>
      </c>
      <c r="W12" s="57">
        <f t="shared" si="6"/>
        <v>3.1900000000000005E-2</v>
      </c>
      <c r="X12" s="57">
        <f t="shared" si="6"/>
        <v>3.1900000000000005E-2</v>
      </c>
      <c r="Y12" s="57">
        <f t="shared" si="6"/>
        <v>3.1900000000000005E-2</v>
      </c>
      <c r="Z12" s="57">
        <f t="shared" si="6"/>
        <v>3.1900000000000005E-2</v>
      </c>
      <c r="AA12" s="57">
        <f t="shared" si="6"/>
        <v>3.1900000000000005E-2</v>
      </c>
      <c r="AB12" s="57">
        <f t="shared" si="6"/>
        <v>3.1900000000000005E-2</v>
      </c>
      <c r="AC12" s="57">
        <f t="shared" si="6"/>
        <v>3.1900000000000005E-2</v>
      </c>
      <c r="AD12" s="57">
        <f t="shared" si="6"/>
        <v>3.1900000000000005E-2</v>
      </c>
      <c r="AE12" s="57">
        <f t="shared" si="6"/>
        <v>3.1900000000000005E-2</v>
      </c>
      <c r="AF12" s="57">
        <f t="shared" si="6"/>
        <v>3.1900000000000005E-2</v>
      </c>
      <c r="AG12" s="57">
        <f t="shared" si="6"/>
        <v>3.1900000000000005E-2</v>
      </c>
      <c r="AH12" s="57">
        <f t="shared" si="6"/>
        <v>3.1900000000000005E-2</v>
      </c>
      <c r="AI12" s="57">
        <f t="shared" si="6"/>
        <v>3.1900000000000005E-2</v>
      </c>
      <c r="AJ12" s="57">
        <f t="shared" si="6"/>
        <v>3.1900000000000005E-2</v>
      </c>
    </row>
    <row r="13" spans="1:36" ht="14.5" customHeight="1" x14ac:dyDescent="0.2">
      <c r="A13" s="10" t="s">
        <v>326</v>
      </c>
      <c r="B13" s="57">
        <f>'BECF-pre-ret'!B13*1.1</f>
        <v>3.4100000000000005E-2</v>
      </c>
      <c r="C13" s="57">
        <f t="shared" si="4"/>
        <v>3.4100000000000005E-2</v>
      </c>
      <c r="D13" s="57">
        <f t="shared" si="4"/>
        <v>3.4100000000000005E-2</v>
      </c>
      <c r="E13" s="57">
        <f t="shared" si="4"/>
        <v>3.4100000000000005E-2</v>
      </c>
      <c r="F13" s="57">
        <f t="shared" si="4"/>
        <v>3.4100000000000005E-2</v>
      </c>
      <c r="G13" s="57">
        <f t="shared" si="4"/>
        <v>3.4100000000000005E-2</v>
      </c>
      <c r="H13" s="57">
        <f t="shared" si="4"/>
        <v>3.4100000000000005E-2</v>
      </c>
      <c r="I13" s="57">
        <f t="shared" si="4"/>
        <v>3.4100000000000005E-2</v>
      </c>
      <c r="J13" s="57">
        <f t="shared" si="4"/>
        <v>3.4100000000000005E-2</v>
      </c>
      <c r="K13" s="57">
        <f t="shared" si="4"/>
        <v>3.4100000000000005E-2</v>
      </c>
      <c r="L13" s="57">
        <f t="shared" si="4"/>
        <v>3.4100000000000005E-2</v>
      </c>
      <c r="M13" s="57">
        <f t="shared" si="5"/>
        <v>3.4100000000000005E-2</v>
      </c>
      <c r="N13" s="57">
        <f t="shared" si="5"/>
        <v>3.4100000000000005E-2</v>
      </c>
      <c r="O13" s="57">
        <f t="shared" si="5"/>
        <v>3.4100000000000005E-2</v>
      </c>
      <c r="P13" s="57">
        <f t="shared" si="5"/>
        <v>3.4100000000000005E-2</v>
      </c>
      <c r="Q13" s="57">
        <f t="shared" si="5"/>
        <v>3.4100000000000005E-2</v>
      </c>
      <c r="R13" s="57">
        <f t="shared" si="5"/>
        <v>3.4100000000000005E-2</v>
      </c>
      <c r="S13" s="57">
        <f t="shared" si="5"/>
        <v>3.4100000000000005E-2</v>
      </c>
      <c r="T13" s="57">
        <f t="shared" si="5"/>
        <v>3.4100000000000005E-2</v>
      </c>
      <c r="U13" s="57">
        <f t="shared" si="5"/>
        <v>3.4100000000000005E-2</v>
      </c>
      <c r="V13" s="57">
        <f t="shared" si="5"/>
        <v>3.4100000000000005E-2</v>
      </c>
      <c r="W13" s="57">
        <f t="shared" si="6"/>
        <v>3.4100000000000005E-2</v>
      </c>
      <c r="X13" s="57">
        <f t="shared" si="6"/>
        <v>3.4100000000000005E-2</v>
      </c>
      <c r="Y13" s="57">
        <f t="shared" si="6"/>
        <v>3.4100000000000005E-2</v>
      </c>
      <c r="Z13" s="57">
        <f t="shared" si="6"/>
        <v>3.4100000000000005E-2</v>
      </c>
      <c r="AA13" s="57">
        <f t="shared" si="6"/>
        <v>3.4100000000000005E-2</v>
      </c>
      <c r="AB13" s="57">
        <f t="shared" si="6"/>
        <v>3.4100000000000005E-2</v>
      </c>
      <c r="AC13" s="57">
        <f t="shared" si="6"/>
        <v>3.4100000000000005E-2</v>
      </c>
      <c r="AD13" s="57">
        <f t="shared" si="6"/>
        <v>3.4100000000000005E-2</v>
      </c>
      <c r="AE13" s="57">
        <f t="shared" si="6"/>
        <v>3.4100000000000005E-2</v>
      </c>
      <c r="AF13" s="57">
        <f t="shared" si="6"/>
        <v>3.4100000000000005E-2</v>
      </c>
      <c r="AG13" s="57">
        <f t="shared" si="6"/>
        <v>3.4100000000000005E-2</v>
      </c>
      <c r="AH13" s="57">
        <f t="shared" si="6"/>
        <v>3.4100000000000005E-2</v>
      </c>
      <c r="AI13" s="57">
        <f t="shared" si="6"/>
        <v>3.4100000000000005E-2</v>
      </c>
      <c r="AJ13" s="57">
        <f t="shared" si="6"/>
        <v>3.4100000000000005E-2</v>
      </c>
    </row>
    <row r="14" spans="1:36" ht="14.5" customHeight="1" x14ac:dyDescent="0.2">
      <c r="A14" s="10" t="s">
        <v>298</v>
      </c>
      <c r="B14" s="57">
        <f>IF('BECF-pre-ret'!B14&gt;0, D14, 0)</f>
        <v>0.44</v>
      </c>
      <c r="C14" s="57">
        <f>B14</f>
        <v>0.44</v>
      </c>
      <c r="D14" s="57">
        <f>E14</f>
        <v>0.44</v>
      </c>
      <c r="E14" s="73">
        <f>'BECF-pre-ret'!D14</f>
        <v>0.44</v>
      </c>
      <c r="F14" s="73">
        <f>'BECF-pre-ret'!E14</f>
        <v>0.44</v>
      </c>
      <c r="G14" s="73">
        <f>'BECF-pre-ret'!F14</f>
        <v>0.44</v>
      </c>
      <c r="H14" s="73">
        <f>'BECF-pre-ret'!G14</f>
        <v>0.44</v>
      </c>
      <c r="I14" s="73">
        <f>'BECF-pre-ret'!H14</f>
        <v>0.44</v>
      </c>
      <c r="J14" s="73">
        <f>'BECF-pre-ret'!I14</f>
        <v>0.44</v>
      </c>
      <c r="K14" s="73">
        <f>'BECF-pre-ret'!J14</f>
        <v>0.44</v>
      </c>
      <c r="L14" s="73">
        <f>'BECF-pre-ret'!K14</f>
        <v>0.44</v>
      </c>
      <c r="M14" s="73">
        <f>'BECF-pre-ret'!L14</f>
        <v>0.44</v>
      </c>
      <c r="N14" s="73">
        <f>'BECF-pre-ret'!M14</f>
        <v>0.44</v>
      </c>
      <c r="O14" s="73">
        <f>'BECF-pre-ret'!N14</f>
        <v>0.44</v>
      </c>
      <c r="P14" s="73">
        <f>'BECF-pre-ret'!O14</f>
        <v>0.44</v>
      </c>
      <c r="Q14" s="73">
        <f>'BECF-pre-ret'!P14</f>
        <v>0.44</v>
      </c>
      <c r="R14" s="73">
        <f>'BECF-pre-ret'!Q14</f>
        <v>0.44</v>
      </c>
      <c r="S14" s="73">
        <f>'BECF-pre-ret'!R14</f>
        <v>0.44</v>
      </c>
      <c r="T14" s="73">
        <f>'BECF-pre-ret'!S14</f>
        <v>0.44</v>
      </c>
      <c r="U14" s="73">
        <f>'BECF-pre-ret'!T14</f>
        <v>0.44</v>
      </c>
      <c r="V14" s="73">
        <f>'BECF-pre-ret'!U14</f>
        <v>0.44</v>
      </c>
      <c r="W14" s="73">
        <f>'BECF-pre-ret'!V14</f>
        <v>0.44</v>
      </c>
      <c r="X14" s="73">
        <f>'BECF-pre-ret'!W14</f>
        <v>0.44</v>
      </c>
      <c r="Y14" s="73">
        <f>'BECF-pre-ret'!X14</f>
        <v>0.44</v>
      </c>
      <c r="Z14" s="73">
        <f>'BECF-pre-ret'!Y14</f>
        <v>0.44</v>
      </c>
      <c r="AA14" s="73">
        <f>'BECF-pre-ret'!Z14</f>
        <v>0.44</v>
      </c>
      <c r="AB14" s="73">
        <f>'BECF-pre-ret'!AA14</f>
        <v>0.44</v>
      </c>
      <c r="AC14" s="73">
        <f>'BECF-pre-ret'!AB14</f>
        <v>0.44</v>
      </c>
      <c r="AD14" s="73">
        <f>'BECF-pre-ret'!AC14</f>
        <v>0.44</v>
      </c>
      <c r="AE14" s="73">
        <f>'BECF-pre-ret'!AD14</f>
        <v>0.44</v>
      </c>
      <c r="AF14" s="73">
        <f>'BECF-pre-ret'!AE14</f>
        <v>0.44</v>
      </c>
      <c r="AG14" s="73">
        <f>'BECF-pre-ret'!AF14</f>
        <v>0.44</v>
      </c>
      <c r="AH14" s="73">
        <f>'BECF-pre-ret'!AG14</f>
        <v>0.44</v>
      </c>
      <c r="AI14" s="73">
        <f>'BECF-pre-ret'!AH14</f>
        <v>0.44</v>
      </c>
      <c r="AJ14" s="73">
        <f>'BECF-pre-ret'!AI14</f>
        <v>0.44</v>
      </c>
    </row>
    <row r="15" spans="1:36" ht="14.5" customHeight="1" x14ac:dyDescent="0.2">
      <c r="A15" s="10" t="s">
        <v>327</v>
      </c>
      <c r="B15" s="57">
        <f>'BECF-pre-ret'!B15*1.1</f>
        <v>1.1000000000000001E-3</v>
      </c>
      <c r="C15" s="57">
        <f t="shared" ref="C15:L17" si="7">$B15</f>
        <v>1.1000000000000001E-3</v>
      </c>
      <c r="D15" s="57">
        <f t="shared" si="7"/>
        <v>1.1000000000000001E-3</v>
      </c>
      <c r="E15" s="57">
        <f t="shared" si="7"/>
        <v>1.1000000000000001E-3</v>
      </c>
      <c r="F15" s="57">
        <f t="shared" si="7"/>
        <v>1.1000000000000001E-3</v>
      </c>
      <c r="G15" s="57">
        <f t="shared" si="7"/>
        <v>1.1000000000000001E-3</v>
      </c>
      <c r="H15" s="57">
        <f t="shared" si="7"/>
        <v>1.1000000000000001E-3</v>
      </c>
      <c r="I15" s="57">
        <f t="shared" si="7"/>
        <v>1.1000000000000001E-3</v>
      </c>
      <c r="J15" s="57">
        <f t="shared" si="7"/>
        <v>1.1000000000000001E-3</v>
      </c>
      <c r="K15" s="57">
        <f t="shared" si="7"/>
        <v>1.1000000000000001E-3</v>
      </c>
      <c r="L15" s="57">
        <f t="shared" si="7"/>
        <v>1.1000000000000001E-3</v>
      </c>
      <c r="M15" s="57">
        <f t="shared" ref="M15:V17" si="8">$B15</f>
        <v>1.1000000000000001E-3</v>
      </c>
      <c r="N15" s="57">
        <f t="shared" si="8"/>
        <v>1.1000000000000001E-3</v>
      </c>
      <c r="O15" s="57">
        <f t="shared" si="8"/>
        <v>1.1000000000000001E-3</v>
      </c>
      <c r="P15" s="57">
        <f t="shared" si="8"/>
        <v>1.1000000000000001E-3</v>
      </c>
      <c r="Q15" s="57">
        <f t="shared" si="8"/>
        <v>1.1000000000000001E-3</v>
      </c>
      <c r="R15" s="57">
        <f t="shared" si="8"/>
        <v>1.1000000000000001E-3</v>
      </c>
      <c r="S15" s="57">
        <f t="shared" si="8"/>
        <v>1.1000000000000001E-3</v>
      </c>
      <c r="T15" s="57">
        <f t="shared" si="8"/>
        <v>1.1000000000000001E-3</v>
      </c>
      <c r="U15" s="57">
        <f t="shared" si="8"/>
        <v>1.1000000000000001E-3</v>
      </c>
      <c r="V15" s="57">
        <f t="shared" si="8"/>
        <v>1.1000000000000001E-3</v>
      </c>
      <c r="W15" s="57">
        <f t="shared" ref="W15:AJ17" si="9">$B15</f>
        <v>1.1000000000000001E-3</v>
      </c>
      <c r="X15" s="57">
        <f t="shared" si="9"/>
        <v>1.1000000000000001E-3</v>
      </c>
      <c r="Y15" s="57">
        <f t="shared" si="9"/>
        <v>1.1000000000000001E-3</v>
      </c>
      <c r="Z15" s="57">
        <f t="shared" si="9"/>
        <v>1.1000000000000001E-3</v>
      </c>
      <c r="AA15" s="57">
        <f t="shared" si="9"/>
        <v>1.1000000000000001E-3</v>
      </c>
      <c r="AB15" s="57">
        <f t="shared" si="9"/>
        <v>1.1000000000000001E-3</v>
      </c>
      <c r="AC15" s="57">
        <f t="shared" si="9"/>
        <v>1.1000000000000001E-3</v>
      </c>
      <c r="AD15" s="57">
        <f t="shared" si="9"/>
        <v>1.1000000000000001E-3</v>
      </c>
      <c r="AE15" s="57">
        <f t="shared" si="9"/>
        <v>1.1000000000000001E-3</v>
      </c>
      <c r="AF15" s="57">
        <f t="shared" si="9"/>
        <v>1.1000000000000001E-3</v>
      </c>
      <c r="AG15" s="57">
        <f t="shared" si="9"/>
        <v>1.1000000000000001E-3</v>
      </c>
      <c r="AH15" s="57">
        <f t="shared" si="9"/>
        <v>1.1000000000000001E-3</v>
      </c>
      <c r="AI15" s="57">
        <f t="shared" si="9"/>
        <v>1.1000000000000001E-3</v>
      </c>
      <c r="AJ15" s="57">
        <f t="shared" si="9"/>
        <v>1.1000000000000001E-3</v>
      </c>
    </row>
    <row r="16" spans="1:36" ht="14.5" customHeight="1" x14ac:dyDescent="0.2">
      <c r="A16" s="10" t="s">
        <v>328</v>
      </c>
      <c r="B16" s="57">
        <f>'BECF-pre-ret'!B16*1.1</f>
        <v>1.1000000000000001E-3</v>
      </c>
      <c r="C16" s="57">
        <f t="shared" si="7"/>
        <v>1.1000000000000001E-3</v>
      </c>
      <c r="D16" s="57">
        <f t="shared" si="7"/>
        <v>1.1000000000000001E-3</v>
      </c>
      <c r="E16" s="57">
        <f t="shared" si="7"/>
        <v>1.1000000000000001E-3</v>
      </c>
      <c r="F16" s="57">
        <f t="shared" si="7"/>
        <v>1.1000000000000001E-3</v>
      </c>
      <c r="G16" s="57">
        <f t="shared" si="7"/>
        <v>1.1000000000000001E-3</v>
      </c>
      <c r="H16" s="57">
        <f t="shared" si="7"/>
        <v>1.1000000000000001E-3</v>
      </c>
      <c r="I16" s="57">
        <f t="shared" si="7"/>
        <v>1.1000000000000001E-3</v>
      </c>
      <c r="J16" s="57">
        <f t="shared" si="7"/>
        <v>1.1000000000000001E-3</v>
      </c>
      <c r="K16" s="57">
        <f t="shared" si="7"/>
        <v>1.1000000000000001E-3</v>
      </c>
      <c r="L16" s="57">
        <f t="shared" si="7"/>
        <v>1.1000000000000001E-3</v>
      </c>
      <c r="M16" s="57">
        <f t="shared" si="8"/>
        <v>1.1000000000000001E-3</v>
      </c>
      <c r="N16" s="57">
        <f t="shared" si="8"/>
        <v>1.1000000000000001E-3</v>
      </c>
      <c r="O16" s="57">
        <f t="shared" si="8"/>
        <v>1.1000000000000001E-3</v>
      </c>
      <c r="P16" s="57">
        <f t="shared" si="8"/>
        <v>1.1000000000000001E-3</v>
      </c>
      <c r="Q16" s="57">
        <f t="shared" si="8"/>
        <v>1.1000000000000001E-3</v>
      </c>
      <c r="R16" s="57">
        <f t="shared" si="8"/>
        <v>1.1000000000000001E-3</v>
      </c>
      <c r="S16" s="57">
        <f t="shared" si="8"/>
        <v>1.1000000000000001E-3</v>
      </c>
      <c r="T16" s="57">
        <f t="shared" si="8"/>
        <v>1.1000000000000001E-3</v>
      </c>
      <c r="U16" s="57">
        <f t="shared" si="8"/>
        <v>1.1000000000000001E-3</v>
      </c>
      <c r="V16" s="57">
        <f t="shared" si="8"/>
        <v>1.1000000000000001E-3</v>
      </c>
      <c r="W16" s="57">
        <f t="shared" si="9"/>
        <v>1.1000000000000001E-3</v>
      </c>
      <c r="X16" s="57">
        <f t="shared" si="9"/>
        <v>1.1000000000000001E-3</v>
      </c>
      <c r="Y16" s="57">
        <f t="shared" si="9"/>
        <v>1.1000000000000001E-3</v>
      </c>
      <c r="Z16" s="57">
        <f t="shared" si="9"/>
        <v>1.1000000000000001E-3</v>
      </c>
      <c r="AA16" s="57">
        <f t="shared" si="9"/>
        <v>1.1000000000000001E-3</v>
      </c>
      <c r="AB16" s="57">
        <f t="shared" si="9"/>
        <v>1.1000000000000001E-3</v>
      </c>
      <c r="AC16" s="57">
        <f t="shared" si="9"/>
        <v>1.1000000000000001E-3</v>
      </c>
      <c r="AD16" s="57">
        <f t="shared" si="9"/>
        <v>1.1000000000000001E-3</v>
      </c>
      <c r="AE16" s="57">
        <f t="shared" si="9"/>
        <v>1.1000000000000001E-3</v>
      </c>
      <c r="AF16" s="57">
        <f t="shared" si="9"/>
        <v>1.1000000000000001E-3</v>
      </c>
      <c r="AG16" s="57">
        <f t="shared" si="9"/>
        <v>1.1000000000000001E-3</v>
      </c>
      <c r="AH16" s="57">
        <f t="shared" si="9"/>
        <v>1.1000000000000001E-3</v>
      </c>
      <c r="AI16" s="57">
        <f t="shared" si="9"/>
        <v>1.1000000000000001E-3</v>
      </c>
      <c r="AJ16" s="57">
        <f t="shared" si="9"/>
        <v>1.1000000000000001E-3</v>
      </c>
    </row>
    <row r="17" spans="1:36" ht="14.5" customHeight="1" x14ac:dyDescent="0.2">
      <c r="A17" s="10" t="s">
        <v>329</v>
      </c>
      <c r="B17" s="57">
        <f>'BECF-pre-ret'!B17*1.1</f>
        <v>4.07E-2</v>
      </c>
      <c r="C17" s="57">
        <f t="shared" si="7"/>
        <v>4.07E-2</v>
      </c>
      <c r="D17" s="57">
        <f t="shared" si="7"/>
        <v>4.07E-2</v>
      </c>
      <c r="E17" s="57">
        <f t="shared" si="7"/>
        <v>4.07E-2</v>
      </c>
      <c r="F17" s="57">
        <f t="shared" si="7"/>
        <v>4.07E-2</v>
      </c>
      <c r="G17" s="57">
        <f t="shared" si="7"/>
        <v>4.07E-2</v>
      </c>
      <c r="H17" s="57">
        <f t="shared" si="7"/>
        <v>4.07E-2</v>
      </c>
      <c r="I17" s="57">
        <f t="shared" si="7"/>
        <v>4.07E-2</v>
      </c>
      <c r="J17" s="57">
        <f t="shared" si="7"/>
        <v>4.07E-2</v>
      </c>
      <c r="K17" s="57">
        <f t="shared" si="7"/>
        <v>4.07E-2</v>
      </c>
      <c r="L17" s="57">
        <f t="shared" si="7"/>
        <v>4.07E-2</v>
      </c>
      <c r="M17" s="57">
        <f t="shared" si="8"/>
        <v>4.07E-2</v>
      </c>
      <c r="N17" s="57">
        <f t="shared" si="8"/>
        <v>4.07E-2</v>
      </c>
      <c r="O17" s="57">
        <f t="shared" si="8"/>
        <v>4.07E-2</v>
      </c>
      <c r="P17" s="57">
        <f t="shared" si="8"/>
        <v>4.07E-2</v>
      </c>
      <c r="Q17" s="57">
        <f t="shared" si="8"/>
        <v>4.07E-2</v>
      </c>
      <c r="R17" s="57">
        <f t="shared" si="8"/>
        <v>4.07E-2</v>
      </c>
      <c r="S17" s="57">
        <f t="shared" si="8"/>
        <v>4.07E-2</v>
      </c>
      <c r="T17" s="57">
        <f t="shared" si="8"/>
        <v>4.07E-2</v>
      </c>
      <c r="U17" s="57">
        <f t="shared" si="8"/>
        <v>4.07E-2</v>
      </c>
      <c r="V17" s="57">
        <f t="shared" si="8"/>
        <v>4.07E-2</v>
      </c>
      <c r="W17" s="57">
        <f t="shared" si="9"/>
        <v>4.07E-2</v>
      </c>
      <c r="X17" s="57">
        <f t="shared" si="9"/>
        <v>4.07E-2</v>
      </c>
      <c r="Y17" s="57">
        <f t="shared" si="9"/>
        <v>4.07E-2</v>
      </c>
      <c r="Z17" s="57">
        <f t="shared" si="9"/>
        <v>4.07E-2</v>
      </c>
      <c r="AA17" s="57">
        <f t="shared" si="9"/>
        <v>4.07E-2</v>
      </c>
      <c r="AB17" s="57">
        <f t="shared" si="9"/>
        <v>4.07E-2</v>
      </c>
      <c r="AC17" s="57">
        <f t="shared" si="9"/>
        <v>4.07E-2</v>
      </c>
      <c r="AD17" s="57">
        <f t="shared" si="9"/>
        <v>4.07E-2</v>
      </c>
      <c r="AE17" s="57">
        <f t="shared" si="9"/>
        <v>4.07E-2</v>
      </c>
      <c r="AF17" s="57">
        <f t="shared" si="9"/>
        <v>4.07E-2</v>
      </c>
      <c r="AG17" s="57">
        <f t="shared" si="9"/>
        <v>4.07E-2</v>
      </c>
      <c r="AH17" s="57">
        <f t="shared" si="9"/>
        <v>4.07E-2</v>
      </c>
      <c r="AI17" s="57">
        <f t="shared" si="9"/>
        <v>4.07E-2</v>
      </c>
      <c r="AJ17" s="57">
        <f t="shared" si="9"/>
        <v>4.07E-2</v>
      </c>
    </row>
    <row r="18" spans="1:36" ht="14.5" customHeight="1" x14ac:dyDescent="0.2">
      <c r="A18" s="2"/>
      <c r="B18" s="2"/>
      <c r="C18" s="2"/>
      <c r="D18" s="2"/>
    </row>
    <row r="19" spans="1:36" ht="14.5" customHeight="1" x14ac:dyDescent="0.2">
      <c r="A19" s="2"/>
      <c r="B19" s="2"/>
      <c r="C19" s="2"/>
      <c r="D19" s="2"/>
    </row>
    <row r="20" spans="1:36" ht="14.5" customHeight="1" x14ac:dyDescent="0.2">
      <c r="A20" s="2"/>
      <c r="B20" s="2"/>
      <c r="C20" s="2"/>
      <c r="D20" s="2"/>
    </row>
    <row r="21" spans="1:36" ht="15.75" customHeight="1" x14ac:dyDescent="0.2">
      <c r="A21" s="2"/>
      <c r="B21" s="2"/>
      <c r="C21" s="2"/>
      <c r="D21" s="2"/>
    </row>
    <row r="22" spans="1:36" ht="15.75" customHeight="1" x14ac:dyDescent="0.2">
      <c r="A22" s="2"/>
      <c r="B22" s="2"/>
      <c r="C22" s="2"/>
      <c r="D22" s="2"/>
    </row>
    <row r="23" spans="1:36" ht="15.75" customHeight="1" x14ac:dyDescent="0.2">
      <c r="A23" s="2"/>
      <c r="B23" s="2"/>
      <c r="C23" s="2"/>
      <c r="D23" s="2"/>
    </row>
    <row r="24" spans="1:36" ht="15.75" customHeight="1" x14ac:dyDescent="0.2">
      <c r="A24" s="2"/>
      <c r="B24" s="2"/>
      <c r="C24" s="2"/>
      <c r="D24" s="2"/>
    </row>
    <row r="25" spans="1:36" ht="15.75" customHeight="1" x14ac:dyDescent="0.2">
      <c r="A25" s="2"/>
      <c r="B25" s="2"/>
      <c r="C25" s="2"/>
      <c r="D25" s="2"/>
    </row>
    <row r="26" spans="1:36" ht="15.75" customHeight="1" x14ac:dyDescent="0.2">
      <c r="A26" s="2"/>
      <c r="B26" s="2"/>
      <c r="C26" s="2"/>
      <c r="D26" s="2"/>
    </row>
    <row r="27" spans="1:36" ht="15.75" customHeight="1" x14ac:dyDescent="0.2">
      <c r="A27" s="2"/>
      <c r="B27" s="2"/>
      <c r="C27" s="2"/>
      <c r="D27" s="2"/>
    </row>
    <row r="28" spans="1:36" ht="15.75" customHeight="1" x14ac:dyDescent="0.2">
      <c r="A28" s="2"/>
      <c r="B28" s="2"/>
      <c r="C28" s="2"/>
      <c r="D28" s="2"/>
    </row>
    <row r="29" spans="1:36" ht="15.75" customHeight="1" x14ac:dyDescent="0.2">
      <c r="A29" s="2"/>
      <c r="B29" s="2"/>
      <c r="C29" s="2"/>
      <c r="D29" s="2"/>
    </row>
    <row r="30" spans="1:36" ht="15.75" customHeight="1" x14ac:dyDescent="0.2">
      <c r="A30" s="2"/>
      <c r="B30" s="2"/>
      <c r="C30" s="2"/>
      <c r="D30" s="2"/>
    </row>
    <row r="31" spans="1:36" ht="15.75" customHeight="1" x14ac:dyDescent="0.2">
      <c r="A31" s="2"/>
      <c r="B31" s="2"/>
      <c r="C31" s="2"/>
      <c r="D31" s="2"/>
    </row>
    <row r="32" spans="1:36" ht="15.75" customHeight="1" x14ac:dyDescent="0.2">
      <c r="A32" s="2"/>
      <c r="B32" s="2"/>
      <c r="C32" s="2"/>
      <c r="D32" s="2"/>
    </row>
    <row r="33" spans="1:4" ht="15.75" customHeight="1" x14ac:dyDescent="0.2">
      <c r="A33" s="2"/>
      <c r="B33" s="2"/>
      <c r="C33" s="2"/>
      <c r="D33" s="2"/>
    </row>
    <row r="34" spans="1:4" ht="15.75" customHeight="1" x14ac:dyDescent="0.2">
      <c r="A34" s="2"/>
      <c r="B34" s="2"/>
      <c r="C34" s="2"/>
      <c r="D34" s="2"/>
    </row>
    <row r="35" spans="1:4" ht="15.75" customHeight="1" x14ac:dyDescent="0.2">
      <c r="A35" s="2"/>
      <c r="B35" s="2"/>
      <c r="C35" s="2"/>
      <c r="D35" s="2"/>
    </row>
    <row r="36" spans="1:4" ht="15.75" customHeight="1" x14ac:dyDescent="0.2">
      <c r="A36" s="2"/>
      <c r="B36" s="2"/>
      <c r="C36" s="2"/>
      <c r="D36" s="2"/>
    </row>
    <row r="37" spans="1:4" ht="15.75" customHeight="1" x14ac:dyDescent="0.2">
      <c r="A37" s="2"/>
      <c r="B37" s="2"/>
      <c r="C37" s="2"/>
      <c r="D37" s="2"/>
    </row>
    <row r="38" spans="1:4" ht="15.75" customHeight="1" x14ac:dyDescent="0.2">
      <c r="A38" s="2"/>
      <c r="B38" s="2"/>
      <c r="C38" s="2"/>
      <c r="D38" s="2"/>
    </row>
    <row r="39" spans="1:4" ht="15.75" customHeight="1" x14ac:dyDescent="0.2">
      <c r="A39" s="2"/>
      <c r="B39" s="2"/>
      <c r="C39" s="2"/>
      <c r="D39" s="2"/>
    </row>
    <row r="40" spans="1:4" ht="15.75" customHeight="1" x14ac:dyDescent="0.2">
      <c r="A40" s="2"/>
      <c r="B40" s="2"/>
      <c r="C40" s="2"/>
      <c r="D40" s="2"/>
    </row>
    <row r="41" spans="1:4" ht="15.75" customHeight="1" x14ac:dyDescent="0.2">
      <c r="A41" s="2"/>
      <c r="B41" s="2"/>
      <c r="C41" s="2"/>
      <c r="D41" s="2"/>
    </row>
    <row r="42" spans="1:4" ht="15.75" customHeight="1" x14ac:dyDescent="0.2">
      <c r="A42" s="2"/>
      <c r="B42" s="2"/>
      <c r="C42" s="2"/>
      <c r="D42" s="2"/>
    </row>
    <row r="43" spans="1:4" ht="15.75" customHeight="1" x14ac:dyDescent="0.2">
      <c r="A43" s="2"/>
      <c r="B43" s="2"/>
      <c r="C43" s="2"/>
      <c r="D43" s="2"/>
    </row>
    <row r="44" spans="1:4" ht="15.75" customHeight="1" x14ac:dyDescent="0.2">
      <c r="A44" s="2"/>
      <c r="B44" s="2"/>
      <c r="C44" s="2"/>
      <c r="D44" s="2"/>
    </row>
    <row r="45" spans="1:4" ht="15.75" customHeight="1" x14ac:dyDescent="0.2">
      <c r="A45" s="2"/>
      <c r="B45" s="2"/>
      <c r="C45" s="2"/>
      <c r="D45" s="2"/>
    </row>
    <row r="46" spans="1:4" ht="15.75" customHeight="1" x14ac:dyDescent="0.2">
      <c r="A46" s="2"/>
      <c r="B46" s="2"/>
      <c r="C46" s="2"/>
      <c r="D46" s="2"/>
    </row>
    <row r="47" spans="1:4" ht="15.75" customHeight="1" x14ac:dyDescent="0.2">
      <c r="A47" s="2"/>
      <c r="B47" s="2"/>
      <c r="C47" s="2"/>
      <c r="D47" s="2"/>
    </row>
    <row r="48" spans="1:4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  <row r="931" spans="1:4" ht="15.75" customHeight="1" x14ac:dyDescent="0.2">
      <c r="A931" s="2"/>
      <c r="B931" s="2"/>
      <c r="C931" s="2"/>
      <c r="D931" s="2"/>
    </row>
    <row r="932" spans="1:4" ht="15.75" customHeight="1" x14ac:dyDescent="0.2">
      <c r="A932" s="2"/>
      <c r="B932" s="2"/>
      <c r="C932" s="2"/>
      <c r="D932" s="2"/>
    </row>
    <row r="933" spans="1:4" ht="15.75" customHeight="1" x14ac:dyDescent="0.2">
      <c r="A933" s="2"/>
      <c r="B933" s="2"/>
      <c r="C933" s="2"/>
      <c r="D933" s="2"/>
    </row>
    <row r="934" spans="1:4" ht="15.75" customHeight="1" x14ac:dyDescent="0.2">
      <c r="A934" s="2"/>
      <c r="B934" s="2"/>
      <c r="C934" s="2"/>
      <c r="D934" s="2"/>
    </row>
    <row r="935" spans="1:4" ht="15.75" customHeight="1" x14ac:dyDescent="0.2">
      <c r="A935" s="2"/>
      <c r="B935" s="2"/>
      <c r="C935" s="2"/>
      <c r="D935" s="2"/>
    </row>
    <row r="936" spans="1:4" ht="15.75" customHeight="1" x14ac:dyDescent="0.2">
      <c r="A936" s="2"/>
      <c r="B936" s="2"/>
      <c r="C936" s="2"/>
      <c r="D936" s="2"/>
    </row>
    <row r="937" spans="1:4" ht="15.75" customHeight="1" x14ac:dyDescent="0.2">
      <c r="A937" s="2"/>
      <c r="B937" s="2"/>
      <c r="C937" s="2"/>
      <c r="D937" s="2"/>
    </row>
    <row r="938" spans="1:4" ht="15.75" customHeight="1" x14ac:dyDescent="0.2">
      <c r="A938" s="2"/>
      <c r="B938" s="2"/>
      <c r="C938" s="2"/>
      <c r="D938" s="2"/>
    </row>
    <row r="939" spans="1:4" ht="15.75" customHeight="1" x14ac:dyDescent="0.2">
      <c r="A939" s="2"/>
      <c r="B939" s="2"/>
      <c r="C939" s="2"/>
      <c r="D939" s="2"/>
    </row>
    <row r="940" spans="1:4" ht="15.75" customHeight="1" x14ac:dyDescent="0.2">
      <c r="A940" s="2"/>
      <c r="B940" s="2"/>
      <c r="C940" s="2"/>
      <c r="D940" s="2"/>
    </row>
    <row r="941" spans="1:4" ht="15.75" customHeight="1" x14ac:dyDescent="0.2">
      <c r="A941" s="2"/>
      <c r="B941" s="2"/>
      <c r="C941" s="2"/>
      <c r="D941" s="2"/>
    </row>
    <row r="942" spans="1:4" ht="15.75" customHeight="1" x14ac:dyDescent="0.2">
      <c r="A942" s="2"/>
      <c r="B942" s="2"/>
      <c r="C942" s="2"/>
      <c r="D942" s="2"/>
    </row>
    <row r="943" spans="1:4" ht="15.75" customHeight="1" x14ac:dyDescent="0.2">
      <c r="A943" s="2"/>
      <c r="B943" s="2"/>
      <c r="C943" s="2"/>
      <c r="D943" s="2"/>
    </row>
    <row r="944" spans="1:4" ht="15.75" customHeight="1" x14ac:dyDescent="0.2">
      <c r="A944" s="2"/>
      <c r="B944" s="2"/>
      <c r="C944" s="2"/>
      <c r="D944" s="2"/>
    </row>
    <row r="945" spans="1:4" ht="15.75" customHeight="1" x14ac:dyDescent="0.2">
      <c r="A945" s="2"/>
      <c r="B945" s="2"/>
      <c r="C945" s="2"/>
      <c r="D945" s="2"/>
    </row>
    <row r="946" spans="1:4" ht="15.75" customHeight="1" x14ac:dyDescent="0.2">
      <c r="A946" s="2"/>
      <c r="B946" s="2"/>
      <c r="C946" s="2"/>
      <c r="D946" s="2"/>
    </row>
    <row r="947" spans="1:4" ht="15.75" customHeight="1" x14ac:dyDescent="0.2">
      <c r="A947" s="2"/>
      <c r="B947" s="2"/>
      <c r="C947" s="2"/>
      <c r="D947" s="2"/>
    </row>
    <row r="948" spans="1:4" ht="15.75" customHeight="1" x14ac:dyDescent="0.2">
      <c r="A948" s="2"/>
      <c r="B948" s="2"/>
      <c r="C948" s="2"/>
      <c r="D948" s="2"/>
    </row>
    <row r="949" spans="1:4" ht="15.75" customHeight="1" x14ac:dyDescent="0.2">
      <c r="A949" s="2"/>
      <c r="B949" s="2"/>
      <c r="C949" s="2"/>
      <c r="D949" s="2"/>
    </row>
    <row r="950" spans="1:4" ht="15.75" customHeight="1" x14ac:dyDescent="0.2">
      <c r="A950" s="2"/>
      <c r="B950" s="2"/>
      <c r="C950" s="2"/>
      <c r="D950" s="2"/>
    </row>
    <row r="951" spans="1:4" ht="15.75" customHeight="1" x14ac:dyDescent="0.2">
      <c r="A951" s="2"/>
      <c r="B951" s="2"/>
      <c r="C951" s="2"/>
      <c r="D951" s="2"/>
    </row>
    <row r="952" spans="1:4" ht="15.75" customHeight="1" x14ac:dyDescent="0.2">
      <c r="A952" s="2"/>
      <c r="B952" s="2"/>
      <c r="C952" s="2"/>
      <c r="D952" s="2"/>
    </row>
    <row r="953" spans="1:4" ht="15.75" customHeight="1" x14ac:dyDescent="0.2">
      <c r="A953" s="2"/>
      <c r="B953" s="2"/>
      <c r="C953" s="2"/>
      <c r="D953" s="2"/>
    </row>
    <row r="954" spans="1:4" ht="15.75" customHeight="1" x14ac:dyDescent="0.2">
      <c r="A954" s="2"/>
      <c r="B954" s="2"/>
      <c r="C954" s="2"/>
      <c r="D954" s="2"/>
    </row>
    <row r="955" spans="1:4" ht="15.75" customHeight="1" x14ac:dyDescent="0.2">
      <c r="A955" s="2"/>
      <c r="B955" s="2"/>
      <c r="C955" s="2"/>
      <c r="D955" s="2"/>
    </row>
    <row r="956" spans="1:4" ht="15.75" customHeight="1" x14ac:dyDescent="0.2">
      <c r="A956" s="2"/>
      <c r="B956" s="2"/>
      <c r="C956" s="2"/>
      <c r="D956" s="2"/>
    </row>
    <row r="957" spans="1:4" ht="15.75" customHeight="1" x14ac:dyDescent="0.2">
      <c r="A957" s="2"/>
      <c r="B957" s="2"/>
      <c r="C957" s="2"/>
      <c r="D957" s="2"/>
    </row>
    <row r="958" spans="1:4" ht="15.75" customHeight="1" x14ac:dyDescent="0.2">
      <c r="A958" s="2"/>
      <c r="B958" s="2"/>
      <c r="C958" s="2"/>
      <c r="D958" s="2"/>
    </row>
    <row r="959" spans="1:4" ht="15.75" customHeight="1" x14ac:dyDescent="0.2">
      <c r="A959" s="2"/>
      <c r="B959" s="2"/>
      <c r="C959" s="2"/>
      <c r="D959" s="2"/>
    </row>
    <row r="960" spans="1:4" ht="15.75" customHeight="1" x14ac:dyDescent="0.2">
      <c r="A960" s="2"/>
      <c r="B960" s="2"/>
      <c r="C960" s="2"/>
      <c r="D960" s="2"/>
    </row>
    <row r="961" spans="1:4" ht="15.75" customHeight="1" x14ac:dyDescent="0.2">
      <c r="A961" s="2"/>
      <c r="B961" s="2"/>
      <c r="C961" s="2"/>
      <c r="D961" s="2"/>
    </row>
    <row r="962" spans="1:4" ht="15.75" customHeight="1" x14ac:dyDescent="0.2">
      <c r="A962" s="2"/>
      <c r="B962" s="2"/>
      <c r="C962" s="2"/>
      <c r="D962" s="2"/>
    </row>
    <row r="963" spans="1:4" ht="15.75" customHeight="1" x14ac:dyDescent="0.2">
      <c r="A963" s="2"/>
      <c r="B963" s="2"/>
      <c r="C963" s="2"/>
      <c r="D963" s="2"/>
    </row>
    <row r="964" spans="1:4" ht="15.75" customHeight="1" x14ac:dyDescent="0.2">
      <c r="A964" s="2"/>
      <c r="B964" s="2"/>
      <c r="C964" s="2"/>
      <c r="D964" s="2"/>
    </row>
    <row r="965" spans="1:4" ht="15.75" customHeight="1" x14ac:dyDescent="0.2">
      <c r="A965" s="2"/>
      <c r="B965" s="2"/>
      <c r="C965" s="2"/>
      <c r="D965" s="2"/>
    </row>
    <row r="966" spans="1:4" ht="15.75" customHeight="1" x14ac:dyDescent="0.2">
      <c r="A966" s="2"/>
      <c r="B966" s="2"/>
      <c r="C966" s="2"/>
      <c r="D966" s="2"/>
    </row>
    <row r="967" spans="1:4" ht="15.75" customHeight="1" x14ac:dyDescent="0.2">
      <c r="A967" s="2"/>
      <c r="B967" s="2"/>
      <c r="C967" s="2"/>
      <c r="D967" s="2"/>
    </row>
    <row r="968" spans="1:4" ht="15.75" customHeight="1" x14ac:dyDescent="0.2">
      <c r="A968" s="2"/>
      <c r="B968" s="2"/>
      <c r="C968" s="2"/>
      <c r="D968" s="2"/>
    </row>
    <row r="969" spans="1:4" ht="15.75" customHeight="1" x14ac:dyDescent="0.2">
      <c r="A969" s="2"/>
      <c r="B969" s="2"/>
      <c r="C969" s="2"/>
      <c r="D969" s="2"/>
    </row>
    <row r="970" spans="1:4" ht="15.75" customHeight="1" x14ac:dyDescent="0.2">
      <c r="A970" s="2"/>
      <c r="B970" s="2"/>
      <c r="C970" s="2"/>
      <c r="D970" s="2"/>
    </row>
    <row r="971" spans="1:4" ht="15.75" customHeight="1" x14ac:dyDescent="0.2">
      <c r="A971" s="2"/>
      <c r="B971" s="2"/>
      <c r="C971" s="2"/>
      <c r="D971" s="2"/>
    </row>
    <row r="972" spans="1:4" ht="15.75" customHeight="1" x14ac:dyDescent="0.2">
      <c r="A972" s="2"/>
      <c r="B972" s="2"/>
      <c r="C972" s="2"/>
      <c r="D972" s="2"/>
    </row>
    <row r="973" spans="1:4" ht="15.75" customHeight="1" x14ac:dyDescent="0.2">
      <c r="A973" s="2"/>
      <c r="B973" s="2"/>
      <c r="C973" s="2"/>
      <c r="D973" s="2"/>
    </row>
    <row r="974" spans="1:4" ht="15.75" customHeight="1" x14ac:dyDescent="0.2">
      <c r="A974" s="2"/>
      <c r="B974" s="2"/>
      <c r="C974" s="2"/>
      <c r="D974" s="2"/>
    </row>
    <row r="975" spans="1:4" ht="15.75" customHeight="1" x14ac:dyDescent="0.2">
      <c r="A975" s="2"/>
      <c r="B975" s="2"/>
      <c r="C975" s="2"/>
      <c r="D975" s="2"/>
    </row>
    <row r="976" spans="1:4" ht="15.75" customHeight="1" x14ac:dyDescent="0.2">
      <c r="A976" s="2"/>
      <c r="B976" s="2"/>
      <c r="C976" s="2"/>
      <c r="D976" s="2"/>
    </row>
    <row r="977" spans="1:4" ht="15.75" customHeight="1" x14ac:dyDescent="0.2">
      <c r="A977" s="2"/>
      <c r="B977" s="2"/>
      <c r="C977" s="2"/>
      <c r="D977" s="2"/>
    </row>
    <row r="978" spans="1:4" ht="15.75" customHeight="1" x14ac:dyDescent="0.2">
      <c r="A978" s="2"/>
      <c r="B978" s="2"/>
      <c r="C978" s="2"/>
      <c r="D978" s="2"/>
    </row>
    <row r="979" spans="1:4" ht="15.75" customHeight="1" x14ac:dyDescent="0.2">
      <c r="A979" s="2"/>
      <c r="B979" s="2"/>
      <c r="C979" s="2"/>
      <c r="D979" s="2"/>
    </row>
    <row r="980" spans="1:4" ht="15.75" customHeight="1" x14ac:dyDescent="0.2">
      <c r="A980" s="2"/>
      <c r="B980" s="2"/>
      <c r="C980" s="2"/>
      <c r="D980" s="2"/>
    </row>
    <row r="981" spans="1:4" ht="15.75" customHeight="1" x14ac:dyDescent="0.2">
      <c r="A981" s="2"/>
      <c r="B981" s="2"/>
      <c r="C981" s="2"/>
      <c r="D981" s="2"/>
    </row>
    <row r="982" spans="1:4" ht="15.75" customHeight="1" x14ac:dyDescent="0.2">
      <c r="A982" s="2"/>
      <c r="B982" s="2"/>
      <c r="C982" s="2"/>
      <c r="D982" s="2"/>
    </row>
    <row r="983" spans="1:4" ht="15.75" customHeight="1" x14ac:dyDescent="0.2">
      <c r="A983" s="2"/>
      <c r="B983" s="2"/>
      <c r="C983" s="2"/>
      <c r="D983" s="2"/>
    </row>
    <row r="984" spans="1:4" ht="15.75" customHeight="1" x14ac:dyDescent="0.2">
      <c r="A984" s="2"/>
      <c r="B984" s="2"/>
      <c r="C984" s="2"/>
      <c r="D984" s="2"/>
    </row>
    <row r="985" spans="1:4" ht="15.75" customHeight="1" x14ac:dyDescent="0.2">
      <c r="A985" s="2"/>
      <c r="B985" s="2"/>
      <c r="C985" s="2"/>
      <c r="D985" s="2"/>
    </row>
    <row r="986" spans="1:4" ht="15.75" customHeight="1" x14ac:dyDescent="0.2">
      <c r="A986" s="2"/>
      <c r="B986" s="2"/>
      <c r="C986" s="2"/>
      <c r="D986" s="2"/>
    </row>
    <row r="987" spans="1:4" ht="15.75" customHeight="1" x14ac:dyDescent="0.2">
      <c r="A987" s="2"/>
      <c r="B987" s="2"/>
      <c r="C987" s="2"/>
      <c r="D987" s="2"/>
    </row>
    <row r="988" spans="1:4" ht="15.75" customHeight="1" x14ac:dyDescent="0.2">
      <c r="A988" s="2"/>
      <c r="B988" s="2"/>
      <c r="C988" s="2"/>
      <c r="D988" s="2"/>
    </row>
    <row r="989" spans="1:4" ht="15.75" customHeight="1" x14ac:dyDescent="0.2">
      <c r="A989" s="2"/>
      <c r="B989" s="2"/>
      <c r="C989" s="2"/>
      <c r="D989" s="2"/>
    </row>
    <row r="990" spans="1:4" ht="15.75" customHeight="1" x14ac:dyDescent="0.2">
      <c r="A990" s="2"/>
      <c r="B990" s="2"/>
      <c r="C990" s="2"/>
      <c r="D990" s="2"/>
    </row>
    <row r="991" spans="1:4" ht="15.75" customHeight="1" x14ac:dyDescent="0.2">
      <c r="A991" s="2"/>
      <c r="B991" s="2"/>
      <c r="C991" s="2"/>
      <c r="D991" s="2"/>
    </row>
    <row r="992" spans="1:4" ht="15.75" customHeight="1" x14ac:dyDescent="0.2">
      <c r="A992" s="2"/>
      <c r="B992" s="2"/>
      <c r="C992" s="2"/>
      <c r="D992" s="2"/>
    </row>
    <row r="993" spans="1:4" ht="15.75" customHeight="1" x14ac:dyDescent="0.2">
      <c r="A993" s="2"/>
      <c r="B993" s="2"/>
      <c r="C993" s="2"/>
      <c r="D993" s="2"/>
    </row>
    <row r="994" spans="1:4" ht="15.75" customHeight="1" x14ac:dyDescent="0.2">
      <c r="A994" s="2"/>
      <c r="B994" s="2"/>
      <c r="C994" s="2"/>
      <c r="D994" s="2"/>
    </row>
    <row r="995" spans="1:4" ht="15.75" customHeight="1" x14ac:dyDescent="0.2">
      <c r="A995" s="2"/>
      <c r="B995" s="2"/>
      <c r="C995" s="2"/>
      <c r="D995" s="2"/>
    </row>
    <row r="996" spans="1:4" ht="15.75" customHeight="1" x14ac:dyDescent="0.2">
      <c r="A996" s="2"/>
      <c r="B996" s="2"/>
      <c r="C996" s="2"/>
      <c r="D996" s="2"/>
    </row>
    <row r="997" spans="1:4" ht="15.75" customHeight="1" x14ac:dyDescent="0.2">
      <c r="A997" s="2"/>
      <c r="B997" s="2"/>
      <c r="C997" s="2"/>
      <c r="D997" s="2"/>
    </row>
    <row r="998" spans="1:4" ht="15.75" customHeight="1" x14ac:dyDescent="0.2">
      <c r="A998" s="2"/>
      <c r="B998" s="2"/>
      <c r="C998" s="2"/>
      <c r="D998" s="2"/>
    </row>
    <row r="999" spans="1:4" ht="15.75" customHeight="1" x14ac:dyDescent="0.2">
      <c r="A999" s="2"/>
      <c r="B999" s="2"/>
      <c r="C999" s="2"/>
      <c r="D999" s="2"/>
    </row>
    <row r="1000" spans="1:4" ht="15.75" customHeight="1" x14ac:dyDescent="0.2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About</vt:lpstr>
      <vt:lpstr>NREL ATB</vt:lpstr>
      <vt:lpstr>Wind By State</vt:lpstr>
      <vt:lpstr>Solar by State</vt:lpstr>
      <vt:lpstr>Table 4.8.B</vt:lpstr>
      <vt:lpstr>Gridlab Cap Factors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Nathan Iyer</cp:lastModifiedBy>
  <dcterms:created xsi:type="dcterms:W3CDTF">2016-02-26T23:43:24Z</dcterms:created>
  <dcterms:modified xsi:type="dcterms:W3CDTF">2021-04-22T03:09:30Z</dcterms:modified>
</cp:coreProperties>
</file>