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AR\trans\SYVbT\"/>
    </mc:Choice>
  </mc:AlternateContent>
  <xr:revisionPtr revIDLastSave="0" documentId="13_ncr:1_{BE21937F-02EA-4769-B5CB-38C0117D2454}"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<sst xmlns="http://schemas.openxmlformats.org/spreadsheetml/2006/main" count="1876" uniqueCount="1082">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</sst>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5636</v>
      </c>
      <c r="C2" s="18">
        <v>0</v>
      </c>
      <c r="D2" s="18">
        <f>ROUND('USA Values'!D3*'Share of VT by state'!$B$2,0)</f>
        <v>2484523</v>
      </c>
      <c r="E2" s="18">
        <f>ROUND('USA Values'!E3*'Share of VT by state'!$B$2,0)</f>
        <v>12500</v>
      </c>
      <c r="F2" s="18">
        <f>ROUND('USA Values'!F3*'Share of VT by state'!$B$2,0)</f>
        <v>5229</v>
      </c>
      <c r="G2" s="18">
        <f>ROUND('USA Values'!G3*'Share of VT by state'!$B$2,0)</f>
        <v>978</v>
      </c>
      <c r="H2" s="18">
        <f>ROUND('USA Values'!H3*'Share of VT by state'!$B$2,0)</f>
        <v>0</v>
      </c>
      <c r="J2" s="18"/>
    </row>
    <row r="3" spans="1:10">
      <c r="A3" s="1" t="s">
        <v>1077</v>
      </c>
      <c r="B3" s="18">
        <f>ROUND('USA Values'!B4*'Share of VT by state'!$B$3,0)</f>
        <v>3</v>
      </c>
      <c r="C3" s="18">
        <v>0</v>
      </c>
      <c r="D3" s="18">
        <f>ROUND('USA Values'!D4*'Share of VT by state'!$B$3,0)</f>
        <v>938</v>
      </c>
      <c r="E3" s="18">
        <f>ROUND('USA Values'!E4*'Share of VT by state'!$B$3,0)</f>
        <v>7614</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303.24</v>
      </c>
      <c r="C5" s="18">
        <v>0</v>
      </c>
      <c r="D5" s="18">
        <v>0</v>
      </c>
      <c r="E5" s="18">
        <v>95.759999999999991</v>
      </c>
      <c r="F5" s="18">
        <v>0</v>
      </c>
      <c r="G5" s="18">
        <v>0</v>
      </c>
      <c r="H5" s="18">
        <v>0</v>
      </c>
    </row>
    <row r="6" spans="1:10">
      <c r="A6" s="1" t="s">
        <v>1079</v>
      </c>
      <c r="B6" s="18">
        <v>0</v>
      </c>
      <c r="C6" s="18">
        <v>0</v>
      </c>
      <c r="D6" s="18">
        <v>159004.56</v>
      </c>
      <c r="E6" s="18">
        <v>44847.44</v>
      </c>
      <c r="F6" s="18">
        <v>0</v>
      </c>
      <c r="G6" s="18">
        <v>0</v>
      </c>
      <c r="H6" s="18">
        <v>0</v>
      </c>
    </row>
    <row r="7" spans="1:10">
      <c r="A7" s="1" t="s">
        <v>1080</v>
      </c>
      <c r="B7" s="18">
        <v>0</v>
      </c>
      <c r="C7" s="18">
        <v>0</v>
      </c>
      <c r="D7" s="18">
        <v>89089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113591</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31</v>
      </c>
      <c r="C3">
        <v>0</v>
      </c>
      <c r="D3">
        <v>0</v>
      </c>
      <c r="E3">
        <f>SUM(ROUND('USA Values'!E13*'Share of VT by state'!$B$5,0),ROUND('USA Values'!E12*'Share of VT by state'!$B$4,0))</f>
        <v>140297</v>
      </c>
      <c r="F3">
        <f>ROUND('USA Values'!F13*'Share of VT by state'!$B$5,0)</f>
        <v>13</v>
      </c>
      <c r="G3">
        <f>ROUND('USA Values'!G13*'Share of VT by state'!$B$5,0)</f>
        <v>75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486</v>
      </c>
      <c r="F5">
        <v>0</v>
      </c>
      <c r="G5" s="18">
        <v>0</v>
      </c>
      <c r="H5" s="18">
        <v>0</v>
      </c>
    </row>
    <row r="6" spans="1:10">
      <c r="A6" s="1" t="s">
        <v>1079</v>
      </c>
      <c r="B6">
        <v>0</v>
      </c>
      <c r="C6">
        <v>0</v>
      </c>
      <c r="D6">
        <v>0</v>
      </c>
      <c r="E6" s="18">
        <v>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9.8282522485629124E-3</v>
      </c>
    </row>
    <row r="3" spans="1:2">
      <c r="A3" t="s">
        <v>59</v>
      </c>
      <c r="B3">
        <v>9.2199711749383524E-3</v>
      </c>
    </row>
    <row r="4" spans="1:2">
      <c r="A4" t="s">
        <v>60</v>
      </c>
      <c r="B4">
        <v>9.8279681468966106E-3</v>
      </c>
    </row>
    <row r="5" spans="1:2">
      <c r="A5" t="s">
        <v>61</v>
      </c>
      <c r="B5">
        <v>9.8279681468966072E-3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2021-09-09T19:41:56Z</dcterms:modified>
</cp:coreProperties>
</file>