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B06893F2-2E41-445B-AC43-DD0E8A741E02}"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5"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G1242" i="22"/>
  <c r="L1252" i="22"/>
  <c r="J1252" i="22"/>
  <c r="K1247" i="22"/>
  <c r="L124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K994" i="22"/>
  <c r="P993" i="22"/>
  <c r="L989" i="22"/>
  <c r="Q988" i="22"/>
  <c r="M984" i="22"/>
  <c r="N998" i="22"/>
  <c r="J994" i="22"/>
  <c r="O993" i="22"/>
  <c r="K989" i="22"/>
  <c r="P988" i="22"/>
  <c r="L984" i="22"/>
  <c r="M998" i="22"/>
  <c r="I994" i="22"/>
  <c r="N993" i="22"/>
  <c r="J989" i="22"/>
  <c r="O988" i="22"/>
  <c r="K984" i="22"/>
  <c r="L998" i="22"/>
  <c r="H994" i="22"/>
  <c r="M993" i="22"/>
  <c r="I989" i="22"/>
  <c r="N988" i="22"/>
  <c r="J984" i="22"/>
  <c r="K998" i="22"/>
  <c r="G994" i="22"/>
  <c r="L993" i="22"/>
  <c r="H989" i="22"/>
  <c r="M988" i="22"/>
  <c r="I984" i="22"/>
  <c r="R998" i="22"/>
  <c r="N994" i="22"/>
  <c r="F994" i="22"/>
  <c r="O989" i="22"/>
  <c r="G989" i="22"/>
  <c r="P984" i="22"/>
  <c r="H984" i="22"/>
  <c r="H995" i="22"/>
  <c r="M994" i="22"/>
  <c r="I990" i="22"/>
  <c r="N989" i="22"/>
  <c r="J985" i="22"/>
  <c r="O984" i="22"/>
  <c r="O995" i="22"/>
  <c r="G995" i="22"/>
  <c r="P990" i="22"/>
  <c r="H990" i="22"/>
  <c r="Q985" i="22"/>
  <c r="I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I1328" i="22"/>
  <c r="N1327" i="22"/>
  <c r="J1323" i="22"/>
  <c r="O1322" i="22"/>
  <c r="R1326" i="22"/>
  <c r="J1326" i="22"/>
  <c r="F1322" i="22"/>
  <c r="K1321" i="22"/>
  <c r="N1325" i="22"/>
  <c r="F1325" i="22"/>
  <c r="N1328" i="22"/>
  <c r="F1328" i="22"/>
  <c r="O1323" i="22"/>
  <c r="G1323" i="22"/>
  <c r="G1326" i="22"/>
  <c r="L1325" i="22"/>
  <c r="H1321" i="22"/>
  <c r="K1328" i="22"/>
  <c r="G1324" i="22"/>
  <c r="L1323" i="22"/>
  <c r="L1326" i="22"/>
  <c r="Q1325" i="22"/>
  <c r="M1321" i="22"/>
  <c r="R1320" i="22"/>
  <c r="R1317" i="22"/>
  <c r="J1317" i="22"/>
  <c r="I1321" i="22"/>
  <c r="J1320" i="22"/>
  <c r="F1316" i="22"/>
  <c r="K1315" i="22"/>
  <c r="F1319" i="22"/>
  <c r="K1318" i="22"/>
  <c r="G1314" i="22"/>
  <c r="H1324" i="22"/>
  <c r="G1317" i="22"/>
  <c r="L1316" i="22"/>
  <c r="O1320" i="22"/>
  <c r="G1320" i="22"/>
  <c r="P1315" i="22"/>
  <c r="H1315" i="22"/>
  <c r="O1318" i="22"/>
  <c r="G1318" i="22"/>
  <c r="N1326" i="22"/>
  <c r="O1321" i="22"/>
  <c r="P1316" i="22"/>
  <c r="H1316" i="22"/>
  <c r="L1314" i="22"/>
  <c r="P1318"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H1311" i="22"/>
  <c r="R1309" i="22"/>
  <c r="J1309" i="22"/>
  <c r="O1308" i="22"/>
  <c r="G1308" i="22"/>
  <c r="I1306" i="22"/>
  <c r="F1305" i="22"/>
  <c r="K1304" i="22"/>
  <c r="P1303" i="22"/>
  <c r="H1303" i="22"/>
  <c r="J1301" i="22"/>
  <c r="G1300" i="22"/>
  <c r="L1299" i="22"/>
  <c r="M1313" i="22"/>
  <c r="R1312" i="22"/>
  <c r="G1311" i="22"/>
  <c r="Q1309" i="22"/>
  <c r="I1309" i="22"/>
  <c r="N1308" i="22"/>
  <c r="F1308" i="22"/>
  <c r="H1306" i="22"/>
  <c r="R1304" i="22"/>
  <c r="J1304" i="22"/>
  <c r="O1303" i="22"/>
  <c r="G1303" i="22"/>
  <c r="I1301" i="22"/>
  <c r="F1300" i="22"/>
  <c r="K1299" i="22"/>
  <c r="L1313" i="22"/>
  <c r="Q1312" i="22"/>
  <c r="I1312" i="22"/>
  <c r="F1311" i="22"/>
  <c r="P1309" i="22"/>
  <c r="H1309" i="22"/>
  <c r="M1308" i="22"/>
  <c r="R1307" i="22"/>
  <c r="J1307" i="22"/>
  <c r="G1306" i="22"/>
  <c r="Q1304" i="22"/>
  <c r="I1304" i="22"/>
  <c r="N1303" i="22"/>
  <c r="F1303" i="22"/>
  <c r="K1302" i="22"/>
  <c r="H1301" i="22"/>
  <c r="R1299" i="22"/>
  <c r="J1299" i="22"/>
  <c r="K1313" i="22"/>
  <c r="P1312" i="22"/>
  <c r="H1312" i="22"/>
  <c r="R1310" i="22"/>
  <c r="O1309" i="22"/>
  <c r="G1309" i="22"/>
  <c r="L1308" i="22"/>
  <c r="Q1307" i="22"/>
  <c r="I1307" i="22"/>
  <c r="F1306" i="22"/>
  <c r="P1304" i="22"/>
  <c r="H1304" i="22"/>
  <c r="M1303" i="22"/>
  <c r="R1302" i="22"/>
  <c r="J1302" i="22"/>
  <c r="G1301"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312" i="22" l="1"/>
  <c r="L1307" i="22"/>
  <c r="M1302" i="22"/>
  <c r="J1312" i="22"/>
  <c r="K1307" i="22"/>
  <c r="L1302" i="22"/>
  <c r="P1311" i="22"/>
  <c r="Q1306" i="22"/>
  <c r="R1301" i="22"/>
  <c r="O1311" i="22"/>
  <c r="P1306" i="22"/>
  <c r="Q1301" i="22"/>
  <c r="N1311" i="22"/>
  <c r="O1306" i="22"/>
  <c r="P1301" i="22"/>
  <c r="M1311" i="22"/>
  <c r="N1306" i="22"/>
  <c r="O1301" i="22"/>
  <c r="M1310" i="22"/>
  <c r="N1305" i="22"/>
  <c r="O1300" i="22"/>
  <c r="L1310" i="22"/>
  <c r="M1305" i="22"/>
  <c r="N1300" i="22"/>
  <c r="K1310" i="22"/>
  <c r="L1305" i="22"/>
  <c r="M1300" i="22"/>
  <c r="J1310" i="22"/>
  <c r="K1305" i="22"/>
  <c r="L1300"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M1242" i="22"/>
  <c r="R1251" i="22"/>
  <c r="H1252" i="22"/>
  <c r="L1247" i="22"/>
  <c r="K1242" i="22"/>
  <c r="K1252" i="22"/>
  <c r="J1247" i="22"/>
  <c r="N1242" i="22"/>
  <c r="I1252" i="22"/>
  <c r="M1247" i="22"/>
  <c r="J1316" i="22"/>
  <c r="K1319" i="22"/>
  <c r="K1317" i="22"/>
  <c r="K1314" i="22"/>
  <c r="J1319" i="22"/>
  <c r="K1316" i="22"/>
  <c r="M1323" i="22"/>
  <c r="O1317" i="22"/>
  <c r="O1314" i="22"/>
  <c r="N1319" i="22"/>
  <c r="N1316" i="22"/>
  <c r="K1325" i="22"/>
  <c r="M1318" i="22"/>
  <c r="H1322" i="22"/>
  <c r="G1327" i="22"/>
  <c r="O1324" i="22"/>
  <c r="P1321" i="22"/>
  <c r="O1326" i="22"/>
  <c r="J1324" i="22"/>
  <c r="J1321" i="22"/>
  <c r="I1326" i="22"/>
  <c r="N1322" i="22"/>
  <c r="M1327" i="22"/>
  <c r="R1323" i="22"/>
  <c r="Q1328" i="22"/>
  <c r="L986" i="22"/>
  <c r="K991" i="22"/>
  <c r="J996" i="22"/>
  <c r="R985" i="22"/>
  <c r="Q990" i="22"/>
  <c r="P995" i="22"/>
  <c r="K985" i="22"/>
  <c r="J990" i="22"/>
  <c r="I995" i="22"/>
  <c r="Q984" i="22"/>
  <c r="P989" i="22"/>
  <c r="O994" i="22"/>
  <c r="R984" i="22"/>
  <c r="Q989" i="22"/>
  <c r="P994" i="22"/>
  <c r="F985" i="22"/>
  <c r="R989" i="22"/>
  <c r="Q994" i="22"/>
  <c r="G985" i="22"/>
  <c r="F990" i="22"/>
  <c r="R994" i="22"/>
  <c r="H985" i="22"/>
  <c r="G990" i="22"/>
  <c r="F995"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<sst xmlns="http://schemas.openxmlformats.org/spreadsheetml/2006/main" count="15055" uniqueCount="1063">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</sst>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531</v>
      </c>
      <c r="C1" s="86">
        <v>45348</v>
      </c>
      <c r="D1" s="87"/>
      <c r="E1" s="87"/>
      <c r="F1" s="87"/>
      <c r="G1" s="87"/>
      <c r="H1" s="87"/>
      <c r="I1" s="87"/>
      <c r="J1" s="87"/>
      <c r="K1" s="85" t="s">
        <v>534</v>
      </c>
      <c r="L1" s="85" t="s">
        <v>536</v>
      </c>
      <c r="M1" s="163" t="s">
        <v>1054</v>
      </c>
    </row>
    <row r="2" spans="1:13">
      <c r="A2" s="1" t="s">
        <v>1</v>
      </c>
      <c r="B2" s="87" t="str">
        <f>LOOKUP(B1,K1:L50,L1:L50)</f>
        <v>AR</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559</v>
      </c>
      <c r="C1067" s="107" t="s">
        <v>449</v>
      </c>
      <c r="D1067" s="107" t="s">
        <v>646</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559</v>
      </c>
      <c r="C1068" s="107" t="s">
        <v>449</v>
      </c>
      <c r="D1068" s="107" t="s">
        <v>647</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559</v>
      </c>
      <c r="C1071" s="107" t="s">
        <v>449</v>
      </c>
      <c r="D1071" s="107" t="s">
        <v>650</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571</v>
      </c>
      <c r="C1231" s="107" t="s">
        <v>449</v>
      </c>
      <c r="D1231" s="107" t="s">
        <v>645</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571</v>
      </c>
      <c r="C1232" s="107" t="s">
        <v>449</v>
      </c>
      <c r="D1232" s="107" t="s">
        <v>646</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571</v>
      </c>
      <c r="C1236" s="107" t="s">
        <v>449</v>
      </c>
      <c r="D1236" s="107" t="s">
        <v>650</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AR</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4099.9341999999997</v>
      </c>
      <c r="R21" s="91">
        <f t="shared" si="2"/>
        <v>0.27309286393389248</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1662.681</v>
      </c>
      <c r="R27" s="91">
        <f t="shared" si="2"/>
        <v>0.11074965937220853</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3696.6347469000002</v>
      </c>
      <c r="R28" s="91">
        <f t="shared" si="2"/>
        <v>0.24622945654797601</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4211.4130137000002</v>
      </c>
      <c r="R39" s="91">
        <f t="shared" si="2"/>
        <v>0.28051836566542904</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1023.337407</v>
      </c>
      <c r="R45" s="91">
        <f t="shared" si="2"/>
        <v>6.8163567905141831E-2</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318.96680020000002</v>
      </c>
      <c r="R46" s="91">
        <f t="shared" si="2"/>
        <v>2.1246086575352277E-2</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15012.967167799998</v>
      </c>
      <c r="R54" s="149">
        <f>SUM(R3:R53)</f>
        <v>1.0000000000000002</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f t="shared" si="4"/>
        <v>878.16980000000001</v>
      </c>
      <c r="M127" s="91" t="str">
        <f t="shared" si="5"/>
        <v>OK</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f t="shared" si="6"/>
        <v>225.6802137</v>
      </c>
      <c r="M131" s="91" t="str">
        <f t="shared" si="7"/>
        <v>OK</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f t="shared" si="6"/>
        <v>3107.5630000000001</v>
      </c>
      <c r="M134" s="91" t="str">
        <f t="shared" si="7"/>
        <v>OK</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f t="shared" si="6"/>
        <v>206.63474690000001</v>
      </c>
      <c r="M142" s="91" t="str">
        <f t="shared" si="7"/>
        <v>MO</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f t="shared" si="6"/>
        <v>490</v>
      </c>
      <c r="M145" s="91" t="str">
        <f t="shared" si="7"/>
        <v>MO</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f t="shared" si="6"/>
        <v>318.96680020000002</v>
      </c>
      <c r="M150" s="91" t="str">
        <f t="shared" si="7"/>
        <v>TX</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f t="shared" si="6"/>
        <v>142.41720000000001</v>
      </c>
      <c r="M152" s="91" t="str">
        <f t="shared" si="7"/>
        <v>LA</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f t="shared" si="8"/>
        <v>3000</v>
      </c>
      <c r="M206" s="91" t="str">
        <f t="shared" si="9"/>
        <v>MO</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f t="shared" si="8"/>
        <v>3957.5169999999998</v>
      </c>
      <c r="M208" s="91" t="str">
        <f t="shared" si="9"/>
        <v>LA</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f t="shared" si="8"/>
        <v>1662.681</v>
      </c>
      <c r="M209" s="91" t="str">
        <f t="shared" si="9"/>
        <v>MS</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f t="shared" si="8"/>
        <v>1023.337407</v>
      </c>
      <c r="M210" s="91" t="str">
        <f t="shared" si="9"/>
        <v>TN</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634</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347</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8613908</v>
      </c>
      <c r="C2">
        <f>exports!E2</f>
        <v>8613908</v>
      </c>
      <c r="D2">
        <f>exports!F2</f>
        <v>8613908</v>
      </c>
      <c r="E2">
        <f>exports!G2</f>
        <v>8613908</v>
      </c>
      <c r="F2">
        <f>exports!H2</f>
        <v>8613908</v>
      </c>
      <c r="G2">
        <f>exports!I2</f>
        <v>8613908</v>
      </c>
      <c r="H2">
        <f>exports!J2</f>
        <v>8613908</v>
      </c>
      <c r="I2">
        <f>exports!K2</f>
        <v>8613908</v>
      </c>
      <c r="J2">
        <f>exports!L2</f>
        <v>8613908</v>
      </c>
      <c r="K2">
        <f>exports!M2</f>
        <v>8613908</v>
      </c>
      <c r="L2">
        <f>exports!N2</f>
        <v>8613908</v>
      </c>
      <c r="M2">
        <f>exports!O2</f>
        <v>8613908</v>
      </c>
      <c r="N2">
        <f>exports!P2</f>
        <v>8613908</v>
      </c>
      <c r="O2">
        <f>exports!Q2</f>
        <v>8613908</v>
      </c>
      <c r="P2">
        <f>exports!R2</f>
        <v>8613908</v>
      </c>
      <c r="Q2">
        <f>exports!S2</f>
        <v>8613908</v>
      </c>
      <c r="R2">
        <f>exports!T2</f>
        <v>8613908</v>
      </c>
      <c r="S2">
        <f>exports!U2</f>
        <v>8613908</v>
      </c>
      <c r="T2">
        <f>exports!V2</f>
        <v>8613908</v>
      </c>
      <c r="U2">
        <f>exports!W2</f>
        <v>8613908</v>
      </c>
      <c r="V2">
        <f>exports!X2</f>
        <v>8613908</v>
      </c>
      <c r="W2">
        <f>exports!Y2</f>
        <v>8613908</v>
      </c>
      <c r="X2">
        <f>exports!Z2</f>
        <v>8613908</v>
      </c>
      <c r="Y2">
        <f>exports!AA2</f>
        <v>8613908</v>
      </c>
      <c r="Z2">
        <f>exports!AB2</f>
        <v>8613908</v>
      </c>
      <c r="AA2">
        <f>exports!AC2</f>
        <v>8613908</v>
      </c>
      <c r="AB2">
        <f>exports!AD2</f>
        <v>8613908</v>
      </c>
      <c r="AC2">
        <f>exports!AE2</f>
        <v>8613908</v>
      </c>
      <c r="AD2">
        <f>exports!AF2</f>
        <v>8613908</v>
      </c>
      <c r="AE2">
        <f>exports!AG2</f>
        <v>8613908</v>
      </c>
      <c r="AF2">
        <f>exports!AH2</f>
        <v>8613908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41.643082955484601</v>
      </c>
      <c r="C2" s="12">
        <f>SUMIFS('State Generation Costs Calcs'!C105:C155,'State Generation Costs Calcs'!$A$105:$A$155,About!$B$2)*About!$A$67</f>
        <v>40.831007416321839</v>
      </c>
      <c r="D2" s="12">
        <f>SUMIFS('State Generation Costs Calcs'!D105:D155,'State Generation Costs Calcs'!$A$105:$A$155,About!$B$2)*About!$A$67</f>
        <v>40.072535263131392</v>
      </c>
      <c r="E2" s="12">
        <f>SUMIFS('State Generation Costs Calcs'!E105:E155,'State Generation Costs Calcs'!$A$105:$A$155,About!$B$2)*About!$A$67</f>
        <v>39.448793001074556</v>
      </c>
      <c r="F2" s="12">
        <f>SUMIFS('State Generation Costs Calcs'!F105:F155,'State Generation Costs Calcs'!$A$105:$A$155,About!$B$2)*About!$A$67</f>
        <v>39.277603236610979</v>
      </c>
      <c r="G2" s="12">
        <f>SUMIFS('State Generation Costs Calcs'!G105:G155,'State Generation Costs Calcs'!$A$105:$A$155,About!$B$2)*About!$A$67</f>
        <v>39.331605949782826</v>
      </c>
      <c r="H2" s="12">
        <f>SUMIFS('State Generation Costs Calcs'!H105:H155,'State Generation Costs Calcs'!$A$105:$A$155,About!$B$2)*About!$A$67</f>
        <v>39.705011654317794</v>
      </c>
      <c r="I2" s="12">
        <f>SUMIFS('State Generation Costs Calcs'!I105:I155,'State Generation Costs Calcs'!$A$105:$A$155,About!$B$2)*About!$A$67</f>
        <v>40.043112154423412</v>
      </c>
      <c r="J2" s="12">
        <f>SUMIFS('State Generation Costs Calcs'!J105:J155,'State Generation Costs Calcs'!$A$105:$A$155,About!$B$2)*About!$A$67</f>
        <v>39.863537854488186</v>
      </c>
      <c r="K2" s="12">
        <f>SUMIFS('State Generation Costs Calcs'!K105:K155,'State Generation Costs Calcs'!$A$105:$A$155,About!$B$2)*About!$A$67</f>
        <v>39.339698715836953</v>
      </c>
      <c r="L2" s="12">
        <f>SUMIFS('State Generation Costs Calcs'!L105:L155,'State Generation Costs Calcs'!$A$105:$A$155,About!$B$2)*About!$A$67</f>
        <v>38.738399058442134</v>
      </c>
      <c r="M2" s="12">
        <f>SUMIFS('State Generation Costs Calcs'!M105:M155,'State Generation Costs Calcs'!$A$105:$A$155,About!$B$2)*About!$A$67</f>
        <v>38.210535302296677</v>
      </c>
      <c r="N2" s="12">
        <f>SUMIFS('State Generation Costs Calcs'!N105:N155,'State Generation Costs Calcs'!$A$105:$A$155,About!$B$2)*About!$A$67</f>
        <v>37.651648812981584</v>
      </c>
      <c r="O2" s="12">
        <f>SUMIFS('State Generation Costs Calcs'!O105:O155,'State Generation Costs Calcs'!$A$105:$A$155,About!$B$2)*About!$A$67</f>
        <v>37.357063434398903</v>
      </c>
      <c r="P2" s="12">
        <f>SUMIFS('State Generation Costs Calcs'!P105:P155,'State Generation Costs Calcs'!$A$105:$A$155,About!$B$2)*About!$A$67</f>
        <v>37.283771979181807</v>
      </c>
      <c r="Q2" s="12">
        <f>SUMIFS('State Generation Costs Calcs'!Q105:Q155,'State Generation Costs Calcs'!$A$105:$A$155,About!$B$2)*About!$A$67</f>
        <v>36.946868695526696</v>
      </c>
      <c r="R2" s="12">
        <f>SUMIFS('State Generation Costs Calcs'!R105:R155,'State Generation Costs Calcs'!$A$105:$A$155,About!$B$2)*About!$A$67</f>
        <v>36.538361437215109</v>
      </c>
      <c r="S2" s="12">
        <f>SUMIFS('State Generation Costs Calcs'!S105:S155,'State Generation Costs Calcs'!$A$105:$A$155,About!$B$2)*About!$A$67</f>
        <v>36.247946919792589</v>
      </c>
      <c r="T2" s="12">
        <f>SUMIFS('State Generation Costs Calcs'!T105:T155,'State Generation Costs Calcs'!$A$105:$A$155,About!$B$2)*About!$A$67</f>
        <v>36.127796470213056</v>
      </c>
      <c r="U2" s="12">
        <f>SUMIFS('State Generation Costs Calcs'!U105:U155,'State Generation Costs Calcs'!$A$105:$A$155,About!$B$2)*About!$A$67</f>
        <v>36.028215849514417</v>
      </c>
      <c r="V2" s="12">
        <f>SUMIFS('State Generation Costs Calcs'!V105:V155,'State Generation Costs Calcs'!$A$105:$A$155,About!$B$2)*About!$A$67</f>
        <v>35.648364826359376</v>
      </c>
      <c r="W2" s="12">
        <f>SUMIFS('State Generation Costs Calcs'!W105:W155,'State Generation Costs Calcs'!$A$105:$A$155,About!$B$2)*About!$A$67</f>
        <v>35.30015458022649</v>
      </c>
      <c r="X2" s="12">
        <f>SUMIFS('State Generation Costs Calcs'!X105:X155,'State Generation Costs Calcs'!$A$105:$A$155,About!$B$2)*About!$A$67</f>
        <v>35.102796803412559</v>
      </c>
      <c r="Y2" s="12">
        <f>SUMIFS('State Generation Costs Calcs'!Y105:Y155,'State Generation Costs Calcs'!$A$105:$A$155,About!$B$2)*About!$A$67</f>
        <v>34.881203369071606</v>
      </c>
      <c r="Z2" s="12">
        <f>SUMIFS('State Generation Costs Calcs'!Z105:Z155,'State Generation Costs Calcs'!$A$105:$A$155,About!$B$2)*About!$A$67</f>
        <v>34.751866201258693</v>
      </c>
      <c r="AA2" s="12">
        <f>SUMIFS('State Generation Costs Calcs'!AA105:AA155,'State Generation Costs Calcs'!$A$105:$A$155,About!$B$2)*About!$A$67</f>
        <v>34.659000676264576</v>
      </c>
      <c r="AB2" s="12">
        <f>SUMIFS('State Generation Costs Calcs'!AB105:AB155,'State Generation Costs Calcs'!$A$105:$A$155,About!$B$2)*About!$A$67</f>
        <v>34.518921242905016</v>
      </c>
      <c r="AC2" s="12">
        <f>SUMIFS('State Generation Costs Calcs'!AC105:AC155,'State Generation Costs Calcs'!$A$105:$A$155,About!$B$2)*About!$A$67</f>
        <v>34.522479495718372</v>
      </c>
      <c r="AD2" s="12">
        <f>SUMIFS('State Generation Costs Calcs'!AD105:AD155,'State Generation Costs Calcs'!$A$105:$A$155,About!$B$2)*About!$A$67</f>
        <v>34.556840190143198</v>
      </c>
      <c r="AE2" s="12">
        <f>SUMIFS('State Generation Costs Calcs'!AE105:AE155,'State Generation Costs Calcs'!$A$105:$A$155,About!$B$2)*About!$A$67</f>
        <v>34.515986385465119</v>
      </c>
      <c r="AF2" s="12">
        <f>SUMIFS('State Generation Costs Calcs'!AF105:AF155,'State Generation Costs Calcs'!$A$105:$A$155,About!$B$2)*About!$A$67</f>
        <v>34.496732953726557</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41.643082955484601</v>
      </c>
      <c r="C2" s="12">
        <f>SUMIFS('State Generation Costs Calcs'!C105:C155,'State Generation Costs Calcs'!$A$105:$A$155,About!$B$2)*About!$A$67</f>
        <v>40.831007416321839</v>
      </c>
      <c r="D2" s="12">
        <f>SUMIFS('State Generation Costs Calcs'!D105:D155,'State Generation Costs Calcs'!$A$105:$A$155,About!$B$2)*About!$A$67</f>
        <v>40.072535263131392</v>
      </c>
      <c r="E2" s="12">
        <f>SUMIFS('State Generation Costs Calcs'!E105:E155,'State Generation Costs Calcs'!$A$105:$A$155,About!$B$2)*About!$A$67</f>
        <v>39.448793001074556</v>
      </c>
      <c r="F2" s="12">
        <f>SUMIFS('State Generation Costs Calcs'!F105:F155,'State Generation Costs Calcs'!$A$105:$A$155,About!$B$2)*About!$A$67</f>
        <v>39.277603236610979</v>
      </c>
      <c r="G2" s="12">
        <f>SUMIFS('State Generation Costs Calcs'!G105:G155,'State Generation Costs Calcs'!$A$105:$A$155,About!$B$2)*About!$A$67</f>
        <v>39.331605949782826</v>
      </c>
      <c r="H2" s="12">
        <f>SUMIFS('State Generation Costs Calcs'!H105:H155,'State Generation Costs Calcs'!$A$105:$A$155,About!$B$2)*About!$A$67</f>
        <v>39.705011654317794</v>
      </c>
      <c r="I2" s="12">
        <f>SUMIFS('State Generation Costs Calcs'!I105:I155,'State Generation Costs Calcs'!$A$105:$A$155,About!$B$2)*About!$A$67</f>
        <v>40.043112154423412</v>
      </c>
      <c r="J2" s="12">
        <f>SUMIFS('State Generation Costs Calcs'!J105:J155,'State Generation Costs Calcs'!$A$105:$A$155,About!$B$2)*About!$A$67</f>
        <v>39.863537854488186</v>
      </c>
      <c r="K2" s="12">
        <f>SUMIFS('State Generation Costs Calcs'!K105:K155,'State Generation Costs Calcs'!$A$105:$A$155,About!$B$2)*About!$A$67</f>
        <v>39.339698715836953</v>
      </c>
      <c r="L2" s="12">
        <f>SUMIFS('State Generation Costs Calcs'!L105:L155,'State Generation Costs Calcs'!$A$105:$A$155,About!$B$2)*About!$A$67</f>
        <v>38.738399058442134</v>
      </c>
      <c r="M2" s="12">
        <f>SUMIFS('State Generation Costs Calcs'!M105:M155,'State Generation Costs Calcs'!$A$105:$A$155,About!$B$2)*About!$A$67</f>
        <v>38.210535302296677</v>
      </c>
      <c r="N2" s="12">
        <f>SUMIFS('State Generation Costs Calcs'!N105:N155,'State Generation Costs Calcs'!$A$105:$A$155,About!$B$2)*About!$A$67</f>
        <v>37.651648812981584</v>
      </c>
      <c r="O2" s="12">
        <f>SUMIFS('State Generation Costs Calcs'!O105:O155,'State Generation Costs Calcs'!$A$105:$A$155,About!$B$2)*About!$A$67</f>
        <v>37.357063434398903</v>
      </c>
      <c r="P2" s="12">
        <f>SUMIFS('State Generation Costs Calcs'!P105:P155,'State Generation Costs Calcs'!$A$105:$A$155,About!$B$2)*About!$A$67</f>
        <v>37.283771979181807</v>
      </c>
      <c r="Q2" s="12">
        <f>SUMIFS('State Generation Costs Calcs'!Q105:Q155,'State Generation Costs Calcs'!$A$105:$A$155,About!$B$2)*About!$A$67</f>
        <v>36.946868695526696</v>
      </c>
      <c r="R2" s="12">
        <f>SUMIFS('State Generation Costs Calcs'!R105:R155,'State Generation Costs Calcs'!$A$105:$A$155,About!$B$2)*About!$A$67</f>
        <v>36.538361437215109</v>
      </c>
      <c r="S2" s="12">
        <f>SUMIFS('State Generation Costs Calcs'!S105:S155,'State Generation Costs Calcs'!$A$105:$A$155,About!$B$2)*About!$A$67</f>
        <v>36.247946919792589</v>
      </c>
      <c r="T2" s="12">
        <f>SUMIFS('State Generation Costs Calcs'!T105:T155,'State Generation Costs Calcs'!$A$105:$A$155,About!$B$2)*About!$A$67</f>
        <v>36.127796470213056</v>
      </c>
      <c r="U2" s="12">
        <f>SUMIFS('State Generation Costs Calcs'!U105:U155,'State Generation Costs Calcs'!$A$105:$A$155,About!$B$2)*About!$A$67</f>
        <v>36.028215849514417</v>
      </c>
      <c r="V2" s="12">
        <f>SUMIFS('State Generation Costs Calcs'!V105:V155,'State Generation Costs Calcs'!$A$105:$A$155,About!$B$2)*About!$A$67</f>
        <v>35.648364826359376</v>
      </c>
      <c r="W2" s="12">
        <f>SUMIFS('State Generation Costs Calcs'!W105:W155,'State Generation Costs Calcs'!$A$105:$A$155,About!$B$2)*About!$A$67</f>
        <v>35.30015458022649</v>
      </c>
      <c r="X2" s="12">
        <f>SUMIFS('State Generation Costs Calcs'!X105:X155,'State Generation Costs Calcs'!$A$105:$A$155,About!$B$2)*About!$A$67</f>
        <v>35.102796803412559</v>
      </c>
      <c r="Y2" s="12">
        <f>SUMIFS('State Generation Costs Calcs'!Y105:Y155,'State Generation Costs Calcs'!$A$105:$A$155,About!$B$2)*About!$A$67</f>
        <v>34.881203369071606</v>
      </c>
      <c r="Z2" s="12">
        <f>SUMIFS('State Generation Costs Calcs'!Z105:Z155,'State Generation Costs Calcs'!$A$105:$A$155,About!$B$2)*About!$A$67</f>
        <v>34.751866201258693</v>
      </c>
      <c r="AA2" s="12">
        <f>SUMIFS('State Generation Costs Calcs'!AA105:AA155,'State Generation Costs Calcs'!$A$105:$A$155,About!$B$2)*About!$A$67</f>
        <v>34.659000676264576</v>
      </c>
      <c r="AB2" s="12">
        <f>SUMIFS('State Generation Costs Calcs'!AB105:AB155,'State Generation Costs Calcs'!$A$105:$A$155,About!$B$2)*About!$A$67</f>
        <v>34.518921242905016</v>
      </c>
      <c r="AC2" s="12">
        <f>SUMIFS('State Generation Costs Calcs'!AC105:AC155,'State Generation Costs Calcs'!$A$105:$A$155,About!$B$2)*About!$A$67</f>
        <v>34.522479495718372</v>
      </c>
      <c r="AD2" s="12">
        <f>SUMIFS('State Generation Costs Calcs'!AD105:AD155,'State Generation Costs Calcs'!$A$105:$A$155,About!$B$2)*About!$A$67</f>
        <v>34.556840190143198</v>
      </c>
      <c r="AE2" s="12">
        <f>SUMIFS('State Generation Costs Calcs'!AE105:AE155,'State Generation Costs Calcs'!$A$105:$A$155,About!$B$2)*About!$A$67</f>
        <v>34.515986385465119</v>
      </c>
      <c r="AF2" s="12">
        <f>SUMIFS('State Generation Costs Calcs'!AF105:AF155,'State Generation Costs Calcs'!$A$105:$A$155,About!$B$2)*About!$A$67</f>
        <v>34.496732953726557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2024-02-26T19:45:31Z</dcterms:modified>
</cp:coreProperties>
</file>