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SYTaDC\"/>
    </mc:Choice>
  </mc:AlternateContent>
  <xr:revisionPtr revIDLastSave="0" documentId="8_{C992987D-35BF-4526-9A83-ECF24E8F646F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<sst xmlns="http://schemas.openxmlformats.org/spreadsheetml/2006/main" count="264" uniqueCount="144">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</sst>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24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AR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Arkansas</v>
      </c>
    </row>
    <row r="44" spans="1:42" x14ac:dyDescent="0.25">
      <c r="A44" t="s">
        <v>143</v>
      </c>
      <c r="B44" s="15">
        <f>SUMIFS('HIFLD Outputs'!$F$2:$F$49,'HIFLD Outputs'!$B$2:$B$49,'Data National'!$A$43)*B34</f>
        <v>2437633.0503554414</v>
      </c>
      <c r="C44" s="15">
        <f>SUMIFS('HIFLD Outputs'!$F$2:$F$49,'HIFLD Outputs'!$B$2:$B$49,'Data National'!$A$43)*C34</f>
        <v>2439485.3551049517</v>
      </c>
      <c r="D44" s="15">
        <f>SUMIFS('HIFLD Outputs'!$F$2:$F$49,'HIFLD Outputs'!$B$2:$B$49,'Data National'!$A$43)*D34</f>
        <v>2441337.6598544619</v>
      </c>
      <c r="E44" s="15">
        <f>SUMIFS('HIFLD Outputs'!$F$2:$F$49,'HIFLD Outputs'!$B$2:$B$49,'Data National'!$A$43)*E34</f>
        <v>2443189.9646039722</v>
      </c>
      <c r="F44" s="15">
        <f>SUMIFS('HIFLD Outputs'!$F$2:$F$49,'HIFLD Outputs'!$B$2:$B$49,'Data National'!$A$43)*F34</f>
        <v>2445042.2693534824</v>
      </c>
      <c r="G44" s="15">
        <f>SUMIFS('HIFLD Outputs'!$F$2:$F$49,'HIFLD Outputs'!$B$2:$B$49,'Data National'!$A$43)*G34</f>
        <v>2446894.5741029927</v>
      </c>
      <c r="H44" s="15">
        <f>SUMIFS('HIFLD Outputs'!$F$2:$F$49,'HIFLD Outputs'!$B$2:$B$49,'Data National'!$A$43)*H34</f>
        <v>2448746.8788525029</v>
      </c>
      <c r="I44" s="15">
        <f>SUMIFS('HIFLD Outputs'!$F$2:$F$49,'HIFLD Outputs'!$B$2:$B$49,'Data National'!$A$43)*I34</f>
        <v>2450599.1836020132</v>
      </c>
      <c r="J44" s="15">
        <f>SUMIFS('HIFLD Outputs'!$F$2:$F$49,'HIFLD Outputs'!$B$2:$B$49,'Data National'!$A$43)*J34</f>
        <v>2452451.4883515234</v>
      </c>
      <c r="K44" s="15">
        <f>SUMIFS('HIFLD Outputs'!$F$2:$F$49,'HIFLD Outputs'!$B$2:$B$49,'Data National'!$A$43)*K34</f>
        <v>2454303.7931010337</v>
      </c>
      <c r="L44" s="15">
        <f>SUMIFS('HIFLD Outputs'!$F$2:$F$49,'HIFLD Outputs'!$B$2:$B$49,'Data National'!$A$43)*L34</f>
        <v>2456156.0978505439</v>
      </c>
      <c r="M44" s="15">
        <f>SUMIFS('HIFLD Outputs'!$F$2:$F$49,'HIFLD Outputs'!$B$2:$B$49,'Data National'!$A$43)*M34</f>
        <v>2458008.4026000542</v>
      </c>
      <c r="N44" s="15">
        <f>SUMIFS('HIFLD Outputs'!$F$2:$F$49,'HIFLD Outputs'!$B$2:$B$49,'Data National'!$A$43)*N34</f>
        <v>2459860.7073495644</v>
      </c>
      <c r="O44" s="15">
        <f>SUMIFS('HIFLD Outputs'!$F$2:$F$49,'HIFLD Outputs'!$B$2:$B$49,'Data National'!$A$43)*O34</f>
        <v>2461713.0120990747</v>
      </c>
      <c r="P44" s="15">
        <f>SUMIFS('HIFLD Outputs'!$F$2:$F$49,'HIFLD Outputs'!$B$2:$B$49,'Data National'!$A$43)*P34</f>
        <v>2463565.3168485849</v>
      </c>
      <c r="Q44" s="15">
        <f>SUMIFS('HIFLD Outputs'!$F$2:$F$49,'HIFLD Outputs'!$B$2:$B$49,'Data National'!$A$43)*Q34</f>
        <v>2465417.6215980952</v>
      </c>
      <c r="R44" s="15">
        <f>SUMIFS('HIFLD Outputs'!$F$2:$F$49,'HIFLD Outputs'!$B$2:$B$49,'Data National'!$A$43)*R34</f>
        <v>2467269.9263476054</v>
      </c>
      <c r="S44" s="15">
        <f>SUMIFS('HIFLD Outputs'!$F$2:$F$49,'HIFLD Outputs'!$B$2:$B$49,'Data National'!$A$43)*S34</f>
        <v>2469122.2310971157</v>
      </c>
      <c r="T44" s="15">
        <f>SUMIFS('HIFLD Outputs'!$F$2:$F$49,'HIFLD Outputs'!$B$2:$B$49,'Data National'!$A$43)*T34</f>
        <v>2470974.5358466259</v>
      </c>
      <c r="U44" s="15">
        <f>SUMIFS('HIFLD Outputs'!$F$2:$F$49,'HIFLD Outputs'!$B$2:$B$49,'Data National'!$A$43)*U34</f>
        <v>2472826.8405961362</v>
      </c>
      <c r="V44" s="15">
        <f>SUMIFS('HIFLD Outputs'!$F$2:$F$49,'HIFLD Outputs'!$B$2:$B$49,'Data National'!$A$43)*V34</f>
        <v>2474679.1453456464</v>
      </c>
      <c r="W44" s="15">
        <f>SUMIFS('HIFLD Outputs'!$F$2:$F$49,'HIFLD Outputs'!$B$2:$B$49,'Data National'!$A$43)*W34</f>
        <v>2476531.4500951567</v>
      </c>
      <c r="X44" s="15">
        <f>SUMIFS('HIFLD Outputs'!$F$2:$F$49,'HIFLD Outputs'!$B$2:$B$49,'Data National'!$A$43)*X34</f>
        <v>2478383.7548446669</v>
      </c>
      <c r="Y44" s="15">
        <f>SUMIFS('HIFLD Outputs'!$F$2:$F$49,'HIFLD Outputs'!$B$2:$B$49,'Data National'!$A$43)*Y34</f>
        <v>2480236.0595941772</v>
      </c>
      <c r="Z44" s="15">
        <f>SUMIFS('HIFLD Outputs'!$F$2:$F$49,'HIFLD Outputs'!$B$2:$B$49,'Data National'!$A$43)*Z34</f>
        <v>2482088.3643436874</v>
      </c>
      <c r="AA44" s="15">
        <f>SUMIFS('HIFLD Outputs'!$F$2:$F$49,'HIFLD Outputs'!$B$2:$B$49,'Data National'!$A$43)*AA34</f>
        <v>2483940.6690931977</v>
      </c>
      <c r="AB44" s="15">
        <f>SUMIFS('HIFLD Outputs'!$F$2:$F$49,'HIFLD Outputs'!$B$2:$B$49,'Data National'!$A$43)*AB34</f>
        <v>2485792.9738427079</v>
      </c>
      <c r="AC44" s="15">
        <f>SUMIFS('HIFLD Outputs'!$F$2:$F$49,'HIFLD Outputs'!$B$2:$B$49,'Data National'!$A$43)*AC34</f>
        <v>2487645.2785922182</v>
      </c>
      <c r="AD44" s="15">
        <f>SUMIFS('HIFLD Outputs'!$F$2:$F$49,'HIFLD Outputs'!$B$2:$B$49,'Data National'!$A$43)*AD34</f>
        <v>2489497.5833417284</v>
      </c>
      <c r="AE44" s="15">
        <f>SUMIFS('HIFLD Outputs'!$F$2:$F$49,'HIFLD Outputs'!$B$2:$B$49,'Data National'!$A$43)*AE34</f>
        <v>2491349.8880912387</v>
      </c>
      <c r="AF44" s="15">
        <f>SUMIFS('HIFLD Outputs'!$F$2:$F$49,'HIFLD Outputs'!$B$2:$B$49,'Data National'!$A$43)*AF34</f>
        <v>2493202.1928407489</v>
      </c>
      <c r="AG44" s="15">
        <f>SUMIFS('HIFLD Outputs'!$F$2:$F$49,'HIFLD Outputs'!$B$2:$B$49,'Data National'!$A$43)*AG34</f>
        <v>2495054.4975902592</v>
      </c>
      <c r="AH44" s="15">
        <f>SUMIFS('HIFLD Outputs'!$F$2:$F$49,'HIFLD Outputs'!$B$2:$B$49,'Data National'!$A$43)*AH34</f>
        <v>2496906.8023397694</v>
      </c>
      <c r="AI44" s="15">
        <f>SUMIFS('HIFLD Outputs'!$F$2:$F$49,'HIFLD Outputs'!$B$2:$B$49,'Data National'!$A$43)*AI34</f>
        <v>2498759.1070892797</v>
      </c>
      <c r="AJ44" s="15">
        <f>SUMIFS('HIFLD Outputs'!$F$2:$F$49,'HIFLD Outputs'!$B$2:$B$49,'Data National'!$A$43)*AJ34</f>
        <v>2500611.4118387899</v>
      </c>
      <c r="AK44" s="15">
        <f>SUMIFS('HIFLD Outputs'!$F$2:$F$49,'HIFLD Outputs'!$B$2:$B$49,'Data National'!$A$43)*AK34</f>
        <v>2502463.7165883002</v>
      </c>
      <c r="AL44" s="15">
        <f>SUMIFS('HIFLD Outputs'!$F$2:$F$49,'HIFLD Outputs'!$B$2:$B$49,'Data National'!$A$43)*AL34</f>
        <v>2504316.0213378104</v>
      </c>
      <c r="AM44" s="15">
        <f>SUMIFS('HIFLD Outputs'!$F$2:$F$49,'HIFLD Outputs'!$B$2:$B$49,'Data National'!$A$43)*AM34</f>
        <v>2506168.3260873207</v>
      </c>
      <c r="AN44" s="15">
        <f>SUMIFS('HIFLD Outputs'!$F$2:$F$49,'HIFLD Outputs'!$B$2:$B$49,'Data National'!$A$43)*AN34</f>
        <v>2508020.6308368309</v>
      </c>
      <c r="AO44" s="15">
        <f>SUMIFS('HIFLD Outputs'!$F$2:$F$49,'HIFLD Outputs'!$B$2:$B$49,'Data National'!$A$43)*AO34</f>
        <v>2509872.9355863412</v>
      </c>
      <c r="AP44" s="15">
        <f>SUMIFS('HIFLD Outputs'!$F$2:$F$49,'HIFLD Outputs'!$B$2:$B$49,'Data National'!$A$43)*AP34</f>
        <v>2511725.2403358514</v>
      </c>
    </row>
    <row r="45" spans="1:42" x14ac:dyDescent="0.25">
      <c r="A45" s="16" t="s">
        <v>15</v>
      </c>
      <c r="B45" s="17">
        <f>B37*SUMIFS('HIFLD Outputs'!$F$2:$F$49,'HIFLD Outputs'!$B$2:$B$49,$A$43)</f>
        <v>195919512.74629027</v>
      </c>
    </row>
    <row r="46" spans="1:42" x14ac:dyDescent="0.25">
      <c r="A46" s="16" t="s">
        <v>14</v>
      </c>
      <c r="B46" s="17">
        <f>B38*SUMIFS('HIFLD Outputs'!$F$2:$F$49,'HIFLD Outputs'!$B$2:$B$49,$A$43)</f>
        <v>308042125.46254069</v>
      </c>
    </row>
    <row r="47" spans="1:42" x14ac:dyDescent="0.25">
      <c r="A47" s="16" t="s">
        <v>16</v>
      </c>
      <c r="B47" s="17">
        <f>B39*SUMIFS('HIFLD Outputs'!$F$2:$F$49,'HIFLD Outputs'!$B$2:$B$49,$A$43)</f>
        <v>277355936.71914583</v>
      </c>
    </row>
    <row r="48" spans="1:42" x14ac:dyDescent="0.25">
      <c r="A48" s="16" t="s">
        <v>17</v>
      </c>
      <c r="B48" s="17">
        <f>B40*SUMIFS('HIFLD Outputs'!$F$2:$F$49,'HIFLD Outputs'!$B$2:$B$49,$A$43)</f>
        <v>370594740.97792256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195919512.74629027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308042125.46254069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277355936.71914583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370594740.97792256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2024-01-03T20:47:43Z</dcterms:modified>
</cp:coreProperties>
</file>