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41890D6B-74FF-4BFB-BCE0-39D6A753116D}"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Q788" i="22" s="1"/>
  <c r="E27" i="23"/>
  <c r="E12" i="23"/>
  <c r="E10" i="23"/>
  <c r="E26" i="23"/>
  <c r="H1039" i="22" s="1"/>
  <c r="E4" i="23"/>
  <c r="E29" i="23"/>
  <c r="E8" i="23"/>
  <c r="E28" i="23"/>
  <c r="J1071" i="22" s="1"/>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M1250" i="22"/>
  <c r="K1247"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J1358" i="22"/>
  <c r="K1353" i="22"/>
  <c r="F1349" i="22"/>
  <c r="M1349" i="22"/>
  <c r="N1344" i="22"/>
  <c r="Q1354" i="22"/>
  <c r="P1354" i="22"/>
  <c r="Q1349"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M1072" i="22"/>
  <c r="R1071" i="22"/>
  <c r="L1069" i="22"/>
  <c r="N1067" i="22"/>
  <c r="F1067" i="22"/>
  <c r="M1064" i="22"/>
  <c r="O1062" i="22"/>
  <c r="G1062" i="22"/>
  <c r="N1059" i="22"/>
  <c r="G1073" i="22"/>
  <c r="L1072" i="22"/>
  <c r="F1070" i="22"/>
  <c r="H1068" i="22"/>
  <c r="M1067" i="22"/>
  <c r="G1065" i="22"/>
  <c r="I1063" i="22"/>
  <c r="N1062" i="22"/>
  <c r="H1060" i="22"/>
  <c r="F1073" i="22"/>
  <c r="K1072" i="22"/>
  <c r="R1069" i="22"/>
  <c r="G1068" i="22"/>
  <c r="L1067" i="22"/>
  <c r="F1065" i="22"/>
  <c r="H1063" i="22"/>
  <c r="M1062" i="22"/>
  <c r="G1060" i="22"/>
  <c r="R1072" i="22"/>
  <c r="J1072" i="22"/>
  <c r="Q1069" i="22"/>
  <c r="F1068" i="22"/>
  <c r="K1067" i="22"/>
  <c r="R1064" i="22"/>
  <c r="G1063" i="22"/>
  <c r="L1062" i="22"/>
  <c r="F1060" i="22"/>
  <c r="Q1072" i="22"/>
  <c r="I1072" i="22"/>
  <c r="P1069" i="22"/>
  <c r="R1067" i="22"/>
  <c r="J1067" i="22"/>
  <c r="Q1064" i="22"/>
  <c r="F1063" i="22"/>
  <c r="K1062" i="22"/>
  <c r="R1059" i="22"/>
  <c r="P1072" i="22"/>
  <c r="H1072" i="22"/>
  <c r="O1069" i="22"/>
  <c r="Q1067" i="22"/>
  <c r="I1067" i="22"/>
  <c r="P1064" i="22"/>
  <c r="R1062" i="22"/>
  <c r="J1062" i="22"/>
  <c r="Q1059" i="22"/>
  <c r="J1073" i="22"/>
  <c r="O1072" i="22"/>
  <c r="I1070" i="22"/>
  <c r="K1068" i="22"/>
  <c r="P1067" i="22"/>
  <c r="J1065" i="22"/>
  <c r="L1063" i="22"/>
  <c r="Q1062" i="22"/>
  <c r="K1060" i="22"/>
  <c r="Q1073" i="22"/>
  <c r="I1073" i="22"/>
  <c r="P1070" i="22"/>
  <c r="R1068" i="22"/>
  <c r="J1068" i="22"/>
  <c r="Q1065" i="22"/>
  <c r="F1064" i="22"/>
  <c r="K1063" i="22"/>
  <c r="R1060"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F787" i="22"/>
  <c r="P785" i="22"/>
  <c r="H785" i="22"/>
  <c r="M784" i="22"/>
  <c r="G782" i="22"/>
  <c r="Q780" i="22"/>
  <c r="I780" i="22"/>
  <c r="N779" i="22"/>
  <c r="F779" i="22"/>
  <c r="P777" i="22"/>
  <c r="H777" i="22"/>
  <c r="R775" i="22"/>
  <c r="J775" i="22"/>
  <c r="O774" i="22"/>
  <c r="G774" i="22"/>
  <c r="H788" i="22"/>
  <c r="M787" i="22"/>
  <c r="J786" i="22"/>
  <c r="O785" i="22"/>
  <c r="G785" i="22"/>
  <c r="L784" i="22"/>
  <c r="I783" i="22"/>
  <c r="N782" i="22"/>
  <c r="K781" i="22"/>
  <c r="P780" i="22"/>
  <c r="H780" i="22"/>
  <c r="M779" i="22"/>
  <c r="J778" i="22"/>
  <c r="O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J1309" i="22"/>
  <c r="L1307" i="22"/>
  <c r="Q1306" i="22"/>
  <c r="K1304" i="22"/>
  <c r="M1302" i="22"/>
  <c r="R1301" i="22"/>
  <c r="O1311" i="22"/>
  <c r="I1309" i="22"/>
  <c r="K1307" i="22"/>
  <c r="P1306" i="22"/>
  <c r="J1304" i="22"/>
  <c r="L1302" i="22"/>
  <c r="I1312" i="22"/>
  <c r="N1311" i="22"/>
  <c r="H1309" i="22"/>
  <c r="J1307" i="22"/>
  <c r="O1306" i="22"/>
  <c r="I1304" i="22"/>
  <c r="J1299" i="22"/>
  <c r="H1312" i="22"/>
  <c r="M1311" i="22"/>
  <c r="G1309" i="22"/>
  <c r="I1307" i="22"/>
  <c r="N1306" i="22"/>
  <c r="O1301" i="22"/>
  <c r="I1299" i="22"/>
  <c r="O1312" i="22"/>
  <c r="G1312" i="22"/>
  <c r="N1309" i="22"/>
  <c r="P1307" i="22"/>
  <c r="Q1302" i="22"/>
  <c r="I1302" i="22"/>
  <c r="P1299" i="22"/>
  <c r="H1313" i="22"/>
  <c r="M1312" i="22"/>
  <c r="G1310" i="22"/>
  <c r="H1305" i="22"/>
  <c r="J1303" i="22"/>
  <c r="O1302" i="22"/>
  <c r="I1300" i="22"/>
  <c r="O1313" i="22"/>
  <c r="G1313" i="22"/>
  <c r="H1308" i="22"/>
  <c r="O1305" i="22"/>
  <c r="Q1303" i="22"/>
  <c r="I1303" i="22"/>
  <c r="P1300" i="22"/>
  <c r="H1310" i="22"/>
  <c r="F1304" i="22"/>
  <c r="G1299" i="22"/>
  <c r="N1312" i="22"/>
  <c r="F1312" i="22"/>
  <c r="G1307" i="22"/>
  <c r="M1301"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J1217" i="22"/>
  <c r="Q1214" i="22"/>
  <c r="F1213" i="22"/>
  <c r="K1212" i="22"/>
  <c r="R1209" i="22"/>
  <c r="O1219" i="22"/>
  <c r="Q1217" i="22"/>
  <c r="I1217" i="22"/>
  <c r="P1214" i="22"/>
  <c r="R1212" i="22"/>
  <c r="J1212" i="22"/>
  <c r="O1222" i="22"/>
  <c r="I1220" i="22"/>
  <c r="K1218" i="22"/>
  <c r="P1217" i="22"/>
  <c r="J1215" i="22"/>
  <c r="L1213" i="22"/>
  <c r="Q1223" i="22"/>
  <c r="I1223" i="22"/>
  <c r="P1220" i="22"/>
  <c r="M1219" i="22"/>
  <c r="R1218" i="22"/>
  <c r="J1218" i="22"/>
  <c r="F1214" i="22"/>
  <c r="K1213" i="22"/>
  <c r="R1210" i="22"/>
  <c r="O1209" i="22"/>
  <c r="G1209" i="22"/>
  <c r="P1223" i="22"/>
  <c r="L1219" i="22"/>
  <c r="Q1218" i="22"/>
  <c r="K1216" i="22"/>
  <c r="P1215" i="22"/>
  <c r="H1215" i="22"/>
  <c r="M1214" i="22"/>
  <c r="G1212" i="22"/>
  <c r="L1211" i="22"/>
  <c r="Q1210" i="22"/>
  <c r="I1210" i="22"/>
  <c r="N1209" i="22"/>
  <c r="F1209" i="22"/>
  <c r="Q1221" i="22"/>
  <c r="I1221" i="22"/>
  <c r="N1220" i="22"/>
  <c r="F1220" i="22"/>
  <c r="K1219" i="22"/>
  <c r="P1218" i="22"/>
  <c r="J1216" i="22"/>
  <c r="O1215" i="22"/>
  <c r="G1215" i="22"/>
  <c r="L1214" i="22"/>
  <c r="Q1213" i="22"/>
  <c r="N1212" i="22"/>
  <c r="P1210" i="22"/>
  <c r="H1210" i="22"/>
  <c r="M1209" i="22"/>
  <c r="N1223" i="22"/>
  <c r="K1222" i="22"/>
  <c r="P1221" i="22"/>
  <c r="R1219" i="22"/>
  <c r="J1219" i="22"/>
  <c r="O1218" i="22"/>
  <c r="L1217" i="22"/>
  <c r="Q1216" i="22"/>
  <c r="I1216" i="22"/>
  <c r="K1214" i="22"/>
  <c r="P1213" i="22"/>
  <c r="M1212" i="22"/>
  <c r="R1211" i="22"/>
  <c r="J1211" i="22"/>
  <c r="O1210" i="22"/>
  <c r="M1223" i="22"/>
  <c r="J1222" i="22"/>
  <c r="O1221" i="22"/>
  <c r="G1221" i="22"/>
  <c r="L1220" i="22"/>
  <c r="Q1219" i="22"/>
  <c r="F1218" i="22"/>
  <c r="K1217" i="22"/>
  <c r="P1216" i="22"/>
  <c r="H1216" i="22"/>
  <c r="M1215" i="22"/>
  <c r="R1214" i="22"/>
  <c r="G1213" i="22"/>
  <c r="L1212" i="22"/>
  <c r="Q1211" i="22"/>
  <c r="I1211" i="22"/>
  <c r="N1210" i="22"/>
  <c r="F1210"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21" i="22" l="1"/>
  <c r="O1216" i="22"/>
  <c r="P1211" i="22"/>
  <c r="M1221" i="22"/>
  <c r="N1216" i="22"/>
  <c r="O1211" i="22"/>
  <c r="G1222" i="22"/>
  <c r="H1217" i="22"/>
  <c r="I1212" i="22"/>
  <c r="N1222" i="22"/>
  <c r="O1217" i="22"/>
  <c r="P1212" i="22"/>
  <c r="H1223" i="22"/>
  <c r="I1218"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K1220" i="22"/>
  <c r="L1215" i="22"/>
  <c r="M1210" i="22"/>
  <c r="J1220" i="22"/>
  <c r="K1215" i="22"/>
  <c r="L1210" i="22"/>
  <c r="Q1220" i="22"/>
  <c r="R1215" i="22"/>
  <c r="F1211" i="22"/>
  <c r="K1221" i="22"/>
  <c r="L1216" i="22"/>
  <c r="M1211" i="22"/>
  <c r="R1221" i="22"/>
  <c r="F1217" i="22"/>
  <c r="H1219" i="22"/>
  <c r="I1214" i="22"/>
  <c r="J1209" i="22"/>
  <c r="G1219" i="22"/>
  <c r="H1214" i="22"/>
  <c r="I1209" i="22"/>
  <c r="N1219" i="22"/>
  <c r="O1214" i="22"/>
  <c r="P1209" i="22"/>
  <c r="H1220" i="22"/>
  <c r="I1215" i="22"/>
  <c r="J1210" i="22"/>
  <c r="O1220" i="22"/>
  <c r="L1223" i="22"/>
  <c r="M1218" i="22"/>
  <c r="N1213" i="22"/>
  <c r="K1223" i="22"/>
  <c r="L1218" i="22"/>
  <c r="M1213" i="22"/>
  <c r="R1223" i="22"/>
  <c r="F1219" i="22"/>
  <c r="G1214" i="22"/>
  <c r="H1209"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J1251" i="22"/>
  <c r="L1252" i="22"/>
  <c r="L1247" i="22"/>
  <c r="L1242" i="22"/>
  <c r="H1252" i="22"/>
  <c r="O1244" i="22"/>
  <c r="J1240" i="22"/>
  <c r="N1250" i="22"/>
  <c r="N1245" i="22"/>
  <c r="N1240" i="22"/>
  <c r="J1250" i="22"/>
  <c r="Q1242" i="22"/>
  <c r="I1239" i="22"/>
  <c r="M1247" i="22"/>
  <c r="M1242" i="22"/>
  <c r="I1252" i="22"/>
  <c r="I1247" i="22"/>
  <c r="P1239" i="22"/>
  <c r="R1251" i="22"/>
  <c r="O1245" i="22"/>
  <c r="O1240" i="22"/>
  <c r="K1250" i="22"/>
  <c r="K1245" i="22"/>
  <c r="I1253" i="22"/>
  <c r="F1247" i="22"/>
  <c r="N1242" i="22"/>
  <c r="J1252" i="22"/>
  <c r="J1247" i="22"/>
  <c r="J1242" i="22"/>
  <c r="H1250" i="22"/>
  <c r="H1245" i="22"/>
  <c r="P1240" i="22"/>
  <c r="L1250" i="22"/>
  <c r="L1245" i="22"/>
  <c r="O1252" i="22"/>
  <c r="J1248" i="22"/>
  <c r="I1245" i="22"/>
  <c r="K1252" i="22"/>
  <c r="M1393" i="22"/>
  <c r="P1247" i="22"/>
  <c r="I1240" i="22"/>
  <c r="H1447" i="22"/>
  <c r="N1249" i="22"/>
  <c r="G1242" i="22"/>
  <c r="J1442" i="22"/>
  <c r="M1240" i="22"/>
  <c r="K1399" i="22"/>
  <c r="O1390" i="22"/>
  <c r="R1441" i="22"/>
  <c r="O1213" i="22"/>
  <c r="N1218" i="22"/>
  <c r="L1209" i="22"/>
  <c r="F1215" i="22"/>
  <c r="M1220" i="22"/>
  <c r="K1211" i="22"/>
  <c r="R1216" i="22"/>
  <c r="L1222" i="22"/>
  <c r="J1213" i="22"/>
  <c r="G1220" i="22"/>
  <c r="N1214" i="22"/>
  <c r="K1210" i="22"/>
  <c r="J1223" i="22"/>
  <c r="H1222" i="22"/>
  <c r="P1219" i="22"/>
  <c r="O1299" i="22"/>
  <c r="P1308" i="22"/>
  <c r="N1307" i="22"/>
  <c r="O1304" i="22"/>
  <c r="J1302" i="22"/>
  <c r="P1301" i="22"/>
  <c r="K1299" i="22"/>
  <c r="J1312" i="22"/>
  <c r="P1311" i="22"/>
  <c r="K1242" i="22"/>
  <c r="L1393" i="22"/>
  <c r="J1396" i="22"/>
  <c r="K1209" i="22"/>
  <c r="J1214" i="22"/>
  <c r="I1219" i="22"/>
  <c r="G1210" i="22"/>
  <c r="N1215" i="22"/>
  <c r="H1221" i="22"/>
  <c r="F1212" i="22"/>
  <c r="M1217" i="22"/>
  <c r="O1223" i="22"/>
  <c r="R1213" i="22"/>
  <c r="J1221" i="22"/>
  <c r="Q1215" i="22"/>
  <c r="Q1212" i="22"/>
  <c r="Q1209" i="22"/>
  <c r="P1222" i="22"/>
  <c r="I1222" i="22"/>
  <c r="R1300" i="22"/>
  <c r="I1305" i="22"/>
  <c r="N1310" i="22"/>
  <c r="I1308" i="22"/>
  <c r="H1307" i="22"/>
  <c r="H1304" i="22"/>
  <c r="K1302" i="22"/>
  <c r="Q1301" i="22"/>
  <c r="L1299" i="22"/>
  <c r="K1312" i="22"/>
  <c r="M1245" i="22"/>
  <c r="O1059" i="22"/>
  <c r="N1064" i="22"/>
  <c r="M1069" i="22"/>
  <c r="H1059" i="22"/>
  <c r="G1064" i="22"/>
  <c r="F1069" i="22"/>
  <c r="R1073" i="22"/>
  <c r="M1063" i="22"/>
  <c r="L1068" i="22"/>
  <c r="K1073" i="22"/>
  <c r="N1063" i="22"/>
  <c r="M1068" i="22"/>
  <c r="L1073" i="22"/>
  <c r="O1063" i="22"/>
  <c r="N1068" i="22"/>
  <c r="M1073" i="22"/>
  <c r="P1063" i="22"/>
  <c r="O1068" i="22"/>
  <c r="N1073" i="22"/>
  <c r="Q1063" i="22"/>
  <c r="P1068" i="22"/>
  <c r="O1073" i="22"/>
  <c r="J1063" i="22"/>
  <c r="I1068" i="22"/>
  <c r="H1073" i="22"/>
  <c r="F1345" i="22"/>
  <c r="L1354" i="22"/>
  <c r="R1347" i="22"/>
  <c r="G777" i="22"/>
  <c r="F782" i="22"/>
  <c r="R786" i="22"/>
  <c r="M776" i="22"/>
  <c r="L781" i="22"/>
  <c r="K786" i="22"/>
  <c r="J1060" i="22"/>
  <c r="I1065" i="22"/>
  <c r="H1070" i="22"/>
  <c r="P1059" i="22"/>
  <c r="O1064" i="22"/>
  <c r="N1069" i="22"/>
  <c r="I1059" i="22"/>
  <c r="H1064" i="22"/>
  <c r="G1069" i="22"/>
  <c r="J1059" i="22"/>
  <c r="I1064" i="22"/>
  <c r="H1069" i="22"/>
  <c r="K1059" i="22"/>
  <c r="J1064" i="22"/>
  <c r="I1069" i="22"/>
  <c r="L1059" i="22"/>
  <c r="K1064" i="22"/>
  <c r="J1069" i="22"/>
  <c r="M1059" i="22"/>
  <c r="L1064" i="22"/>
  <c r="K1069" i="22"/>
  <c r="F1059" i="22"/>
  <c r="R1063" i="22"/>
  <c r="Q1068" i="22"/>
  <c r="P1073" i="22"/>
  <c r="R1349" i="22"/>
  <c r="G1344" i="22"/>
  <c r="Q1352" i="22"/>
  <c r="O782" i="22"/>
  <c r="N787" i="22"/>
  <c r="M1061" i="22"/>
  <c r="L1066" i="22"/>
  <c r="K1071" i="22"/>
  <c r="F1061" i="22"/>
  <c r="R1065" i="22"/>
  <c r="Q1070" i="22"/>
  <c r="L1060" i="22"/>
  <c r="K1065" i="22"/>
  <c r="J1070" i="22"/>
  <c r="M1060" i="22"/>
  <c r="L1065" i="22"/>
  <c r="K1070" i="22"/>
  <c r="N1060" i="22"/>
  <c r="M1065" i="22"/>
  <c r="L1070" i="22"/>
  <c r="O1060" i="22"/>
  <c r="N1065" i="22"/>
  <c r="M1070" i="22"/>
  <c r="P1060" i="22"/>
  <c r="O1065" i="22"/>
  <c r="N1070" i="22"/>
  <c r="I1060" i="22"/>
  <c r="H1065" i="22"/>
  <c r="G1070" i="22"/>
  <c r="H1348" i="22"/>
  <c r="H1345" i="22"/>
  <c r="R1353" i="22"/>
  <c r="R778" i="22"/>
  <c r="Q783" i="22"/>
  <c r="P788" i="22"/>
  <c r="K778" i="22"/>
  <c r="J783" i="22"/>
  <c r="I788" i="22"/>
  <c r="H1062" i="22"/>
  <c r="G1067" i="22"/>
  <c r="F1072" i="22"/>
  <c r="N1061" i="22"/>
  <c r="M1066" i="22"/>
  <c r="L1071" i="22"/>
  <c r="G1061" i="22"/>
  <c r="F1066" i="22"/>
  <c r="R1070" i="22"/>
  <c r="H1061" i="22"/>
  <c r="G1066" i="22"/>
  <c r="F1071" i="22"/>
  <c r="I1061" i="22"/>
  <c r="H1066" i="22"/>
  <c r="G1071" i="22"/>
  <c r="J1061" i="22"/>
  <c r="I1066" i="22"/>
  <c r="H1071" i="22"/>
  <c r="K1061" i="22"/>
  <c r="J1066" i="22"/>
  <c r="I1071" i="22"/>
  <c r="Q1060" i="22"/>
  <c r="P1065" i="22"/>
  <c r="O1070" i="22"/>
  <c r="J1354" i="22"/>
  <c r="G1350" i="22"/>
  <c r="Q1358" i="22"/>
  <c r="R783" i="22"/>
  <c r="P1062" i="22"/>
  <c r="O1067" i="22"/>
  <c r="N1072" i="22"/>
  <c r="I1062" i="22"/>
  <c r="H1067" i="22"/>
  <c r="G1072" i="22"/>
  <c r="O1061" i="22"/>
  <c r="N1066" i="22"/>
  <c r="M1071" i="22"/>
  <c r="P1061" i="22"/>
  <c r="O1066" i="22"/>
  <c r="N1071" i="22"/>
  <c r="Q1061" i="22"/>
  <c r="P1066" i="22"/>
  <c r="O1071" i="22"/>
  <c r="R1061" i="22"/>
  <c r="Q1066" i="22"/>
  <c r="P1071" i="22"/>
  <c r="F1062" i="22"/>
  <c r="R1066" i="22"/>
  <c r="Q1071" i="22"/>
  <c r="L1061" i="22"/>
  <c r="K1066" i="22"/>
  <c r="R1344" i="22"/>
  <c r="F1355" i="22"/>
  <c r="L1348"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<sst xmlns="http://schemas.openxmlformats.org/spreadsheetml/2006/main" count="15219" uniqueCount="1085">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</sst>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529</v>
      </c>
      <c r="C1" s="86">
        <v>45736</v>
      </c>
      <c r="D1" s="87"/>
      <c r="E1" s="87"/>
      <c r="F1" s="87"/>
      <c r="G1" s="87"/>
      <c r="H1" s="87"/>
      <c r="I1" s="87"/>
      <c r="J1" s="87"/>
      <c r="K1" s="85" t="s">
        <v>533</v>
      </c>
      <c r="L1" s="85" t="s">
        <v>535</v>
      </c>
      <c r="M1" s="163" t="s">
        <v>1053</v>
      </c>
    </row>
    <row r="2" spans="1:13">
      <c r="A2" s="1" t="s">
        <v>1</v>
      </c>
      <c r="B2" s="87" t="str">
        <f>LOOKUP(B1,K1:L50,L1:L50)</f>
        <v>CA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848</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848</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848</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537</v>
      </c>
      <c r="C761" s="107" t="s">
        <v>448</v>
      </c>
      <c r="D761" s="107" t="s">
        <v>640</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537</v>
      </c>
      <c r="C766" s="107" t="s">
        <v>448</v>
      </c>
      <c r="D766" s="107" t="s">
        <v>644</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537</v>
      </c>
      <c r="C771" s="107" t="s">
        <v>448</v>
      </c>
      <c r="D771" s="107" t="s">
        <v>649</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571</v>
      </c>
      <c r="C1240" s="107" t="s">
        <v>448</v>
      </c>
      <c r="D1240" s="107" t="s">
        <v>639</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571</v>
      </c>
      <c r="C1246" s="107" t="s">
        <v>448</v>
      </c>
      <c r="D1246" s="107" t="s">
        <v>644</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571</v>
      </c>
      <c r="C1251" s="107" t="s">
        <v>448</v>
      </c>
      <c r="D1251" s="107" t="s">
        <v>649</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578</v>
      </c>
      <c r="C1345" s="107" t="s">
        <v>448</v>
      </c>
      <c r="D1345" s="107" t="s">
        <v>639</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578</v>
      </c>
      <c r="C1348" s="107" t="s">
        <v>448</v>
      </c>
      <c r="D1348" s="107" t="s">
        <v>642</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578</v>
      </c>
      <c r="C1351" s="107" t="s">
        <v>448</v>
      </c>
      <c r="D1351" s="107" t="s">
        <v>644</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578</v>
      </c>
      <c r="C1352" s="107" t="s">
        <v>448</v>
      </c>
      <c r="D1352" s="107" t="s">
        <v>645</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578</v>
      </c>
      <c r="C1356" s="107" t="s">
        <v>448</v>
      </c>
      <c r="D1356" s="107" t="s">
        <v>649</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2950.4074380000002</v>
      </c>
      <c r="R6" s="91">
        <f t="shared" si="2"/>
        <v>0.16963345910172634</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OR</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OR</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OR</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OR</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NV</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NV</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NV</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NV</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UT</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AZ</v>
      </c>
      <c r="N31" s="91"/>
      <c r="O31" s="91"/>
      <c r="P31" s="91" t="s">
        <v>562</v>
      </c>
      <c r="Q31" s="91">
        <f t="shared" si="3"/>
        <v>2696.7402885259999</v>
      </c>
      <c r="R31" s="91">
        <f t="shared" si="2"/>
        <v>0.15504888496069905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AZ</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f t="shared" si="0"/>
        <v>947</v>
      </c>
      <c r="M33" s="91" t="str">
        <f t="shared" si="1"/>
        <v>mex</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f t="shared" si="0"/>
        <v>500</v>
      </c>
      <c r="M34" s="91" t="str">
        <f t="shared" si="1"/>
        <v>mex</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8726.8752429999986</v>
      </c>
      <c r="R40" s="91">
        <f t="shared" si="2"/>
        <v>0.50175105158452638</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3018.8159999999998</v>
      </c>
      <c r="R47" s="91">
        <f t="shared" si="2"/>
        <v>0.17356660435304833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17392.838969525998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633</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346</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346</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346</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1233980</v>
      </c>
      <c r="C2">
        <f>exports!E2*IFERROR(INDEX('state specific adjustments'!$C$4:$AG$6,MATCH(About!$B$2,'state specific adjustments'!$B$4:$B$6,0),MATCH('EIaE-BEE'!C$1,'state specific adjustments'!$C$3:$AG$3,0)),1)</f>
        <v>1233980</v>
      </c>
      <c r="D2">
        <f>exports!F2*IFERROR(INDEX('state specific adjustments'!$C$4:$AG$6,MATCH(About!$B$2,'state specific adjustments'!$B$4:$B$6,0),MATCH('EIaE-BEE'!D$1,'state specific adjustments'!$C$3:$AG$3,0)),1)</f>
        <v>1233980</v>
      </c>
      <c r="E2">
        <f>exports!G2*IFERROR(INDEX('state specific adjustments'!$C$4:$AG$6,MATCH(About!$B$2,'state specific adjustments'!$B$4:$B$6,0),MATCH('EIaE-BEE'!E$1,'state specific adjustments'!$C$3:$AG$3,0)),1)</f>
        <v>1233980</v>
      </c>
      <c r="F2">
        <f>exports!H2*IFERROR(INDEX('state specific adjustments'!$C$4:$AG$6,MATCH(About!$B$2,'state specific adjustments'!$B$4:$B$6,0),MATCH('EIaE-BEE'!F$1,'state specific adjustments'!$C$3:$AG$3,0)),1)</f>
        <v>1233980</v>
      </c>
      <c r="G2">
        <f>exports!I2*IFERROR(INDEX('state specific adjustments'!$C$4:$AG$6,MATCH(About!$B$2,'state specific adjustments'!$B$4:$B$6,0),MATCH('EIaE-BEE'!G$1,'state specific adjustments'!$C$3:$AG$3,0)),1)</f>
        <v>1233980</v>
      </c>
      <c r="H2">
        <f>exports!J2*IFERROR(INDEX('state specific adjustments'!$C$4:$AG$6,MATCH(About!$B$2,'state specific adjustments'!$B$4:$B$6,0),MATCH('EIaE-BEE'!H$1,'state specific adjustments'!$C$3:$AG$3,0)),1)</f>
        <v>1233980</v>
      </c>
      <c r="I2">
        <f>exports!K2*IFERROR(INDEX('state specific adjustments'!$C$4:$AG$6,MATCH(About!$B$2,'state specific adjustments'!$B$4:$B$6,0),MATCH('EIaE-BEE'!I$1,'state specific adjustments'!$C$3:$AG$3,0)),1)</f>
        <v>1233980</v>
      </c>
      <c r="J2">
        <f>exports!L2*IFERROR(INDEX('state specific adjustments'!$C$4:$AG$6,MATCH(About!$B$2,'state specific adjustments'!$B$4:$B$6,0),MATCH('EIaE-BEE'!J$1,'state specific adjustments'!$C$3:$AG$3,0)),1)</f>
        <v>1233980</v>
      </c>
      <c r="K2">
        <f>exports!M2*IFERROR(INDEX('state specific adjustments'!$C$4:$AG$6,MATCH(About!$B$2,'state specific adjustments'!$B$4:$B$6,0),MATCH('EIaE-BEE'!K$1,'state specific adjustments'!$C$3:$AG$3,0)),1)</f>
        <v>1233980</v>
      </c>
      <c r="L2">
        <f>exports!N2*IFERROR(INDEX('state specific adjustments'!$C$4:$AG$6,MATCH(About!$B$2,'state specific adjustments'!$B$4:$B$6,0),MATCH('EIaE-BEE'!L$1,'state specific adjustments'!$C$3:$AG$3,0)),1)</f>
        <v>1233980</v>
      </c>
      <c r="M2">
        <f>exports!O2*IFERROR(INDEX('state specific adjustments'!$C$4:$AG$6,MATCH(About!$B$2,'state specific adjustments'!$B$4:$B$6,0),MATCH('EIaE-BEE'!M$1,'state specific adjustments'!$C$3:$AG$3,0)),1)</f>
        <v>1233980</v>
      </c>
      <c r="N2">
        <f>exports!P2*IFERROR(INDEX('state specific adjustments'!$C$4:$AG$6,MATCH(About!$B$2,'state specific adjustments'!$B$4:$B$6,0),MATCH('EIaE-BEE'!N$1,'state specific adjustments'!$C$3:$AG$3,0)),1)</f>
        <v>1233980</v>
      </c>
      <c r="O2">
        <f>exports!Q2*IFERROR(INDEX('state specific adjustments'!$C$4:$AG$6,MATCH(About!$B$2,'state specific adjustments'!$B$4:$B$6,0),MATCH('EIaE-BEE'!O$1,'state specific adjustments'!$C$3:$AG$3,0)),1)</f>
        <v>1233980</v>
      </c>
      <c r="P2">
        <f>exports!R2*IFERROR(INDEX('state specific adjustments'!$C$4:$AG$6,MATCH(About!$B$2,'state specific adjustments'!$B$4:$B$6,0),MATCH('EIaE-BEE'!P$1,'state specific adjustments'!$C$3:$AG$3,0)),1)</f>
        <v>1233980</v>
      </c>
      <c r="Q2">
        <f>exports!S2*IFERROR(INDEX('state specific adjustments'!$C$4:$AG$6,MATCH(About!$B$2,'state specific adjustments'!$B$4:$B$6,0),MATCH('EIaE-BEE'!Q$1,'state specific adjustments'!$C$3:$AG$3,0)),1)</f>
        <v>1233980</v>
      </c>
      <c r="R2">
        <f>exports!T2*IFERROR(INDEX('state specific adjustments'!$C$4:$AG$6,MATCH(About!$B$2,'state specific adjustments'!$B$4:$B$6,0),MATCH('EIaE-BEE'!R$1,'state specific adjustments'!$C$3:$AG$3,0)),1)</f>
        <v>1233980</v>
      </c>
      <c r="S2">
        <f>exports!U2*IFERROR(INDEX('state specific adjustments'!$C$4:$AG$6,MATCH(About!$B$2,'state specific adjustments'!$B$4:$B$6,0),MATCH('EIaE-BEE'!S$1,'state specific adjustments'!$C$3:$AG$3,0)),1)</f>
        <v>1233980</v>
      </c>
      <c r="T2">
        <f>exports!V2*IFERROR(INDEX('state specific adjustments'!$C$4:$AG$6,MATCH(About!$B$2,'state specific adjustments'!$B$4:$B$6,0),MATCH('EIaE-BEE'!T$1,'state specific adjustments'!$C$3:$AG$3,0)),1)</f>
        <v>1233980</v>
      </c>
      <c r="U2">
        <f>exports!W2*IFERROR(INDEX('state specific adjustments'!$C$4:$AG$6,MATCH(About!$B$2,'state specific adjustments'!$B$4:$B$6,0),MATCH('EIaE-BEE'!U$1,'state specific adjustments'!$C$3:$AG$3,0)),1)</f>
        <v>1233980</v>
      </c>
      <c r="V2">
        <f>exports!X2*IFERROR(INDEX('state specific adjustments'!$C$4:$AG$6,MATCH(About!$B$2,'state specific adjustments'!$B$4:$B$6,0),MATCH('EIaE-BEE'!V$1,'state specific adjustments'!$C$3:$AG$3,0)),1)</f>
        <v>1233980</v>
      </c>
      <c r="W2">
        <f>exports!Y2*IFERROR(INDEX('state specific adjustments'!$C$4:$AG$6,MATCH(About!$B$2,'state specific adjustments'!$B$4:$B$6,0),MATCH('EIaE-BEE'!W$1,'state specific adjustments'!$C$3:$AG$3,0)),1)</f>
        <v>1233980</v>
      </c>
      <c r="X2">
        <f>exports!Z2*IFERROR(INDEX('state specific adjustments'!$C$4:$AG$6,MATCH(About!$B$2,'state specific adjustments'!$B$4:$B$6,0),MATCH('EIaE-BEE'!X$1,'state specific adjustments'!$C$3:$AG$3,0)),1)</f>
        <v>1233980</v>
      </c>
      <c r="Y2">
        <f>exports!AA2*IFERROR(INDEX('state specific adjustments'!$C$4:$AG$6,MATCH(About!$B$2,'state specific adjustments'!$B$4:$B$6,0),MATCH('EIaE-BEE'!Y$1,'state specific adjustments'!$C$3:$AG$3,0)),1)</f>
        <v>1233980</v>
      </c>
      <c r="Z2">
        <f>exports!AB2*IFERROR(INDEX('state specific adjustments'!$C$4:$AG$6,MATCH(About!$B$2,'state specific adjustments'!$B$4:$B$6,0),MATCH('EIaE-BEE'!Z$1,'state specific adjustments'!$C$3:$AG$3,0)),1)</f>
        <v>1233980</v>
      </c>
      <c r="AA2">
        <f>exports!AC2*IFERROR(INDEX('state specific adjustments'!$C$4:$AG$6,MATCH(About!$B$2,'state specific adjustments'!$B$4:$B$6,0),MATCH('EIaE-BEE'!AA$1,'state specific adjustments'!$C$3:$AG$3,0)),1)</f>
        <v>1233980</v>
      </c>
      <c r="AB2">
        <f>exports!AD2*IFERROR(INDEX('state specific adjustments'!$C$4:$AG$6,MATCH(About!$B$2,'state specific adjustments'!$B$4:$B$6,0),MATCH('EIaE-BEE'!AB$1,'state specific adjustments'!$C$3:$AG$3,0)),1)</f>
        <v>1233980</v>
      </c>
      <c r="AC2">
        <f>exports!AE2*IFERROR(INDEX('state specific adjustments'!$C$4:$AG$6,MATCH(About!$B$2,'state specific adjustments'!$B$4:$B$6,0),MATCH('EIaE-BEE'!AC$1,'state specific adjustments'!$C$3:$AG$3,0)),1)</f>
        <v>1233980</v>
      </c>
      <c r="AD2">
        <f>exports!AF2*IFERROR(INDEX('state specific adjustments'!$C$4:$AG$6,MATCH(About!$B$2,'state specific adjustments'!$B$4:$B$6,0),MATCH('EIaE-BEE'!AD$1,'state specific adjustments'!$C$3:$AG$3,0)),1)</f>
        <v>1233980</v>
      </c>
      <c r="AE2">
        <f>exports!AG2*IFERROR(INDEX('state specific adjustments'!$C$4:$AG$6,MATCH(About!$B$2,'state specific adjustments'!$B$4:$B$6,0),MATCH('EIaE-BEE'!AE$1,'state specific adjustments'!$C$3:$AG$3,0)),1)</f>
        <v>1233980</v>
      </c>
      <c r="AF2">
        <f>exports!AH2*IFERROR(INDEX('state specific adjustments'!$C$4:$AG$6,MATCH(About!$B$2,'state specific adjustments'!$B$4:$B$6,0),MATCH('EIaE-BEE'!AF$1,'state specific adjustments'!$C$3:$AG$3,0)),1)</f>
        <v>1233980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45.338300962908022</v>
      </c>
      <c r="C2" s="12">
        <f t="shared" si="0"/>
        <v>45.338300962908022</v>
      </c>
      <c r="D2" s="12">
        <f>E2</f>
        <v>45.338300962908022</v>
      </c>
      <c r="E2" s="194">
        <f>SUMIFS('Table 7_Wholesale prices'!D$18:D$65,'Table 7_Wholesale prices'!$B$18:$B$65,About!$B$2)</f>
        <v>45.338300962908022</v>
      </c>
      <c r="F2" s="194">
        <f>SUMIFS('Table 7_Wholesale prices'!E$18:E$65,'Table 7_Wholesale prices'!$B$18:$B$65,About!$B$2)</f>
        <v>30.878570275219719</v>
      </c>
      <c r="G2" s="194">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45.338300962908022</v>
      </c>
      <c r="C2" s="12">
        <f t="shared" si="0"/>
        <v>45.338300962908022</v>
      </c>
      <c r="D2" s="12">
        <f>E2</f>
        <v>45.338300962908022</v>
      </c>
      <c r="E2" s="194">
        <f>SUMIFS('Table 7_Wholesale prices'!D$18:D$65,'Table 7_Wholesale prices'!$B$18:$B$65,About!$B$2)</f>
        <v>45.338300962908022</v>
      </c>
      <c r="F2" s="194">
        <f>SUMIFS('Table 7_Wholesale prices'!E$18:E$65,'Table 7_Wholesale prices'!$B$18:$B$65,About!$B$2)</f>
        <v>30.878570275219719</v>
      </c>
      <c r="G2" s="194">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2025-03-20T20:34:28Z</dcterms:modified>
</cp:coreProperties>
</file>