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California\CA-eps\"/>
    </mc:Choice>
  </mc:AlternateContent>
  <xr:revisionPtr revIDLastSave="0" documentId="13_ncr:1_{3F6BF522-8255-4D3C-97A6-218119C846FD}" xr6:coauthVersionLast="47" xr6:coauthVersionMax="47" xr10:uidLastSave="{00000000-0000-0000-0000-000000000000}"/>
  <bookViews>
    <workbookView xWindow="-120" yWindow="-120" windowWidth="29040" windowHeight="17640" xr2:uid="{74BCCCB7-4F79-425D-B824-2FD0A9A2859B}"/>
  </bookViews>
  <sheets>
    <sheet name="IRA_EV" sheetId="1" r:id="rId1"/>
    <sheet name="IRA_PTC" sheetId="2" r:id="rId2"/>
    <sheet name="IRA_ITC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42" i="1" l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O42" i="1"/>
  <c r="O43" i="1"/>
  <c r="O44" i="1"/>
  <c r="D42" i="1"/>
  <c r="E42" i="1"/>
  <c r="F42" i="1"/>
  <c r="G42" i="1"/>
  <c r="H42" i="1"/>
  <c r="I42" i="1"/>
  <c r="J42" i="1"/>
  <c r="K42" i="1"/>
  <c r="L42" i="1"/>
  <c r="M42" i="1"/>
  <c r="N42" i="1"/>
  <c r="D43" i="1"/>
  <c r="E43" i="1"/>
  <c r="F43" i="1"/>
  <c r="G43" i="1"/>
  <c r="H43" i="1"/>
  <c r="I43" i="1"/>
  <c r="J43" i="1"/>
  <c r="K43" i="1"/>
  <c r="L43" i="1"/>
  <c r="M43" i="1"/>
  <c r="N43" i="1"/>
  <c r="D44" i="1"/>
  <c r="E44" i="1"/>
  <c r="F44" i="1"/>
  <c r="G44" i="1"/>
  <c r="H44" i="1"/>
  <c r="I44" i="1"/>
  <c r="J44" i="1"/>
  <c r="K44" i="1"/>
  <c r="L44" i="1"/>
  <c r="M44" i="1"/>
  <c r="N44" i="1"/>
  <c r="C43" i="1"/>
  <c r="C44" i="1"/>
  <c r="C42" i="1"/>
  <c r="E11" i="2" l="1"/>
  <c r="B22" i="3"/>
  <c r="B42" i="3"/>
  <c r="F14" i="2" l="1"/>
  <c r="F13" i="2"/>
  <c r="G12" i="2"/>
  <c r="G11" i="2"/>
  <c r="G10" i="2"/>
  <c r="D10" i="2"/>
  <c r="E10" i="2"/>
  <c r="F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C10" i="2"/>
  <c r="D14" i="2"/>
  <c r="E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C14" i="2"/>
  <c r="D13" i="2"/>
  <c r="E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C13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D11" i="2"/>
  <c r="F11" i="2"/>
  <c r="H11" i="2"/>
  <c r="I11" i="2"/>
  <c r="J11" i="2"/>
  <c r="K11" i="2"/>
  <c r="L11" i="2"/>
  <c r="M11" i="2"/>
  <c r="N11" i="2"/>
  <c r="O11" i="2"/>
  <c r="P11" i="2"/>
  <c r="D12" i="2"/>
  <c r="E12" i="2"/>
  <c r="F12" i="2"/>
  <c r="H12" i="2"/>
  <c r="I12" i="2"/>
  <c r="J12" i="2"/>
  <c r="K12" i="2"/>
  <c r="L12" i="2"/>
  <c r="M12" i="2"/>
  <c r="N12" i="2"/>
  <c r="O12" i="2"/>
  <c r="P12" i="2"/>
  <c r="C12" i="2"/>
  <c r="C11" i="2"/>
  <c r="D43" i="3"/>
  <c r="C43" i="3"/>
  <c r="C23" i="3" s="1"/>
  <c r="C42" i="3"/>
  <c r="D42" i="3"/>
  <c r="D22" i="3" s="1"/>
  <c r="E42" i="3"/>
  <c r="E22" i="3" s="1"/>
  <c r="F42" i="3"/>
  <c r="G42" i="3"/>
  <c r="H42" i="3"/>
  <c r="H22" i="3" s="1"/>
  <c r="I42" i="3"/>
  <c r="J42" i="3"/>
  <c r="J22" i="3" s="1"/>
  <c r="K42" i="3"/>
  <c r="K22" i="3" s="1"/>
  <c r="L42" i="3"/>
  <c r="L22" i="3" s="1"/>
  <c r="M42" i="3"/>
  <c r="M22" i="3" s="1"/>
  <c r="N42" i="3"/>
  <c r="O42" i="3"/>
  <c r="P42" i="3"/>
  <c r="Q42" i="3"/>
  <c r="R42" i="3"/>
  <c r="R22" i="3" s="1"/>
  <c r="S42" i="3"/>
  <c r="S22" i="3" s="1"/>
  <c r="T42" i="3"/>
  <c r="T22" i="3" s="1"/>
  <c r="U42" i="3"/>
  <c r="U22" i="3" s="1"/>
  <c r="V42" i="3"/>
  <c r="W42" i="3"/>
  <c r="X42" i="3"/>
  <c r="Y42" i="3"/>
  <c r="Z42" i="3"/>
  <c r="Z22" i="3" s="1"/>
  <c r="AA42" i="3"/>
  <c r="AA22" i="3" s="1"/>
  <c r="AB42" i="3"/>
  <c r="AB22" i="3" s="1"/>
  <c r="AC42" i="3"/>
  <c r="AC22" i="3" s="1"/>
  <c r="AD42" i="3"/>
  <c r="AE42" i="3"/>
  <c r="E43" i="3"/>
  <c r="E23" i="3" s="1"/>
  <c r="F43" i="3"/>
  <c r="F23" i="3" s="1"/>
  <c r="G43" i="3"/>
  <c r="G23" i="3" s="1"/>
  <c r="H43" i="3"/>
  <c r="I43" i="3"/>
  <c r="J43" i="3"/>
  <c r="J23" i="3" s="1"/>
  <c r="K43" i="3"/>
  <c r="K23" i="3" s="1"/>
  <c r="L43" i="3"/>
  <c r="M43" i="3"/>
  <c r="M23" i="3" s="1"/>
  <c r="N43" i="3"/>
  <c r="N23" i="3" s="1"/>
  <c r="O43" i="3"/>
  <c r="O23" i="3" s="1"/>
  <c r="P43" i="3"/>
  <c r="Q43" i="3"/>
  <c r="Q23" i="3" s="1"/>
  <c r="R43" i="3"/>
  <c r="R23" i="3" s="1"/>
  <c r="S43" i="3"/>
  <c r="S23" i="3" s="1"/>
  <c r="T43" i="3"/>
  <c r="U43" i="3"/>
  <c r="U23" i="3" s="1"/>
  <c r="V43" i="3"/>
  <c r="V23" i="3" s="1"/>
  <c r="W43" i="3"/>
  <c r="W23" i="3" s="1"/>
  <c r="X43" i="3"/>
  <c r="Y43" i="3"/>
  <c r="Z43" i="3"/>
  <c r="Z23" i="3" s="1"/>
  <c r="AA43" i="3"/>
  <c r="AA23" i="3" s="1"/>
  <c r="AB43" i="3"/>
  <c r="AC43" i="3"/>
  <c r="AC23" i="3" s="1"/>
  <c r="AD43" i="3"/>
  <c r="AE43" i="3"/>
  <c r="AE23" i="3" s="1"/>
  <c r="C44" i="3"/>
  <c r="D44" i="3"/>
  <c r="D24" i="3" s="1"/>
  <c r="E44" i="3"/>
  <c r="E24" i="3" s="1"/>
  <c r="F44" i="3"/>
  <c r="F24" i="3" s="1"/>
  <c r="G44" i="3"/>
  <c r="H44" i="3"/>
  <c r="H24" i="3" s="1"/>
  <c r="I44" i="3"/>
  <c r="J44" i="3"/>
  <c r="K44" i="3"/>
  <c r="L44" i="3"/>
  <c r="L24" i="3" s="1"/>
  <c r="M44" i="3"/>
  <c r="M24" i="3" s="1"/>
  <c r="N44" i="3"/>
  <c r="N24" i="3" s="1"/>
  <c r="O44" i="3"/>
  <c r="P44" i="3"/>
  <c r="P24" i="3" s="1"/>
  <c r="Q44" i="3"/>
  <c r="Q24" i="3" s="1"/>
  <c r="R44" i="3"/>
  <c r="R24" i="3" s="1"/>
  <c r="S44" i="3"/>
  <c r="T44" i="3"/>
  <c r="T24" i="3" s="1"/>
  <c r="U44" i="3"/>
  <c r="U24" i="3" s="1"/>
  <c r="V44" i="3"/>
  <c r="V24" i="3" s="1"/>
  <c r="W44" i="3"/>
  <c r="X44" i="3"/>
  <c r="X24" i="3" s="1"/>
  <c r="Y44" i="3"/>
  <c r="Y24" i="3" s="1"/>
  <c r="Z44" i="3"/>
  <c r="Z24" i="3" s="1"/>
  <c r="AA44" i="3"/>
  <c r="AB44" i="3"/>
  <c r="AC44" i="3"/>
  <c r="AC24" i="3" s="1"/>
  <c r="AD44" i="3"/>
  <c r="AD24" i="3" s="1"/>
  <c r="AE44" i="3"/>
  <c r="C45" i="3"/>
  <c r="C25" i="3" s="1"/>
  <c r="D45" i="3"/>
  <c r="D25" i="3" s="1"/>
  <c r="E45" i="3"/>
  <c r="E25" i="3" s="1"/>
  <c r="F45" i="3"/>
  <c r="G45" i="3"/>
  <c r="G25" i="3" s="1"/>
  <c r="H45" i="3"/>
  <c r="H25" i="3" s="1"/>
  <c r="I45" i="3"/>
  <c r="J45" i="3"/>
  <c r="K45" i="3"/>
  <c r="K25" i="3" s="1"/>
  <c r="L45" i="3"/>
  <c r="M45" i="3"/>
  <c r="M25" i="3" s="1"/>
  <c r="N45" i="3"/>
  <c r="O45" i="3"/>
  <c r="O25" i="3" s="1"/>
  <c r="P45" i="3"/>
  <c r="P25" i="3" s="1"/>
  <c r="Q45" i="3"/>
  <c r="R45" i="3"/>
  <c r="S45" i="3"/>
  <c r="S25" i="3" s="1"/>
  <c r="T45" i="3"/>
  <c r="U45" i="3"/>
  <c r="V45" i="3"/>
  <c r="W45" i="3"/>
  <c r="W25" i="3" s="1"/>
  <c r="X45" i="3"/>
  <c r="X25" i="3" s="1"/>
  <c r="Y45" i="3"/>
  <c r="Y25" i="3" s="1"/>
  <c r="Z45" i="3"/>
  <c r="AA45" i="3"/>
  <c r="AA25" i="3" s="1"/>
  <c r="AB45" i="3"/>
  <c r="AB25" i="3" s="1"/>
  <c r="AC45" i="3"/>
  <c r="AC25" i="3" s="1"/>
  <c r="AD45" i="3"/>
  <c r="AE45" i="3"/>
  <c r="B43" i="3"/>
  <c r="B23" i="3" s="1"/>
  <c r="B44" i="3"/>
  <c r="B24" i="3" s="1"/>
  <c r="B45" i="3"/>
  <c r="B25" i="3" s="1"/>
  <c r="G22" i="3"/>
  <c r="I22" i="3"/>
  <c r="N22" i="3"/>
  <c r="Q22" i="3"/>
  <c r="W22" i="3"/>
  <c r="AD22" i="3"/>
  <c r="AE22" i="3"/>
  <c r="AD23" i="3"/>
  <c r="I24" i="3"/>
  <c r="W24" i="3"/>
  <c r="L25" i="3"/>
  <c r="T25" i="3"/>
  <c r="O22" i="3"/>
  <c r="P22" i="3"/>
  <c r="X22" i="3"/>
  <c r="Y22" i="3"/>
  <c r="AF22" i="3"/>
  <c r="AF23" i="3"/>
  <c r="AF24" i="3"/>
  <c r="AF25" i="3"/>
  <c r="C22" i="3"/>
  <c r="F22" i="3"/>
  <c r="V22" i="3"/>
  <c r="D23" i="3"/>
  <c r="H23" i="3"/>
  <c r="I23" i="3"/>
  <c r="L23" i="3"/>
  <c r="P23" i="3"/>
  <c r="T23" i="3"/>
  <c r="X23" i="3"/>
  <c r="Y23" i="3"/>
  <c r="AB23" i="3"/>
  <c r="C24" i="3"/>
  <c r="G24" i="3"/>
  <c r="J24" i="3"/>
  <c r="K24" i="3"/>
  <c r="O24" i="3"/>
  <c r="S24" i="3"/>
  <c r="AA24" i="3"/>
  <c r="AB24" i="3"/>
  <c r="AE24" i="3"/>
  <c r="F25" i="3"/>
  <c r="I25" i="3"/>
  <c r="J25" i="3"/>
  <c r="N25" i="3"/>
  <c r="Q25" i="3"/>
  <c r="R25" i="3"/>
  <c r="U25" i="3"/>
  <c r="V25" i="3"/>
  <c r="Z25" i="3"/>
  <c r="AD25" i="3"/>
  <c r="AE25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tc={E5D7FC7B-1B1B-44D4-B141-27C868125FA0}</author>
  </authors>
  <commentList>
    <comment ref="L38" authorId="0" shapeId="0" xr:uid="{E5D7FC7B-1B1B-44D4-B141-27C868125FA0}">
      <text>
        <t>[Threaded comment]
Your version of Excel allows you to read this threaded comment; however, any edits to it will get removed if the file is opened in a newer version of Excel. Learn more: https://go.microsoft.com/fwlink/?linkid=870924
Comment:
    Set to PTC starting in 2030</t>
      </text>
    </comment>
  </commentList>
</comments>
</file>

<file path=xl/sharedStrings.xml><?xml version="1.0" encoding="utf-8"?>
<sst xmlns="http://schemas.openxmlformats.org/spreadsheetml/2006/main" count="143" uniqueCount="106">
  <si>
    <t>Methodology:</t>
  </si>
  <si>
    <t>We use a custom Excel file, 2022-06-30 EV Incentive Market Share Impact Calculator v35.xlsx, to calculate the impact of BEV and PHEV credits.</t>
  </si>
  <si>
    <t>All methodology is documented in that file. We then use the resulting sales shares and weighted average subsidy amounts in the EPS.</t>
  </si>
  <si>
    <t>Additionally, the battery PTC is estimated to bring down the cost of passenger LDVs 6% for battery electric vehicles and 2% for plug-in hybrid vehicles.</t>
  </si>
  <si>
    <t>We represent these cost declines using the RnD Transportation Capital Cost Perc Reduction lever in the EPS.</t>
  </si>
  <si>
    <t>Policy Settings:</t>
  </si>
  <si>
    <t>Vensim Policy Name:</t>
  </si>
  <si>
    <t>Low</t>
  </si>
  <si>
    <t>Moderate</t>
  </si>
  <si>
    <t>High</t>
  </si>
  <si>
    <t>Policy Setting:</t>
  </si>
  <si>
    <t>Additional EV Subsidy Percentage</t>
  </si>
  <si>
    <t>Additional PHEV Subsidy</t>
  </si>
  <si>
    <t>BEV subsidy, high</t>
  </si>
  <si>
    <t>PHEV subsidy, high</t>
  </si>
  <si>
    <t>BAU BEV subsidy</t>
  </si>
  <si>
    <t>BAU PHEV subsidy</t>
  </si>
  <si>
    <t>Additional BEV subsidy, high</t>
  </si>
  <si>
    <t>Additional PHEV subsidy, high</t>
  </si>
  <si>
    <t>Output from supporting spreadsheet, Moderate:</t>
  </si>
  <si>
    <t>Policy Schedule</t>
  </si>
  <si>
    <t>Policy Name</t>
  </si>
  <si>
    <t>Policy Value</t>
  </si>
  <si>
    <t>Policy List for .cin</t>
  </si>
  <si>
    <t>Perc Subsidy for Elec Capacity Construction[geothermal es]</t>
  </si>
  <si>
    <t>Perc Subsidy for Elec Capacity Construction[geothermal es] = 0.372</t>
  </si>
  <si>
    <t>Perc Subsidy for Elec Capacity Construction[offshore wind es]</t>
  </si>
  <si>
    <t>Perc Subsidy for Elec Capacity Construction[offshore wind es] = 0.439</t>
  </si>
  <si>
    <t>Perc Subsidy for Elec Capacity Construction[solar PV es]</t>
  </si>
  <si>
    <t>Perc Subsidy for Elec Capacity Construction[solar PV es] = 0.346</t>
  </si>
  <si>
    <t>Perc Subsidy for Elec Capacity Construction[solar thermal es]</t>
  </si>
  <si>
    <t>Perc Subsidy for Elec Capacity Construction[solar thermal es] = 0.372</t>
  </si>
  <si>
    <t>Subsidy for Elec Production by Fuel[municipal solid waste es,newly built]</t>
  </si>
  <si>
    <t>Subsidy for Elec Production by Fuel[municipal solid waste es,newly built] = 4.48</t>
  </si>
  <si>
    <t>Subsidy for Elec Production by Fuel[nuclear es,preexisting retiring]</t>
  </si>
  <si>
    <t>Subsidy for Elec Production by Fuel[nuclear es,preexisting retiring] = 12</t>
  </si>
  <si>
    <t>Subsidy for Elec Production by Fuel[nuclear es,newly built]</t>
  </si>
  <si>
    <t>Subsidy for Elec Production by Fuel[nuclear es,newly built] = 12</t>
  </si>
  <si>
    <t>Subsidy for Elec Production by Fuel[onshore wind es,newly built]</t>
  </si>
  <si>
    <t>Subsidy for Elec Production by Fuel[onshore wind es,newly built] = 7.57</t>
  </si>
  <si>
    <t>Subsidy for Elec Production by Fuel[solar PV es,newly built]</t>
  </si>
  <si>
    <t>Subsidy for Elec Production by Fuel[solar PV es,newly built] = 6.25</t>
  </si>
  <si>
    <t>Policy Schedules</t>
  </si>
  <si>
    <t xml:space="preserve"> (("elec capacity construction subsidy","solar PV es"),</t>
  </si>
  <si>
    <t xml:space="preserve">    ("Schedule 5",(2020,0),(2022,0),(2023,0),(2024,0.663882268066586),(2025,0.663882268066586),(2026,0.747911701049939),(2027,1),(2028,0.896154670880273),(2029,0.885551401459451),(2030,0.877068785922792),(2031,0),(2032,0),(2033,0),(2034,0),(2035,0),(2036,0),(2037,0),(2038,0),(2039,0),(2040,0),(2041,0),(2042,0),(2043,0),(2044,0),(2045,0),(2046,0),(2047,0),(2048,0),(2049,0),(2050,0)),</t>
  </si>
  <si>
    <t xml:space="preserve">  (("elec capacity construction subsidy","solar thermal es"),</t>
  </si>
  <si>
    <t xml:space="preserve">    ("Schedule 5",(2020,0),(2021,0),(2022,0),(2023,0.712118160456529),(2024,0.712118160456529),(2025,0.784088620342397),(2026,1),(2027,1),(2028,1),(2029,1),(2030,1),(2031,1),(2032,1),(2033,1),(2034,1),(2035,1),(2036,1),(2037,0.705018462571333),(2038,0.410036925142665),(2039,0),(2040,0),(2041,0),(2042,0),(2043,0),(2044,0),(2045,0),(2046,0),(2047,0),(2048,0),(2049,0),(2050,0)),</t>
  </si>
  <si>
    <t>elec capacity construction subsidy,"geothermal es"),</t>
  </si>
  <si>
    <t xml:space="preserve">    ("Schedule 5",(2020,0),(2021,0),(2022,0),(2023,1),(2024,1),(2025,1),(2026,1),(2027,1),(2028,1),(2029,1),(2030,1),(2031,1),(2032,1),(2033,1),(2034,1),(2035,1),(2036,1),(2037,0.705018462571333),(2038,0.410036925142665),(2039,0),(2040,0),(2041,0),(2042,0),(2043,0),(2044,0),(2045,0),(2046,0),(2047,0),(2048,0),(2049,0),(2050,0)),</t>
  </si>
  <si>
    <t>("elec capacity construction subsidy","offshore wind es"),</t>
  </si>
  <si>
    <t xml:space="preserve">    ("Schedule 5",(2020,0),(2021,0),(2022,0),(2023,0.542532005689901),(2024,0.542532005689901),(2025,0.542532005689901),(2026,0.542532005689901),(2027,0.542532005689901),(2028,0.542532005689901),(2029,1),(2030,1),(2031,1),(2032,1),(2033,1),(2034,1),(2035,1),(2036,1),(2037,0.75),(2038,0.5),(2039,0),(2040,0),(2041,0),(2042,0),(2043,0),(2044,0),(2045,0),(2046,0),(2047,0),(2048,0),(2049,0),(2050,0)),</t>
  </si>
  <si>
    <t>("elec generation subsidy","nuclear es","preexisting retiring"),</t>
  </si>
  <si>
    <t xml:space="preserve">    ("Schedule 5",(2020,0),(2021,0),(2022,1),(2032,1),(2033,0),(2050,0)),</t>
  </si>
  <si>
    <t xml:space="preserve">  (("elec generation subsidy","nuclear es","newly built"),</t>
  </si>
  <si>
    <t xml:space="preserve">  (("elec generation subsidy","onshore wind es","newly built"),</t>
  </si>
  <si>
    <t xml:space="preserve">    ("Schedule 5",(2020,0),(2022,0),(2023,0.542895563423499),(2024,0.542895563423499),(2025,0.925),(2026,1.),(2027,1.),(2028,1),(2029,1.),(2030,1.),(2031,1.),(2032,1.),(2033,1.),(2034,1.),(2035,1.),(2036,1.),(2037,0.75),(2038,0.5),(2039,0),(2040,0),(2041,0),(2042,0),(2043,0),(2044,0),(2045,0),(2046,0),(2047,0),(2048,0),(2049,0),(2050,0)),</t>
  </si>
  <si>
    <t xml:space="preserve">  (("elec generation subsidy","solar PV es","newly built"),</t>
  </si>
  <si>
    <t xml:space="preserve">    ("Schedule 5",(2020,0),(2022,0),(2023,0),(2024,0),(2025,0),(2026,0),(2027,0),(2028,0),(2029,0),(2030,1),(2031,1),(2032,1),(2033,1),(2034,1),(2035,1),(2036,1),(2037,1),(2038,0.75),(2039,0.5),(2040,0),(2041,0),(2042,0),(2043,0),(2044,0),(2045,0),(2046,0),(2047,0),(2048,0),(2049,0),(2050,0)),</t>
  </si>
  <si>
    <t xml:space="preserve">    ("Schedule 5",(2020,0),(2022,0),(2023,0.925),(2024,0.925),(2025,0.925),(2026,1),(2027,1),(2028,1),(2029,1),(2030,1),(2031,1),(2032,1),(2033,1),(2034,1),(2035,1),(2036,1),(2037,0.75),(2038,0.5),(2039,0),(2040,0),(2041,0),(2042,0),(2043,0),(2044,0),(2045,0),(2046,0),(2047,0),(2048,0),(2049,0),(2050,0)),</t>
  </si>
  <si>
    <t xml:space="preserve">  (("elec generation subsidy","municipal solid waste es","newly built"),</t>
  </si>
  <si>
    <t>need to update these</t>
  </si>
  <si>
    <t>2012$/mwh</t>
  </si>
  <si>
    <t>%</t>
  </si>
  <si>
    <t>Time (Time)</t>
  </si>
  <si>
    <t>BAU Construction Cost per Unit Capacity before Construction Subsidies[hard coal es] : MostRecentRun</t>
  </si>
  <si>
    <t>BAU Construction Cost per Unit Capacity before Construction Subsidies[natural gas nonpeaker es] : MostRecentRun</t>
  </si>
  <si>
    <t>BAU Construction Cost per Unit Capacity before Construction Subsidies[nuclear es] : MostRecentRun</t>
  </si>
  <si>
    <t>BAU Construction Cost per Unit Capacity before Construction Subsidies[hydro es] : MostRecentRun</t>
  </si>
  <si>
    <t>BAU Construction Cost per Unit Capacity before Construction Subsidies[onshore wind es] : MostRecentRun</t>
  </si>
  <si>
    <t>BAU Construction Cost per Unit Capacity before Construction Subsidies[solar PV es] : MostRecentRun</t>
  </si>
  <si>
    <t>BAU Construction Cost per Unit Capacity before Construction Subsidies[solar thermal es] : MostRecentRun</t>
  </si>
  <si>
    <t>BAU Construction Cost per Unit Capacity before Construction Subsidies[biomass es] : MostRecentRun</t>
  </si>
  <si>
    <t>BAU Construction Cost per Unit Capacity before Construction Subsidies[geothermal es] : MostRecentRun</t>
  </si>
  <si>
    <t>BAU Construction Cost per Unit Capacity before Construction Subsidies[petroleum es] : MostRecentRun</t>
  </si>
  <si>
    <t>BAU Construction Cost per Unit Capacity before Construction Subsidies[natural gas peaker es] : MostRecentRun</t>
  </si>
  <si>
    <t>BAU Construction Cost per Unit Capacity before Construction Subsidies[lignite es] : MostRecentRun</t>
  </si>
  <si>
    <t>BAU Construction Cost per Unit Capacity before Construction Subsidies[offshore wind es] : MostRecentRun</t>
  </si>
  <si>
    <t>BAU Construction Cost per Unit Capacity before Construction Subsidies[crude oil es] : MostRecentRun</t>
  </si>
  <si>
    <t>BAU Construction Cost per Unit Capacity before Construction Subsidies[heavy or residual fuel oil es] : MostRecentRun</t>
  </si>
  <si>
    <t>BAU Construction Cost per Unit Capacity before Construction Subsidies[municipal solid waste es] : MostRecentRun</t>
  </si>
  <si>
    <t>$/MW</t>
  </si>
  <si>
    <t>((elec capacity construction subsidy,"geothermal es"),</t>
  </si>
  <si>
    <t>geothermal</t>
  </si>
  <si>
    <t>offshore wind</t>
  </si>
  <si>
    <t>solar PV</t>
  </si>
  <si>
    <t>solar thermal</t>
  </si>
  <si>
    <t>solar PV es</t>
  </si>
  <si>
    <t>onshore wind es</t>
  </si>
  <si>
    <t>nuclear es</t>
  </si>
  <si>
    <t>MSW-new</t>
  </si>
  <si>
    <t>nuclear-preexisting</t>
  </si>
  <si>
    <t>nuclear-new</t>
  </si>
  <si>
    <t>onshore-new</t>
  </si>
  <si>
    <t>solar PV-new</t>
  </si>
  <si>
    <t>municipal solid waste es</t>
  </si>
  <si>
    <t>preexisting retiring</t>
  </si>
  <si>
    <t>newly built</t>
  </si>
  <si>
    <t>PSGR-Evs</t>
  </si>
  <si>
    <t>Psgr HDV</t>
  </si>
  <si>
    <t>Freight LDV</t>
  </si>
  <si>
    <t>Freight HDV</t>
  </si>
  <si>
    <t>Policy Setting, found through calibration:</t>
  </si>
  <si>
    <t>Policy setting for buses</t>
  </si>
  <si>
    <t>Policy setting for freight LDVs</t>
  </si>
  <si>
    <t>Policy setting for freight HDVs</t>
  </si>
  <si>
    <t>Policy Implementation Schedule (same across all Scenarios):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</si>
</sst>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8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7">
    <xf numFmtId="0" fontId="0" fillId="0" borderId="0" xfId="0"/>
    <xf numFmtId="6" fontId="0" fillId="0" borderId="0" xfId="0" applyNumberFormat="1"/>
    <xf numFmtId="0" fontId="0" fillId="2" borderId="0" xfId="0" applyFill="1"/>
    <xf numFmtId="6" fontId="0" fillId="2" borderId="0" xfId="0" applyNumberFormat="1" applyFill="1"/>
    <xf numFmtId="0" fontId="2" fillId="0" borderId="0" xfId="0" applyFont="1"/>
    <xf numFmtId="164" fontId="0" fillId="0" borderId="0" xfId="1" applyNumberFormat="1" applyFont="1"/>
    <xf numFmtId="0" fontId="2" fillId="3" borderId="0" xfId="0" applyFont="1" applyFill="1"/>
    <xf numFmtId="0" fontId="0" fillId="4" borderId="1" xfId="0" applyFill="1" applyBorder="1"/>
    <xf numFmtId="0" fontId="0" fillId="4" borderId="2" xfId="0" applyFill="1" applyBorder="1"/>
    <xf numFmtId="0" fontId="0" fillId="4" borderId="3" xfId="0" applyFill="1" applyBorder="1"/>
    <xf numFmtId="164" fontId="0" fillId="4" borderId="0" xfId="0" applyNumberFormat="1" applyFill="1"/>
    <xf numFmtId="164" fontId="0" fillId="4" borderId="4" xfId="0" applyNumberFormat="1" applyFill="1" applyBorder="1"/>
    <xf numFmtId="0" fontId="0" fillId="4" borderId="5" xfId="0" applyFill="1" applyBorder="1"/>
    <xf numFmtId="164" fontId="0" fillId="4" borderId="6" xfId="0" applyNumberFormat="1" applyFill="1" applyBorder="1"/>
    <xf numFmtId="164" fontId="0" fillId="4" borderId="7" xfId="0" applyNumberFormat="1" applyFill="1" applyBorder="1"/>
    <xf numFmtId="0" fontId="0" fillId="0" borderId="0" xfId="0"/>
    <xf numFmtId="10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36</xdr:row>
      <xdr:rowOff>0</xdr:rowOff>
    </xdr:from>
    <xdr:to>
      <xdr:col>14</xdr:col>
      <xdr:colOff>331364</xdr:colOff>
      <xdr:row>45</xdr:row>
      <xdr:rowOff>114071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3416151-1432-4DE3-B436-C6660EC55B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6877050"/>
          <a:ext cx="16085714" cy="182857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56</xdr:row>
      <xdr:rowOff>0</xdr:rowOff>
    </xdr:from>
    <xdr:to>
      <xdr:col>14</xdr:col>
      <xdr:colOff>404100</xdr:colOff>
      <xdr:row>65</xdr:row>
      <xdr:rowOff>114071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DCA639B-35A6-4409-B630-04050DCFDF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0685318"/>
          <a:ext cx="16085714" cy="1828571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Olivia Ashmoore" id="{71A4313A-ACBF-44AF-95C5-AB54B89E9E6F}" userId="S::olivia@energyinnovation.org::75aa6550-3462-4480-900f-0bd2e542e876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L38" dT="2022-09-27T17:44:22.16" personId="{71A4313A-ACBF-44AF-95C5-AB54B89E9E6F}" id="{E5D7FC7B-1B1B-44D4-B141-27C868125FA0}">
    <text>Set to PTC starting in 2030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9C0C5-2410-44B0-9510-1C7ED8A18104}">
  <dimension ref="A1:AK44"/>
  <sheetViews>
    <sheetView tabSelected="1" topLeftCell="A16" workbookViewId="0">
      <selection activeCell="A36" sqref="A36"/>
    </sheetView>
  </sheetViews>
  <sheetFormatPr defaultRowHeight="15" x14ac:dyDescent="0.25"/>
  <cols>
    <col min="1" max="1" width="35.28515625" customWidth="1"/>
    <col min="2" max="2" width="27.85546875" customWidth="1"/>
    <col min="3" max="5" width="9.28515625" bestFit="1" customWidth="1"/>
    <col min="6" max="6" width="10.5703125" bestFit="1" customWidth="1"/>
    <col min="7" max="7" width="21.28515625" bestFit="1" customWidth="1"/>
    <col min="8" max="15" width="10.5703125" bestFit="1" customWidth="1"/>
  </cols>
  <sheetData>
    <row r="1" spans="1:16" x14ac:dyDescent="0.25">
      <c r="A1" s="4" t="s">
        <v>97</v>
      </c>
    </row>
    <row r="2" spans="1:16" x14ac:dyDescent="0.25">
      <c r="A2" t="s">
        <v>0</v>
      </c>
    </row>
    <row r="3" spans="1:16" x14ac:dyDescent="0.25">
      <c r="A3" t="s">
        <v>1</v>
      </c>
    </row>
    <row r="4" spans="1:16" x14ac:dyDescent="0.25">
      <c r="A4" t="s">
        <v>2</v>
      </c>
    </row>
    <row r="6" spans="1:16" x14ac:dyDescent="0.25">
      <c r="A6" t="s">
        <v>3</v>
      </c>
    </row>
    <row r="7" spans="1:16" x14ac:dyDescent="0.25">
      <c r="A7" t="s">
        <v>4</v>
      </c>
    </row>
    <row r="9" spans="1:16" x14ac:dyDescent="0.25">
      <c r="A9" t="s">
        <v>5</v>
      </c>
    </row>
    <row r="10" spans="1:16" x14ac:dyDescent="0.25">
      <c r="A10" t="s">
        <v>6</v>
      </c>
      <c r="C10" t="s">
        <v>7</v>
      </c>
      <c r="D10" t="s">
        <v>8</v>
      </c>
      <c r="E10" t="s">
        <v>9</v>
      </c>
    </row>
    <row r="11" spans="1:16" x14ac:dyDescent="0.25">
      <c r="A11" t="s">
        <v>10</v>
      </c>
      <c r="B11" t="s">
        <v>11</v>
      </c>
      <c r="C11" s="1">
        <v>-655</v>
      </c>
      <c r="D11" s="1">
        <v>3134</v>
      </c>
      <c r="E11" s="1">
        <v>4664</v>
      </c>
    </row>
    <row r="12" spans="1:16" x14ac:dyDescent="0.25">
      <c r="B12" t="s">
        <v>12</v>
      </c>
      <c r="C12" s="1">
        <v>-839</v>
      </c>
      <c r="D12" s="1">
        <v>2863</v>
      </c>
      <c r="E12" s="1">
        <v>4393</v>
      </c>
    </row>
    <row r="15" spans="1:16" x14ac:dyDescent="0.25">
      <c r="A15" t="s">
        <v>19</v>
      </c>
    </row>
    <row r="16" spans="1:16" x14ac:dyDescent="0.25">
      <c r="C16">
        <v>2020</v>
      </c>
      <c r="D16">
        <v>2021</v>
      </c>
      <c r="E16">
        <v>2022</v>
      </c>
      <c r="F16">
        <v>2023</v>
      </c>
      <c r="G16">
        <v>2024</v>
      </c>
      <c r="H16">
        <v>2025</v>
      </c>
      <c r="I16">
        <v>2026</v>
      </c>
      <c r="J16">
        <v>2027</v>
      </c>
      <c r="K16">
        <v>2028</v>
      </c>
      <c r="L16">
        <v>2029</v>
      </c>
      <c r="M16">
        <v>2030</v>
      </c>
      <c r="N16">
        <v>2031</v>
      </c>
      <c r="O16">
        <v>2032</v>
      </c>
      <c r="P16">
        <v>2033</v>
      </c>
    </row>
    <row r="17" spans="1:16" x14ac:dyDescent="0.25">
      <c r="A17" t="s">
        <v>13</v>
      </c>
      <c r="G17" s="1">
        <v>642</v>
      </c>
      <c r="H17" s="1">
        <v>995</v>
      </c>
      <c r="I17" s="1">
        <v>1278</v>
      </c>
      <c r="J17" s="1">
        <v>1543</v>
      </c>
      <c r="K17" s="1">
        <v>1851</v>
      </c>
      <c r="L17" s="1">
        <v>2168</v>
      </c>
      <c r="M17" s="1">
        <v>2495</v>
      </c>
      <c r="N17" s="1">
        <v>3109</v>
      </c>
      <c r="O17" s="1">
        <v>3806</v>
      </c>
      <c r="P17" s="1">
        <v>642</v>
      </c>
    </row>
    <row r="18" spans="1:16" x14ac:dyDescent="0.25">
      <c r="A18" t="s">
        <v>14</v>
      </c>
      <c r="G18" s="1">
        <v>642</v>
      </c>
      <c r="H18" s="1">
        <v>995</v>
      </c>
      <c r="I18" s="1">
        <v>1278</v>
      </c>
      <c r="J18" s="1">
        <v>1543</v>
      </c>
      <c r="K18" s="1">
        <v>1851</v>
      </c>
      <c r="L18" s="1">
        <v>2168</v>
      </c>
      <c r="M18" s="1">
        <v>2495</v>
      </c>
      <c r="N18" s="1">
        <v>3109</v>
      </c>
      <c r="O18" s="1">
        <v>3806</v>
      </c>
      <c r="P18" s="1">
        <v>642</v>
      </c>
    </row>
    <row r="20" spans="1:16" x14ac:dyDescent="0.25">
      <c r="A20" s="2" t="s">
        <v>15</v>
      </c>
      <c r="B20" t="s">
        <v>60</v>
      </c>
      <c r="G20" s="1">
        <v>1297</v>
      </c>
      <c r="H20" s="1">
        <v>862</v>
      </c>
      <c r="I20" s="1">
        <v>672</v>
      </c>
      <c r="J20" s="1">
        <v>672</v>
      </c>
      <c r="K20" s="1">
        <v>672</v>
      </c>
      <c r="L20" s="1">
        <v>672</v>
      </c>
      <c r="M20" s="1">
        <v>672</v>
      </c>
      <c r="N20" s="1">
        <v>672</v>
      </c>
      <c r="O20" s="1">
        <v>672</v>
      </c>
      <c r="P20" s="1">
        <v>672</v>
      </c>
    </row>
    <row r="21" spans="1:16" x14ac:dyDescent="0.25">
      <c r="A21" s="2" t="s">
        <v>16</v>
      </c>
      <c r="G21" s="1">
        <v>1481</v>
      </c>
      <c r="H21" s="1">
        <v>1063</v>
      </c>
      <c r="I21" s="1">
        <v>943</v>
      </c>
      <c r="J21" s="1">
        <v>943</v>
      </c>
      <c r="K21" s="1">
        <v>943</v>
      </c>
      <c r="L21" s="1">
        <v>943</v>
      </c>
      <c r="M21" s="1">
        <v>943</v>
      </c>
      <c r="N21" s="1">
        <v>943</v>
      </c>
      <c r="O21" s="1">
        <v>943</v>
      </c>
      <c r="P21" s="1">
        <v>943</v>
      </c>
    </row>
    <row r="23" spans="1:16" x14ac:dyDescent="0.25">
      <c r="A23" t="s">
        <v>17</v>
      </c>
      <c r="G23" s="3">
        <v>-655</v>
      </c>
      <c r="H23" s="3">
        <v>133</v>
      </c>
      <c r="I23" s="3">
        <v>606</v>
      </c>
      <c r="J23" s="3">
        <v>871</v>
      </c>
      <c r="K23" s="3">
        <v>1179</v>
      </c>
      <c r="L23" s="3">
        <v>1496</v>
      </c>
      <c r="M23" s="3">
        <v>1823</v>
      </c>
      <c r="N23" s="3">
        <v>2437</v>
      </c>
      <c r="O23" s="3">
        <v>3134</v>
      </c>
      <c r="P23" s="3">
        <v>-30</v>
      </c>
    </row>
    <row r="24" spans="1:16" x14ac:dyDescent="0.25">
      <c r="A24" t="s">
        <v>18</v>
      </c>
      <c r="G24" s="1">
        <v>-839</v>
      </c>
      <c r="H24" s="1">
        <v>-68</v>
      </c>
      <c r="I24" s="1">
        <v>335</v>
      </c>
      <c r="J24" s="1">
        <v>600</v>
      </c>
      <c r="K24" s="1">
        <v>908</v>
      </c>
      <c r="L24" s="1">
        <v>1225</v>
      </c>
      <c r="M24" s="1">
        <v>1552</v>
      </c>
      <c r="N24" s="1">
        <v>2166</v>
      </c>
      <c r="O24" s="1">
        <v>2863</v>
      </c>
      <c r="P24" s="1">
        <v>-301</v>
      </c>
    </row>
    <row r="26" spans="1:16" x14ac:dyDescent="0.25">
      <c r="A26" s="4" t="s">
        <v>98</v>
      </c>
    </row>
    <row r="27" spans="1:16" x14ac:dyDescent="0.25">
      <c r="A27" s="4" t="s">
        <v>99</v>
      </c>
    </row>
    <row r="28" spans="1:16" x14ac:dyDescent="0.25">
      <c r="A28" s="4" t="s">
        <v>100</v>
      </c>
    </row>
    <row r="29" spans="1:16" x14ac:dyDescent="0.25">
      <c r="A29" t="s">
        <v>5</v>
      </c>
    </row>
    <row r="31" spans="1:16" x14ac:dyDescent="0.25">
      <c r="A31" t="s">
        <v>101</v>
      </c>
      <c r="C31" t="s">
        <v>7</v>
      </c>
      <c r="D31" s="2" t="s">
        <v>8</v>
      </c>
      <c r="E31" t="s">
        <v>9</v>
      </c>
    </row>
    <row r="32" spans="1:16" x14ac:dyDescent="0.25">
      <c r="A32" t="s">
        <v>102</v>
      </c>
      <c r="C32" s="1">
        <v>40900</v>
      </c>
      <c r="D32" s="3">
        <v>40900</v>
      </c>
      <c r="E32" s="1">
        <v>40900</v>
      </c>
    </row>
    <row r="33" spans="1:37" x14ac:dyDescent="0.25">
      <c r="A33" t="s">
        <v>103</v>
      </c>
      <c r="C33" s="1">
        <v>12300</v>
      </c>
      <c r="D33" s="3">
        <v>12300</v>
      </c>
      <c r="E33" s="1">
        <v>12300</v>
      </c>
    </row>
    <row r="34" spans="1:37" x14ac:dyDescent="0.25">
      <c r="A34" t="s">
        <v>104</v>
      </c>
      <c r="C34" s="1">
        <v>40000</v>
      </c>
      <c r="D34" s="3">
        <v>40000</v>
      </c>
      <c r="E34" s="1">
        <v>40000</v>
      </c>
    </row>
    <row r="36" spans="1:37" x14ac:dyDescent="0.25">
      <c r="A36" t="s">
        <v>105</v>
      </c>
      <c r="C36">
        <v>2020</v>
      </c>
      <c r="D36">
        <v>2021</v>
      </c>
      <c r="E36">
        <v>2022</v>
      </c>
      <c r="F36">
        <v>2023</v>
      </c>
      <c r="G36">
        <v>2024</v>
      </c>
      <c r="H36">
        <v>2025</v>
      </c>
      <c r="I36">
        <v>2026</v>
      </c>
      <c r="J36">
        <v>2027</v>
      </c>
      <c r="K36">
        <v>2028</v>
      </c>
      <c r="L36">
        <v>2029</v>
      </c>
      <c r="M36">
        <v>2030</v>
      </c>
      <c r="N36">
        <v>2031</v>
      </c>
      <c r="O36">
        <v>2032</v>
      </c>
      <c r="P36">
        <v>2033</v>
      </c>
      <c r="Q36">
        <v>2034</v>
      </c>
      <c r="R36">
        <v>2035</v>
      </c>
      <c r="S36">
        <v>2036</v>
      </c>
      <c r="T36">
        <v>2037</v>
      </c>
      <c r="U36">
        <v>2038</v>
      </c>
      <c r="V36">
        <v>2039</v>
      </c>
      <c r="W36">
        <v>2040</v>
      </c>
      <c r="X36">
        <v>2041</v>
      </c>
      <c r="Y36">
        <v>2042</v>
      </c>
      <c r="Z36">
        <v>2043</v>
      </c>
      <c r="AA36">
        <v>2044</v>
      </c>
      <c r="AB36">
        <v>2045</v>
      </c>
      <c r="AC36">
        <v>2046</v>
      </c>
      <c r="AD36">
        <v>2047</v>
      </c>
      <c r="AE36">
        <v>2048</v>
      </c>
      <c r="AF36">
        <v>2049</v>
      </c>
      <c r="AG36">
        <v>2050</v>
      </c>
    </row>
    <row r="37" spans="1:37" x14ac:dyDescent="0.25">
      <c r="A37" t="s">
        <v>98</v>
      </c>
      <c r="C37" s="16">
        <v>0</v>
      </c>
      <c r="D37" s="16">
        <v>0</v>
      </c>
      <c r="E37" s="16">
        <v>0</v>
      </c>
      <c r="F37" s="16">
        <v>1</v>
      </c>
      <c r="G37" s="16">
        <v>1</v>
      </c>
      <c r="H37" s="16">
        <v>1</v>
      </c>
      <c r="I37" s="16">
        <v>1</v>
      </c>
      <c r="J37" s="16">
        <v>1</v>
      </c>
      <c r="K37" s="16">
        <v>1</v>
      </c>
      <c r="L37" s="16">
        <v>1</v>
      </c>
      <c r="M37" s="16">
        <v>1</v>
      </c>
      <c r="N37" s="16">
        <v>1</v>
      </c>
      <c r="O37" s="16">
        <v>1</v>
      </c>
      <c r="P37" s="16">
        <v>1</v>
      </c>
      <c r="Q37" s="16">
        <v>1</v>
      </c>
      <c r="R37" s="16">
        <v>1</v>
      </c>
      <c r="S37" s="16">
        <v>1</v>
      </c>
      <c r="T37" s="16">
        <v>1</v>
      </c>
      <c r="U37" s="16">
        <v>1</v>
      </c>
      <c r="V37" s="16">
        <v>1</v>
      </c>
      <c r="W37" s="16">
        <v>1</v>
      </c>
      <c r="X37" s="16">
        <v>1</v>
      </c>
      <c r="Y37" s="16">
        <v>1</v>
      </c>
      <c r="Z37" s="16">
        <v>1</v>
      </c>
      <c r="AA37" s="16">
        <v>1</v>
      </c>
      <c r="AB37" s="16">
        <v>1</v>
      </c>
      <c r="AC37" s="16">
        <v>1</v>
      </c>
      <c r="AD37" s="16">
        <v>1</v>
      </c>
      <c r="AE37" s="16">
        <v>1</v>
      </c>
      <c r="AF37" s="16">
        <v>1</v>
      </c>
      <c r="AG37" s="16">
        <v>1</v>
      </c>
      <c r="AH37" s="16"/>
      <c r="AI37" s="16"/>
      <c r="AJ37" s="16"/>
      <c r="AK37" s="16"/>
    </row>
    <row r="38" spans="1:37" x14ac:dyDescent="0.25">
      <c r="A38" t="s">
        <v>99</v>
      </c>
      <c r="C38" s="16">
        <v>0</v>
      </c>
      <c r="D38" s="16">
        <v>0</v>
      </c>
      <c r="E38" s="16">
        <v>0</v>
      </c>
      <c r="F38" s="16">
        <v>1</v>
      </c>
      <c r="G38" s="16">
        <v>1</v>
      </c>
      <c r="H38" s="16">
        <v>1</v>
      </c>
      <c r="I38" s="16">
        <v>1</v>
      </c>
      <c r="J38" s="16">
        <v>1</v>
      </c>
      <c r="K38" s="16">
        <v>1</v>
      </c>
      <c r="L38" s="16">
        <v>1</v>
      </c>
      <c r="M38" s="16">
        <v>1</v>
      </c>
      <c r="N38" s="16">
        <v>1</v>
      </c>
      <c r="O38" s="16">
        <v>1</v>
      </c>
      <c r="P38" s="16">
        <v>1</v>
      </c>
      <c r="Q38" s="16">
        <v>1</v>
      </c>
      <c r="R38" s="16">
        <v>1</v>
      </c>
      <c r="S38" s="16">
        <v>1</v>
      </c>
      <c r="T38" s="16">
        <v>1</v>
      </c>
      <c r="U38" s="16">
        <v>1</v>
      </c>
      <c r="V38" s="16">
        <v>1</v>
      </c>
      <c r="W38" s="16">
        <v>1</v>
      </c>
      <c r="X38" s="16">
        <v>1</v>
      </c>
      <c r="Y38" s="16">
        <v>1</v>
      </c>
      <c r="Z38" s="16">
        <v>1</v>
      </c>
      <c r="AA38" s="16">
        <v>1</v>
      </c>
      <c r="AB38" s="16">
        <v>1</v>
      </c>
      <c r="AC38" s="16">
        <v>1</v>
      </c>
      <c r="AD38" s="16">
        <v>1</v>
      </c>
      <c r="AE38" s="16">
        <v>1</v>
      </c>
      <c r="AF38" s="16">
        <v>1</v>
      </c>
      <c r="AG38" s="16">
        <v>1</v>
      </c>
      <c r="AH38" s="16"/>
      <c r="AI38" s="16"/>
      <c r="AJ38" s="16"/>
      <c r="AK38" s="16"/>
    </row>
    <row r="39" spans="1:37" x14ac:dyDescent="0.25">
      <c r="A39" t="s">
        <v>100</v>
      </c>
      <c r="C39" s="16">
        <v>0</v>
      </c>
      <c r="D39" s="16">
        <v>0</v>
      </c>
      <c r="E39" s="16">
        <v>0</v>
      </c>
      <c r="F39" s="16">
        <v>1</v>
      </c>
      <c r="G39" s="16">
        <v>1</v>
      </c>
      <c r="H39" s="16">
        <v>1</v>
      </c>
      <c r="I39" s="16">
        <v>1</v>
      </c>
      <c r="J39" s="16">
        <v>1</v>
      </c>
      <c r="K39" s="16">
        <v>1</v>
      </c>
      <c r="L39" s="16">
        <v>1</v>
      </c>
      <c r="M39" s="16">
        <v>1</v>
      </c>
      <c r="N39" s="16">
        <v>1</v>
      </c>
      <c r="O39" s="16">
        <v>1</v>
      </c>
      <c r="P39" s="16">
        <v>1</v>
      </c>
      <c r="Q39" s="16">
        <v>1</v>
      </c>
      <c r="R39" s="16">
        <v>1</v>
      </c>
      <c r="S39" s="16">
        <v>1</v>
      </c>
      <c r="T39" s="16">
        <v>1</v>
      </c>
      <c r="U39" s="16">
        <v>1</v>
      </c>
      <c r="V39" s="16">
        <v>1</v>
      </c>
      <c r="W39" s="16">
        <v>1</v>
      </c>
      <c r="X39" s="16">
        <v>1</v>
      </c>
      <c r="Y39" s="16">
        <v>1</v>
      </c>
      <c r="Z39" s="16">
        <v>1</v>
      </c>
      <c r="AA39" s="16">
        <v>1</v>
      </c>
      <c r="AB39" s="16">
        <v>1</v>
      </c>
      <c r="AC39" s="16">
        <v>1</v>
      </c>
      <c r="AD39" s="16">
        <v>1</v>
      </c>
      <c r="AE39" s="16">
        <v>1</v>
      </c>
      <c r="AF39" s="16">
        <v>1</v>
      </c>
      <c r="AG39" s="16">
        <v>1</v>
      </c>
      <c r="AH39" s="16"/>
      <c r="AI39" s="16"/>
      <c r="AJ39" s="16"/>
      <c r="AK39" s="16"/>
    </row>
    <row r="41" spans="1:37" x14ac:dyDescent="0.25">
      <c r="A41" t="s">
        <v>105</v>
      </c>
      <c r="C41">
        <v>2020</v>
      </c>
      <c r="D41">
        <v>2021</v>
      </c>
      <c r="E41">
        <v>2022</v>
      </c>
      <c r="F41">
        <v>2023</v>
      </c>
      <c r="G41">
        <v>2024</v>
      </c>
      <c r="H41">
        <v>2025</v>
      </c>
      <c r="I41">
        <v>2026</v>
      </c>
      <c r="J41">
        <v>2027</v>
      </c>
      <c r="K41">
        <v>2028</v>
      </c>
      <c r="L41">
        <v>2029</v>
      </c>
      <c r="M41">
        <v>2030</v>
      </c>
      <c r="N41">
        <v>2031</v>
      </c>
      <c r="O41">
        <v>2032</v>
      </c>
      <c r="P41">
        <v>2033</v>
      </c>
      <c r="Q41">
        <v>2034</v>
      </c>
      <c r="R41">
        <v>2035</v>
      </c>
      <c r="S41">
        <v>2036</v>
      </c>
      <c r="T41">
        <v>2037</v>
      </c>
      <c r="U41">
        <v>2038</v>
      </c>
      <c r="V41">
        <v>2039</v>
      </c>
      <c r="W41">
        <v>2040</v>
      </c>
      <c r="X41">
        <v>2041</v>
      </c>
      <c r="Y41">
        <v>2042</v>
      </c>
      <c r="Z41">
        <v>2043</v>
      </c>
      <c r="AA41">
        <v>2044</v>
      </c>
      <c r="AB41">
        <v>2045</v>
      </c>
      <c r="AC41">
        <v>2046</v>
      </c>
      <c r="AD41">
        <v>2047</v>
      </c>
      <c r="AE41">
        <v>2048</v>
      </c>
      <c r="AF41">
        <v>2049</v>
      </c>
      <c r="AG41">
        <v>2050</v>
      </c>
    </row>
    <row r="42" spans="1:37" x14ac:dyDescent="0.25">
      <c r="A42" t="s">
        <v>98</v>
      </c>
      <c r="C42" s="5">
        <f>C37*$D32</f>
        <v>0</v>
      </c>
      <c r="D42" s="5">
        <f t="shared" ref="D42:O42" si="0">D37*$D32</f>
        <v>0</v>
      </c>
      <c r="E42" s="5">
        <f t="shared" si="0"/>
        <v>0</v>
      </c>
      <c r="F42" s="5">
        <f t="shared" si="0"/>
        <v>40900</v>
      </c>
      <c r="G42" s="5">
        <f t="shared" si="0"/>
        <v>40900</v>
      </c>
      <c r="H42" s="5">
        <f t="shared" si="0"/>
        <v>40900</v>
      </c>
      <c r="I42" s="5">
        <f t="shared" si="0"/>
        <v>40900</v>
      </c>
      <c r="J42" s="5">
        <f t="shared" si="0"/>
        <v>40900</v>
      </c>
      <c r="K42" s="5">
        <f t="shared" si="0"/>
        <v>40900</v>
      </c>
      <c r="L42" s="5">
        <f t="shared" si="0"/>
        <v>40900</v>
      </c>
      <c r="M42" s="5">
        <f t="shared" si="0"/>
        <v>40900</v>
      </c>
      <c r="N42" s="5">
        <f t="shared" si="0"/>
        <v>40900</v>
      </c>
      <c r="O42" s="5">
        <f t="shared" ref="O42:P42" si="1">O37*$D32</f>
        <v>40900</v>
      </c>
      <c r="P42" s="5">
        <f t="shared" si="1"/>
        <v>40900</v>
      </c>
      <c r="Q42" s="5">
        <f t="shared" ref="Q42:AK42" si="2">Q37*$D32</f>
        <v>40900</v>
      </c>
      <c r="R42" s="5">
        <f t="shared" si="2"/>
        <v>40900</v>
      </c>
      <c r="S42" s="5">
        <f t="shared" si="2"/>
        <v>40900</v>
      </c>
      <c r="T42" s="5">
        <f t="shared" si="2"/>
        <v>40900</v>
      </c>
      <c r="U42" s="5">
        <f t="shared" si="2"/>
        <v>40900</v>
      </c>
      <c r="V42" s="5">
        <f t="shared" si="2"/>
        <v>40900</v>
      </c>
      <c r="W42" s="5">
        <f t="shared" si="2"/>
        <v>40900</v>
      </c>
      <c r="X42" s="5">
        <f t="shared" si="2"/>
        <v>40900</v>
      </c>
      <c r="Y42" s="5">
        <f t="shared" si="2"/>
        <v>40900</v>
      </c>
      <c r="Z42" s="5">
        <f t="shared" si="2"/>
        <v>40900</v>
      </c>
      <c r="AA42" s="5">
        <f t="shared" si="2"/>
        <v>40900</v>
      </c>
      <c r="AB42" s="5">
        <f t="shared" si="2"/>
        <v>40900</v>
      </c>
      <c r="AC42" s="5">
        <f t="shared" si="2"/>
        <v>40900</v>
      </c>
      <c r="AD42" s="5">
        <f t="shared" si="2"/>
        <v>40900</v>
      </c>
      <c r="AE42" s="5">
        <f t="shared" si="2"/>
        <v>40900</v>
      </c>
      <c r="AF42" s="5">
        <f t="shared" si="2"/>
        <v>40900</v>
      </c>
      <c r="AG42" s="5">
        <f t="shared" si="2"/>
        <v>40900</v>
      </c>
      <c r="AH42" s="5"/>
      <c r="AI42" s="5"/>
      <c r="AJ42" s="5"/>
      <c r="AK42" s="5"/>
    </row>
    <row r="43" spans="1:37" x14ac:dyDescent="0.25">
      <c r="A43" t="s">
        <v>99</v>
      </c>
      <c r="C43" s="5">
        <f t="shared" ref="C43:O44" si="3">C38*$D33</f>
        <v>0</v>
      </c>
      <c r="D43" s="5">
        <f t="shared" si="3"/>
        <v>0</v>
      </c>
      <c r="E43" s="5">
        <f t="shared" si="3"/>
        <v>0</v>
      </c>
      <c r="F43" s="5">
        <f t="shared" si="3"/>
        <v>12300</v>
      </c>
      <c r="G43" s="5">
        <f t="shared" si="3"/>
        <v>12300</v>
      </c>
      <c r="H43" s="5">
        <f t="shared" si="3"/>
        <v>12300</v>
      </c>
      <c r="I43" s="5">
        <f t="shared" si="3"/>
        <v>12300</v>
      </c>
      <c r="J43" s="5">
        <f t="shared" si="3"/>
        <v>12300</v>
      </c>
      <c r="K43" s="5">
        <f t="shared" si="3"/>
        <v>12300</v>
      </c>
      <c r="L43" s="5">
        <f t="shared" si="3"/>
        <v>12300</v>
      </c>
      <c r="M43" s="5">
        <f t="shared" si="3"/>
        <v>12300</v>
      </c>
      <c r="N43" s="5">
        <f t="shared" si="3"/>
        <v>12300</v>
      </c>
      <c r="O43" s="5">
        <f t="shared" ref="O43:P43" si="4">O38*$D33</f>
        <v>12300</v>
      </c>
      <c r="P43" s="5">
        <f t="shared" si="4"/>
        <v>12300</v>
      </c>
      <c r="Q43" s="5">
        <f t="shared" ref="Q43:AK43" si="5">Q38*$D33</f>
        <v>12300</v>
      </c>
      <c r="R43" s="5">
        <f t="shared" si="5"/>
        <v>12300</v>
      </c>
      <c r="S43" s="5">
        <f t="shared" si="5"/>
        <v>12300</v>
      </c>
      <c r="T43" s="5">
        <f t="shared" si="5"/>
        <v>12300</v>
      </c>
      <c r="U43" s="5">
        <f t="shared" si="5"/>
        <v>12300</v>
      </c>
      <c r="V43" s="5">
        <f t="shared" si="5"/>
        <v>12300</v>
      </c>
      <c r="W43" s="5">
        <f t="shared" si="5"/>
        <v>12300</v>
      </c>
      <c r="X43" s="5">
        <f t="shared" si="5"/>
        <v>12300</v>
      </c>
      <c r="Y43" s="5">
        <f t="shared" si="5"/>
        <v>12300</v>
      </c>
      <c r="Z43" s="5">
        <f t="shared" si="5"/>
        <v>12300</v>
      </c>
      <c r="AA43" s="5">
        <f t="shared" si="5"/>
        <v>12300</v>
      </c>
      <c r="AB43" s="5">
        <f t="shared" si="5"/>
        <v>12300</v>
      </c>
      <c r="AC43" s="5">
        <f t="shared" si="5"/>
        <v>12300</v>
      </c>
      <c r="AD43" s="5">
        <f t="shared" si="5"/>
        <v>12300</v>
      </c>
      <c r="AE43" s="5">
        <f t="shared" si="5"/>
        <v>12300</v>
      </c>
      <c r="AF43" s="5">
        <f t="shared" si="5"/>
        <v>12300</v>
      </c>
      <c r="AG43" s="5">
        <f t="shared" si="5"/>
        <v>12300</v>
      </c>
      <c r="AH43" s="5"/>
      <c r="AI43" s="5"/>
      <c r="AJ43" s="5"/>
      <c r="AK43" s="5"/>
    </row>
    <row r="44" spans="1:37" x14ac:dyDescent="0.25">
      <c r="A44" t="s">
        <v>100</v>
      </c>
      <c r="C44" s="5">
        <f t="shared" si="3"/>
        <v>0</v>
      </c>
      <c r="D44" s="5">
        <f t="shared" si="3"/>
        <v>0</v>
      </c>
      <c r="E44" s="5">
        <f t="shared" si="3"/>
        <v>0</v>
      </c>
      <c r="F44" s="5">
        <f t="shared" si="3"/>
        <v>40000</v>
      </c>
      <c r="G44" s="5">
        <f t="shared" si="3"/>
        <v>40000</v>
      </c>
      <c r="H44" s="5">
        <f t="shared" si="3"/>
        <v>40000</v>
      </c>
      <c r="I44" s="5">
        <f t="shared" si="3"/>
        <v>40000</v>
      </c>
      <c r="J44" s="5">
        <f t="shared" si="3"/>
        <v>40000</v>
      </c>
      <c r="K44" s="5">
        <f t="shared" si="3"/>
        <v>40000</v>
      </c>
      <c r="L44" s="5">
        <f t="shared" si="3"/>
        <v>40000</v>
      </c>
      <c r="M44" s="5">
        <f t="shared" si="3"/>
        <v>40000</v>
      </c>
      <c r="N44" s="5">
        <f t="shared" si="3"/>
        <v>40000</v>
      </c>
      <c r="O44" s="5">
        <f t="shared" ref="O44:P44" si="6">O39*$D34</f>
        <v>40000</v>
      </c>
      <c r="P44" s="5">
        <f t="shared" si="6"/>
        <v>40000</v>
      </c>
      <c r="Q44" s="5">
        <f t="shared" ref="Q44:AK44" si="7">Q39*$D34</f>
        <v>40000</v>
      </c>
      <c r="R44" s="5">
        <f t="shared" si="7"/>
        <v>40000</v>
      </c>
      <c r="S44" s="5">
        <f t="shared" si="7"/>
        <v>40000</v>
      </c>
      <c r="T44" s="5">
        <f t="shared" si="7"/>
        <v>40000</v>
      </c>
      <c r="U44" s="5">
        <f t="shared" si="7"/>
        <v>40000</v>
      </c>
      <c r="V44" s="5">
        <f t="shared" si="7"/>
        <v>40000</v>
      </c>
      <c r="W44" s="5">
        <f t="shared" si="7"/>
        <v>40000</v>
      </c>
      <c r="X44" s="5">
        <f t="shared" si="7"/>
        <v>40000</v>
      </c>
      <c r="Y44" s="5">
        <f t="shared" si="7"/>
        <v>40000</v>
      </c>
      <c r="Z44" s="5">
        <f t="shared" si="7"/>
        <v>40000</v>
      </c>
      <c r="AA44" s="5">
        <f t="shared" si="7"/>
        <v>40000</v>
      </c>
      <c r="AB44" s="5">
        <f t="shared" si="7"/>
        <v>40000</v>
      </c>
      <c r="AC44" s="5">
        <f t="shared" si="7"/>
        <v>40000</v>
      </c>
      <c r="AD44" s="5">
        <f t="shared" si="7"/>
        <v>40000</v>
      </c>
      <c r="AE44" s="5">
        <f t="shared" si="7"/>
        <v>40000</v>
      </c>
      <c r="AF44" s="5">
        <f t="shared" si="7"/>
        <v>40000</v>
      </c>
      <c r="AG44" s="5">
        <f t="shared" si="7"/>
        <v>40000</v>
      </c>
      <c r="AH44" s="5"/>
      <c r="AI44" s="5"/>
      <c r="AJ44" s="5"/>
      <c r="AK44" s="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B9AE8-2D2E-45A4-B73E-D974EC71DBBF}">
  <dimension ref="B1:AH34"/>
  <sheetViews>
    <sheetView workbookViewId="0">
      <selection activeCell="M14" sqref="M14"/>
    </sheetView>
  </sheetViews>
  <sheetFormatPr defaultRowHeight="15" x14ac:dyDescent="0.25"/>
  <cols>
    <col min="2" max="2" width="56.85546875" customWidth="1"/>
    <col min="3" max="3" width="12.7109375" bestFit="1" customWidth="1"/>
    <col min="4" max="4" width="12.7109375" customWidth="1"/>
    <col min="5" max="5" width="71.7109375" customWidth="1"/>
  </cols>
  <sheetData>
    <row r="1" spans="2:33" x14ac:dyDescent="0.25">
      <c r="B1" s="15" t="s">
        <v>8</v>
      </c>
      <c r="C1" s="15"/>
      <c r="D1" s="15"/>
      <c r="E1" s="15"/>
    </row>
    <row r="2" spans="2:33" x14ac:dyDescent="0.25">
      <c r="B2" s="4" t="s">
        <v>21</v>
      </c>
      <c r="C2" s="4" t="s">
        <v>22</v>
      </c>
      <c r="D2" s="4"/>
      <c r="E2" s="4" t="s">
        <v>23</v>
      </c>
    </row>
    <row r="3" spans="2:33" x14ac:dyDescent="0.25">
      <c r="B3" t="s">
        <v>32</v>
      </c>
      <c r="C3">
        <v>4.4800000000000004</v>
      </c>
      <c r="D3" t="s">
        <v>61</v>
      </c>
      <c r="E3" t="s">
        <v>33</v>
      </c>
    </row>
    <row r="4" spans="2:33" x14ac:dyDescent="0.25">
      <c r="B4" t="s">
        <v>34</v>
      </c>
      <c r="C4">
        <v>12</v>
      </c>
      <c r="D4" t="s">
        <v>61</v>
      </c>
      <c r="E4" t="s">
        <v>35</v>
      </c>
    </row>
    <row r="5" spans="2:33" x14ac:dyDescent="0.25">
      <c r="B5" t="s">
        <v>36</v>
      </c>
      <c r="C5">
        <v>12</v>
      </c>
      <c r="D5" t="s">
        <v>61</v>
      </c>
      <c r="E5" t="s">
        <v>37</v>
      </c>
    </row>
    <row r="6" spans="2:33" x14ac:dyDescent="0.25">
      <c r="B6" t="s">
        <v>38</v>
      </c>
      <c r="C6">
        <v>7.57</v>
      </c>
      <c r="D6" t="s">
        <v>61</v>
      </c>
      <c r="E6" t="s">
        <v>39</v>
      </c>
    </row>
    <row r="7" spans="2:33" x14ac:dyDescent="0.25">
      <c r="B7" t="s">
        <v>40</v>
      </c>
      <c r="C7">
        <v>6.25</v>
      </c>
      <c r="D7" t="s">
        <v>61</v>
      </c>
      <c r="E7" t="s">
        <v>41</v>
      </c>
    </row>
    <row r="8" spans="2:33" ht="15.75" thickBot="1" x14ac:dyDescent="0.3"/>
    <row r="9" spans="2:33" x14ac:dyDescent="0.25">
      <c r="B9" s="4" t="s">
        <v>61</v>
      </c>
      <c r="C9" s="7">
        <v>2020</v>
      </c>
      <c r="D9" s="7">
        <v>2021</v>
      </c>
      <c r="E9" s="7">
        <v>2022</v>
      </c>
      <c r="F9" s="7">
        <v>2023</v>
      </c>
      <c r="G9" s="7">
        <v>2024</v>
      </c>
      <c r="H9" s="7">
        <v>2025</v>
      </c>
      <c r="I9" s="7">
        <v>2026</v>
      </c>
      <c r="J9" s="7">
        <v>2027</v>
      </c>
      <c r="K9" s="7">
        <v>2028</v>
      </c>
      <c r="L9" s="7">
        <v>2029</v>
      </c>
      <c r="M9" s="7">
        <v>2030</v>
      </c>
      <c r="N9" s="7">
        <v>2031</v>
      </c>
      <c r="O9" s="7">
        <v>2032</v>
      </c>
      <c r="P9" s="7">
        <v>2033</v>
      </c>
      <c r="Q9" s="7">
        <v>2034</v>
      </c>
      <c r="R9" s="7">
        <v>2035</v>
      </c>
      <c r="S9" s="7">
        <v>2036</v>
      </c>
      <c r="T9" s="7">
        <v>2037</v>
      </c>
      <c r="U9" s="7">
        <v>2038</v>
      </c>
      <c r="V9" s="7">
        <v>2039</v>
      </c>
      <c r="W9" s="7">
        <v>2040</v>
      </c>
      <c r="X9" s="7">
        <v>2041</v>
      </c>
      <c r="Y9" s="7">
        <v>2042</v>
      </c>
      <c r="Z9" s="7">
        <v>2043</v>
      </c>
      <c r="AA9" s="7">
        <v>2044</v>
      </c>
      <c r="AB9" s="7">
        <v>2045</v>
      </c>
      <c r="AC9" s="7">
        <v>2046</v>
      </c>
      <c r="AD9" s="7">
        <v>2047</v>
      </c>
      <c r="AE9" s="7">
        <v>2048</v>
      </c>
      <c r="AF9" s="7">
        <v>2049</v>
      </c>
      <c r="AG9" s="8">
        <v>2050</v>
      </c>
    </row>
    <row r="10" spans="2:33" x14ac:dyDescent="0.25">
      <c r="B10" s="9" t="s">
        <v>89</v>
      </c>
      <c r="C10" s="10">
        <f t="shared" ref="C10:AG10" si="0">$C3*D34</f>
        <v>0</v>
      </c>
      <c r="D10" s="10">
        <f t="shared" si="0"/>
        <v>0</v>
      </c>
      <c r="E10" s="10">
        <f t="shared" si="0"/>
        <v>0</v>
      </c>
      <c r="F10" s="10">
        <f t="shared" si="0"/>
        <v>4.144000000000001</v>
      </c>
      <c r="G10" s="10">
        <f t="shared" si="0"/>
        <v>4.144000000000001</v>
      </c>
      <c r="H10" s="10">
        <f t="shared" si="0"/>
        <v>4.144000000000001</v>
      </c>
      <c r="I10" s="10">
        <f t="shared" si="0"/>
        <v>4.4800000000000004</v>
      </c>
      <c r="J10" s="10">
        <f t="shared" si="0"/>
        <v>4.4800000000000004</v>
      </c>
      <c r="K10" s="10">
        <f t="shared" si="0"/>
        <v>4.4800000000000004</v>
      </c>
      <c r="L10" s="10">
        <f t="shared" si="0"/>
        <v>4.4800000000000004</v>
      </c>
      <c r="M10" s="10">
        <f t="shared" si="0"/>
        <v>4.4800000000000004</v>
      </c>
      <c r="N10" s="10">
        <f t="shared" si="0"/>
        <v>4.4800000000000004</v>
      </c>
      <c r="O10" s="10">
        <f t="shared" si="0"/>
        <v>4.4800000000000004</v>
      </c>
      <c r="P10" s="10">
        <f t="shared" si="0"/>
        <v>4.4800000000000004</v>
      </c>
      <c r="Q10" s="10">
        <f t="shared" si="0"/>
        <v>4.4800000000000004</v>
      </c>
      <c r="R10" s="10">
        <f t="shared" si="0"/>
        <v>4.4800000000000004</v>
      </c>
      <c r="S10" s="10">
        <f t="shared" si="0"/>
        <v>4.4800000000000004</v>
      </c>
      <c r="T10" s="10">
        <f t="shared" si="0"/>
        <v>3.3600000000000003</v>
      </c>
      <c r="U10" s="10">
        <f t="shared" si="0"/>
        <v>2.2400000000000002</v>
      </c>
      <c r="V10" s="10">
        <f t="shared" si="0"/>
        <v>0</v>
      </c>
      <c r="W10" s="10">
        <f t="shared" si="0"/>
        <v>0</v>
      </c>
      <c r="X10" s="10">
        <f t="shared" si="0"/>
        <v>0</v>
      </c>
      <c r="Y10" s="10">
        <f t="shared" si="0"/>
        <v>0</v>
      </c>
      <c r="Z10" s="10">
        <f t="shared" si="0"/>
        <v>0</v>
      </c>
      <c r="AA10" s="10">
        <f t="shared" si="0"/>
        <v>0</v>
      </c>
      <c r="AB10" s="10">
        <f t="shared" si="0"/>
        <v>0</v>
      </c>
      <c r="AC10" s="10">
        <f t="shared" si="0"/>
        <v>0</v>
      </c>
      <c r="AD10" s="10">
        <f t="shared" si="0"/>
        <v>0</v>
      </c>
      <c r="AE10" s="10">
        <f t="shared" si="0"/>
        <v>0</v>
      </c>
      <c r="AF10" s="10">
        <f t="shared" si="0"/>
        <v>0</v>
      </c>
      <c r="AG10" s="11">
        <f t="shared" si="0"/>
        <v>0</v>
      </c>
    </row>
    <row r="11" spans="2:33" x14ac:dyDescent="0.25">
      <c r="B11" s="9" t="s">
        <v>90</v>
      </c>
      <c r="C11" s="10">
        <f>$C4*D30</f>
        <v>0</v>
      </c>
      <c r="D11" s="10">
        <f t="shared" ref="D11:P11" si="1">$C4*E30</f>
        <v>0</v>
      </c>
      <c r="E11" s="10">
        <f>$C4*F30</f>
        <v>12</v>
      </c>
      <c r="F11" s="10">
        <f t="shared" si="1"/>
        <v>12</v>
      </c>
      <c r="G11" s="10">
        <f>$C4*H30</f>
        <v>12</v>
      </c>
      <c r="H11" s="10">
        <f t="shared" si="1"/>
        <v>12</v>
      </c>
      <c r="I11" s="10">
        <f t="shared" si="1"/>
        <v>12</v>
      </c>
      <c r="J11" s="10">
        <f t="shared" si="1"/>
        <v>12</v>
      </c>
      <c r="K11" s="10">
        <f t="shared" si="1"/>
        <v>12</v>
      </c>
      <c r="L11" s="10">
        <f t="shared" si="1"/>
        <v>12</v>
      </c>
      <c r="M11" s="10">
        <f t="shared" si="1"/>
        <v>12</v>
      </c>
      <c r="N11" s="10">
        <f t="shared" si="1"/>
        <v>12</v>
      </c>
      <c r="O11" s="10">
        <f t="shared" si="1"/>
        <v>12</v>
      </c>
      <c r="P11" s="10">
        <f t="shared" si="1"/>
        <v>0</v>
      </c>
      <c r="Q11" s="10">
        <f t="shared" ref="Q11:AG11" si="2">$C4*R30</f>
        <v>0</v>
      </c>
      <c r="R11" s="10">
        <f t="shared" si="2"/>
        <v>0</v>
      </c>
      <c r="S11" s="10">
        <f t="shared" si="2"/>
        <v>0</v>
      </c>
      <c r="T11" s="10">
        <f t="shared" si="2"/>
        <v>0</v>
      </c>
      <c r="U11" s="10">
        <f t="shared" si="2"/>
        <v>0</v>
      </c>
      <c r="V11" s="10">
        <f t="shared" si="2"/>
        <v>0</v>
      </c>
      <c r="W11" s="10">
        <f t="shared" si="2"/>
        <v>0</v>
      </c>
      <c r="X11" s="10">
        <f t="shared" si="2"/>
        <v>0</v>
      </c>
      <c r="Y11" s="10">
        <f t="shared" si="2"/>
        <v>0</v>
      </c>
      <c r="Z11" s="10">
        <f t="shared" si="2"/>
        <v>0</v>
      </c>
      <c r="AA11" s="10">
        <f t="shared" si="2"/>
        <v>0</v>
      </c>
      <c r="AB11" s="10">
        <f t="shared" si="2"/>
        <v>0</v>
      </c>
      <c r="AC11" s="10">
        <f t="shared" si="2"/>
        <v>0</v>
      </c>
      <c r="AD11" s="10">
        <f t="shared" si="2"/>
        <v>0</v>
      </c>
      <c r="AE11" s="10">
        <f t="shared" si="2"/>
        <v>0</v>
      </c>
      <c r="AF11" s="10">
        <f t="shared" si="2"/>
        <v>0</v>
      </c>
      <c r="AG11" s="11">
        <f t="shared" si="2"/>
        <v>0</v>
      </c>
    </row>
    <row r="12" spans="2:33" x14ac:dyDescent="0.25">
      <c r="B12" s="9" t="s">
        <v>91</v>
      </c>
      <c r="C12" s="10">
        <f>$C5*D31</f>
        <v>0</v>
      </c>
      <c r="D12" s="10">
        <f t="shared" ref="D12:P12" si="3">$C5*E31</f>
        <v>0</v>
      </c>
      <c r="E12" s="10">
        <f t="shared" si="3"/>
        <v>12</v>
      </c>
      <c r="F12" s="10">
        <f t="shared" si="3"/>
        <v>12</v>
      </c>
      <c r="G12" s="10">
        <f>$C5*H31</f>
        <v>12</v>
      </c>
      <c r="H12" s="10">
        <f t="shared" si="3"/>
        <v>12</v>
      </c>
      <c r="I12" s="10">
        <f t="shared" si="3"/>
        <v>12</v>
      </c>
      <c r="J12" s="10">
        <f t="shared" si="3"/>
        <v>12</v>
      </c>
      <c r="K12" s="10">
        <f t="shared" si="3"/>
        <v>12</v>
      </c>
      <c r="L12" s="10">
        <f t="shared" si="3"/>
        <v>12</v>
      </c>
      <c r="M12" s="10">
        <f t="shared" si="3"/>
        <v>12</v>
      </c>
      <c r="N12" s="10">
        <f t="shared" si="3"/>
        <v>12</v>
      </c>
      <c r="O12" s="10">
        <f t="shared" si="3"/>
        <v>12</v>
      </c>
      <c r="P12" s="10">
        <f t="shared" si="3"/>
        <v>0</v>
      </c>
      <c r="Q12" s="10">
        <f t="shared" ref="Q12:AG12" si="4">$C5*R31</f>
        <v>0</v>
      </c>
      <c r="R12" s="10">
        <f t="shared" si="4"/>
        <v>0</v>
      </c>
      <c r="S12" s="10">
        <f t="shared" si="4"/>
        <v>0</v>
      </c>
      <c r="T12" s="10">
        <f t="shared" si="4"/>
        <v>0</v>
      </c>
      <c r="U12" s="10">
        <f t="shared" si="4"/>
        <v>0</v>
      </c>
      <c r="V12" s="10">
        <f t="shared" si="4"/>
        <v>0</v>
      </c>
      <c r="W12" s="10">
        <f t="shared" si="4"/>
        <v>0</v>
      </c>
      <c r="X12" s="10">
        <f t="shared" si="4"/>
        <v>0</v>
      </c>
      <c r="Y12" s="10">
        <f t="shared" si="4"/>
        <v>0</v>
      </c>
      <c r="Z12" s="10">
        <f t="shared" si="4"/>
        <v>0</v>
      </c>
      <c r="AA12" s="10">
        <f t="shared" si="4"/>
        <v>0</v>
      </c>
      <c r="AB12" s="10">
        <f t="shared" si="4"/>
        <v>0</v>
      </c>
      <c r="AC12" s="10">
        <f t="shared" si="4"/>
        <v>0</v>
      </c>
      <c r="AD12" s="10">
        <f t="shared" si="4"/>
        <v>0</v>
      </c>
      <c r="AE12" s="10">
        <f t="shared" si="4"/>
        <v>0</v>
      </c>
      <c r="AF12" s="10">
        <f t="shared" si="4"/>
        <v>0</v>
      </c>
      <c r="AG12" s="11">
        <f t="shared" si="4"/>
        <v>0</v>
      </c>
    </row>
    <row r="13" spans="2:33" x14ac:dyDescent="0.25">
      <c r="B13" s="9" t="s">
        <v>92</v>
      </c>
      <c r="C13" s="10">
        <f t="shared" ref="C13:AG13" si="5">D32*$C6</f>
        <v>0</v>
      </c>
      <c r="D13" s="10">
        <f t="shared" si="5"/>
        <v>0</v>
      </c>
      <c r="E13" s="10">
        <f t="shared" si="5"/>
        <v>0</v>
      </c>
      <c r="F13" s="10">
        <f t="shared" si="5"/>
        <v>4.1097194151158876</v>
      </c>
      <c r="G13" s="10">
        <f t="shared" si="5"/>
        <v>4.1097194151158876</v>
      </c>
      <c r="H13" s="10">
        <f t="shared" si="5"/>
        <v>7.002250000000001</v>
      </c>
      <c r="I13" s="10">
        <f t="shared" si="5"/>
        <v>7.57</v>
      </c>
      <c r="J13" s="10">
        <f t="shared" si="5"/>
        <v>7.57</v>
      </c>
      <c r="K13" s="10">
        <f t="shared" si="5"/>
        <v>7.57</v>
      </c>
      <c r="L13" s="10">
        <f t="shared" si="5"/>
        <v>7.57</v>
      </c>
      <c r="M13" s="10">
        <f t="shared" si="5"/>
        <v>7.57</v>
      </c>
      <c r="N13" s="10">
        <f t="shared" si="5"/>
        <v>7.57</v>
      </c>
      <c r="O13" s="10">
        <f t="shared" si="5"/>
        <v>7.57</v>
      </c>
      <c r="P13" s="10">
        <f t="shared" si="5"/>
        <v>7.57</v>
      </c>
      <c r="Q13" s="10">
        <f t="shared" si="5"/>
        <v>7.57</v>
      </c>
      <c r="R13" s="10">
        <f t="shared" si="5"/>
        <v>7.57</v>
      </c>
      <c r="S13" s="10">
        <f t="shared" si="5"/>
        <v>7.57</v>
      </c>
      <c r="T13" s="10">
        <f t="shared" si="5"/>
        <v>5.6775000000000002</v>
      </c>
      <c r="U13" s="10">
        <f t="shared" si="5"/>
        <v>3.7850000000000001</v>
      </c>
      <c r="V13" s="10">
        <f t="shared" si="5"/>
        <v>0</v>
      </c>
      <c r="W13" s="10">
        <f t="shared" si="5"/>
        <v>0</v>
      </c>
      <c r="X13" s="10">
        <f t="shared" si="5"/>
        <v>0</v>
      </c>
      <c r="Y13" s="10">
        <f t="shared" si="5"/>
        <v>0</v>
      </c>
      <c r="Z13" s="10">
        <f t="shared" si="5"/>
        <v>0</v>
      </c>
      <c r="AA13" s="10">
        <f t="shared" si="5"/>
        <v>0</v>
      </c>
      <c r="AB13" s="10">
        <f t="shared" si="5"/>
        <v>0</v>
      </c>
      <c r="AC13" s="10">
        <f t="shared" si="5"/>
        <v>0</v>
      </c>
      <c r="AD13" s="10">
        <f t="shared" si="5"/>
        <v>0</v>
      </c>
      <c r="AE13" s="10">
        <f t="shared" si="5"/>
        <v>0</v>
      </c>
      <c r="AF13" s="10">
        <f t="shared" si="5"/>
        <v>0</v>
      </c>
      <c r="AG13" s="11">
        <f t="shared" si="5"/>
        <v>0</v>
      </c>
    </row>
    <row r="14" spans="2:33" ht="15.75" thickBot="1" x14ac:dyDescent="0.3">
      <c r="B14" s="12" t="s">
        <v>93</v>
      </c>
      <c r="C14" s="13">
        <f t="shared" ref="C14:AG14" si="6">$C7*D33</f>
        <v>0</v>
      </c>
      <c r="D14" s="13">
        <f t="shared" si="6"/>
        <v>0</v>
      </c>
      <c r="E14" s="13">
        <f t="shared" si="6"/>
        <v>0</v>
      </c>
      <c r="F14" s="13">
        <f t="shared" si="6"/>
        <v>0</v>
      </c>
      <c r="G14" s="13">
        <f t="shared" si="6"/>
        <v>0</v>
      </c>
      <c r="H14" s="13">
        <f t="shared" si="6"/>
        <v>0</v>
      </c>
      <c r="I14" s="13">
        <f t="shared" si="6"/>
        <v>0</v>
      </c>
      <c r="J14" s="13">
        <f t="shared" si="6"/>
        <v>0</v>
      </c>
      <c r="K14" s="13">
        <f t="shared" si="6"/>
        <v>0</v>
      </c>
      <c r="L14" s="13">
        <f t="shared" si="6"/>
        <v>0</v>
      </c>
      <c r="M14" s="13">
        <f t="shared" si="6"/>
        <v>6.25</v>
      </c>
      <c r="N14" s="13">
        <f t="shared" si="6"/>
        <v>6.25</v>
      </c>
      <c r="O14" s="13">
        <f t="shared" si="6"/>
        <v>6.25</v>
      </c>
      <c r="P14" s="13">
        <f t="shared" si="6"/>
        <v>6.25</v>
      </c>
      <c r="Q14" s="13">
        <f t="shared" si="6"/>
        <v>6.25</v>
      </c>
      <c r="R14" s="13">
        <f t="shared" si="6"/>
        <v>6.25</v>
      </c>
      <c r="S14" s="13">
        <f t="shared" si="6"/>
        <v>6.25</v>
      </c>
      <c r="T14" s="13">
        <f t="shared" si="6"/>
        <v>6.25</v>
      </c>
      <c r="U14" s="13">
        <f t="shared" si="6"/>
        <v>4.6875</v>
      </c>
      <c r="V14" s="13">
        <f t="shared" si="6"/>
        <v>3.125</v>
      </c>
      <c r="W14" s="13">
        <f t="shared" si="6"/>
        <v>0</v>
      </c>
      <c r="X14" s="13">
        <f t="shared" si="6"/>
        <v>0</v>
      </c>
      <c r="Y14" s="13">
        <f t="shared" si="6"/>
        <v>0</v>
      </c>
      <c r="Z14" s="13">
        <f t="shared" si="6"/>
        <v>0</v>
      </c>
      <c r="AA14" s="13">
        <f t="shared" si="6"/>
        <v>0</v>
      </c>
      <c r="AB14" s="13">
        <f t="shared" si="6"/>
        <v>0</v>
      </c>
      <c r="AC14" s="13">
        <f t="shared" si="6"/>
        <v>0</v>
      </c>
      <c r="AD14" s="13">
        <f t="shared" si="6"/>
        <v>0</v>
      </c>
      <c r="AE14" s="13">
        <f t="shared" si="6"/>
        <v>0</v>
      </c>
      <c r="AF14" s="13">
        <f t="shared" si="6"/>
        <v>0</v>
      </c>
      <c r="AG14" s="14">
        <f t="shared" si="6"/>
        <v>0</v>
      </c>
    </row>
    <row r="17" spans="2:34" x14ac:dyDescent="0.25">
      <c r="B17" s="4" t="s">
        <v>42</v>
      </c>
    </row>
    <row r="18" spans="2:34" x14ac:dyDescent="0.25">
      <c r="B18" s="4" t="s">
        <v>51</v>
      </c>
    </row>
    <row r="19" spans="2:34" x14ac:dyDescent="0.25">
      <c r="B19" t="s">
        <v>52</v>
      </c>
    </row>
    <row r="20" spans="2:34" x14ac:dyDescent="0.25">
      <c r="B20" s="4" t="s">
        <v>53</v>
      </c>
    </row>
    <row r="21" spans="2:34" x14ac:dyDescent="0.25">
      <c r="B21" t="s">
        <v>52</v>
      </c>
    </row>
    <row r="22" spans="2:34" x14ac:dyDescent="0.25">
      <c r="B22" s="4" t="s">
        <v>54</v>
      </c>
    </row>
    <row r="23" spans="2:34" x14ac:dyDescent="0.25">
      <c r="B23" t="s">
        <v>55</v>
      </c>
    </row>
    <row r="24" spans="2:34" x14ac:dyDescent="0.25">
      <c r="B24" s="4" t="s">
        <v>56</v>
      </c>
    </row>
    <row r="25" spans="2:34" x14ac:dyDescent="0.25">
      <c r="B25" t="s">
        <v>57</v>
      </c>
    </row>
    <row r="26" spans="2:34" x14ac:dyDescent="0.25">
      <c r="B26" s="4" t="s">
        <v>59</v>
      </c>
    </row>
    <row r="27" spans="2:34" x14ac:dyDescent="0.25">
      <c r="B27" t="s">
        <v>58</v>
      </c>
    </row>
    <row r="29" spans="2:34" x14ac:dyDescent="0.25">
      <c r="B29" s="4"/>
      <c r="D29">
        <v>2020</v>
      </c>
      <c r="E29">
        <v>2021</v>
      </c>
      <c r="F29">
        <v>2022</v>
      </c>
      <c r="G29">
        <v>2023</v>
      </c>
      <c r="H29">
        <v>2024</v>
      </c>
      <c r="I29">
        <v>2025</v>
      </c>
      <c r="J29">
        <v>2026</v>
      </c>
      <c r="K29">
        <v>2027</v>
      </c>
      <c r="L29">
        <v>2028</v>
      </c>
      <c r="M29">
        <v>2029</v>
      </c>
      <c r="N29">
        <v>2030</v>
      </c>
      <c r="O29">
        <v>2031</v>
      </c>
      <c r="P29">
        <v>2032</v>
      </c>
      <c r="Q29">
        <v>2033</v>
      </c>
      <c r="R29">
        <v>2034</v>
      </c>
      <c r="S29">
        <v>2035</v>
      </c>
      <c r="T29">
        <v>2036</v>
      </c>
      <c r="U29">
        <v>2037</v>
      </c>
      <c r="V29">
        <v>2038</v>
      </c>
      <c r="W29">
        <v>2039</v>
      </c>
      <c r="X29">
        <v>2040</v>
      </c>
      <c r="Y29">
        <v>2041</v>
      </c>
      <c r="Z29">
        <v>2042</v>
      </c>
      <c r="AA29">
        <v>2043</v>
      </c>
      <c r="AB29">
        <v>2044</v>
      </c>
      <c r="AC29">
        <v>2045</v>
      </c>
      <c r="AD29">
        <v>2046</v>
      </c>
      <c r="AE29">
        <v>2047</v>
      </c>
      <c r="AF29">
        <v>2048</v>
      </c>
      <c r="AG29">
        <v>2049</v>
      </c>
      <c r="AH29">
        <v>2050</v>
      </c>
    </row>
    <row r="30" spans="2:34" x14ac:dyDescent="0.25">
      <c r="B30" t="s">
        <v>88</v>
      </c>
      <c r="C30" t="s">
        <v>95</v>
      </c>
      <c r="D30">
        <v>0</v>
      </c>
      <c r="E30">
        <v>0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</row>
    <row r="31" spans="2:34" x14ac:dyDescent="0.25">
      <c r="B31" t="s">
        <v>88</v>
      </c>
      <c r="C31" t="s">
        <v>96</v>
      </c>
      <c r="D31">
        <v>0</v>
      </c>
      <c r="E31">
        <v>0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</row>
    <row r="32" spans="2:34" x14ac:dyDescent="0.25">
      <c r="B32" t="s">
        <v>87</v>
      </c>
      <c r="C32" t="s">
        <v>96</v>
      </c>
      <c r="D32">
        <v>0</v>
      </c>
      <c r="E32">
        <v>0</v>
      </c>
      <c r="F32">
        <v>0</v>
      </c>
      <c r="G32">
        <v>0.54289556342349898</v>
      </c>
      <c r="H32">
        <v>0.54289556342349898</v>
      </c>
      <c r="I32">
        <v>0.92500000000000004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0.75</v>
      </c>
      <c r="V32">
        <v>0.5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</row>
    <row r="33" spans="2:34" x14ac:dyDescent="0.25">
      <c r="B33" t="s">
        <v>86</v>
      </c>
      <c r="C33" t="s">
        <v>96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0.75</v>
      </c>
      <c r="W33">
        <v>0.5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</row>
    <row r="34" spans="2:34" x14ac:dyDescent="0.25">
      <c r="B34" t="s">
        <v>94</v>
      </c>
      <c r="C34" t="s">
        <v>96</v>
      </c>
      <c r="D34">
        <v>0</v>
      </c>
      <c r="E34">
        <v>0</v>
      </c>
      <c r="F34">
        <v>0</v>
      </c>
      <c r="G34">
        <v>0.92500000000000004</v>
      </c>
      <c r="H34">
        <v>0.92500000000000004</v>
      </c>
      <c r="I34">
        <v>0.92500000000000004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0.75</v>
      </c>
      <c r="V34">
        <v>0.5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</row>
  </sheetData>
  <mergeCells count="1">
    <mergeCell ref="B1:E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19725-773D-4CBE-93C2-809F0314F85A}">
  <dimension ref="A1:AF54"/>
  <sheetViews>
    <sheetView zoomScale="110" zoomScaleNormal="110" workbookViewId="0">
      <selection activeCell="J29" sqref="J29"/>
    </sheetView>
  </sheetViews>
  <sheetFormatPr defaultRowHeight="15" x14ac:dyDescent="0.25"/>
  <cols>
    <col min="1" max="1" width="71.42578125" customWidth="1"/>
    <col min="2" max="32" width="12.5703125" bestFit="1" customWidth="1"/>
  </cols>
  <sheetData>
    <row r="1" spans="1:32" x14ac:dyDescent="0.25">
      <c r="A1" t="s">
        <v>80</v>
      </c>
    </row>
    <row r="2" spans="1:32" x14ac:dyDescent="0.25">
      <c r="A2" t="s">
        <v>63</v>
      </c>
      <c r="B2">
        <v>2020</v>
      </c>
      <c r="C2">
        <v>2021</v>
      </c>
      <c r="D2">
        <v>2022</v>
      </c>
      <c r="E2">
        <v>2023</v>
      </c>
      <c r="F2">
        <v>2024</v>
      </c>
      <c r="G2">
        <v>2025</v>
      </c>
      <c r="H2">
        <v>2026</v>
      </c>
      <c r="I2">
        <v>2027</v>
      </c>
      <c r="J2">
        <v>2028</v>
      </c>
      <c r="K2">
        <v>2029</v>
      </c>
      <c r="L2">
        <v>2030</v>
      </c>
      <c r="M2">
        <v>2031</v>
      </c>
      <c r="N2">
        <v>2032</v>
      </c>
      <c r="O2">
        <v>2033</v>
      </c>
      <c r="P2">
        <v>2034</v>
      </c>
      <c r="Q2">
        <v>2035</v>
      </c>
      <c r="R2">
        <v>2036</v>
      </c>
      <c r="S2">
        <v>2037</v>
      </c>
      <c r="T2">
        <v>2038</v>
      </c>
      <c r="U2">
        <v>2039</v>
      </c>
      <c r="V2">
        <v>2040</v>
      </c>
      <c r="W2">
        <v>2041</v>
      </c>
      <c r="X2">
        <v>2042</v>
      </c>
      <c r="Y2">
        <v>2043</v>
      </c>
      <c r="Z2">
        <v>2044</v>
      </c>
      <c r="AA2">
        <v>2045</v>
      </c>
      <c r="AB2">
        <v>2046</v>
      </c>
      <c r="AC2">
        <v>2047</v>
      </c>
      <c r="AD2">
        <v>2048</v>
      </c>
      <c r="AE2">
        <v>2049</v>
      </c>
      <c r="AF2">
        <v>2050</v>
      </c>
    </row>
    <row r="3" spans="1:32" x14ac:dyDescent="0.25">
      <c r="A3" t="s">
        <v>64</v>
      </c>
      <c r="B3" s="5">
        <v>3822590</v>
      </c>
      <c r="C3" s="5">
        <v>3808610</v>
      </c>
      <c r="D3" s="5">
        <v>3780660</v>
      </c>
      <c r="E3" s="5">
        <v>3777430</v>
      </c>
      <c r="F3" s="5">
        <v>3775280</v>
      </c>
      <c r="G3" s="5">
        <v>3711840</v>
      </c>
      <c r="H3" s="5">
        <v>3649470</v>
      </c>
      <c r="I3" s="5">
        <v>3586030</v>
      </c>
      <c r="J3" s="5">
        <v>3522590</v>
      </c>
      <c r="K3" s="5">
        <v>3455920</v>
      </c>
      <c r="L3" s="5">
        <v>3393560</v>
      </c>
      <c r="M3" s="5">
        <v>3324740</v>
      </c>
      <c r="N3" s="5">
        <v>3255920</v>
      </c>
      <c r="O3" s="5">
        <v>3192480</v>
      </c>
      <c r="P3" s="5">
        <v>3124740</v>
      </c>
      <c r="Q3" s="5">
        <v>3057000</v>
      </c>
      <c r="R3" s="5">
        <v>2990330</v>
      </c>
      <c r="S3" s="5">
        <v>2925810</v>
      </c>
      <c r="T3" s="5">
        <v>2863450</v>
      </c>
      <c r="U3" s="5">
        <v>2839790</v>
      </c>
      <c r="V3" s="5">
        <v>2815060</v>
      </c>
      <c r="W3" s="5">
        <v>2793560</v>
      </c>
      <c r="X3" s="5">
        <v>2772050</v>
      </c>
      <c r="Y3" s="5">
        <v>2750550</v>
      </c>
      <c r="Z3" s="5">
        <v>2731190</v>
      </c>
      <c r="AA3" s="5">
        <v>2708610</v>
      </c>
      <c r="AB3" s="5">
        <v>2684950</v>
      </c>
      <c r="AC3" s="5">
        <v>2661300</v>
      </c>
      <c r="AD3" s="5">
        <v>2638720</v>
      </c>
      <c r="AE3" s="5">
        <v>2616140</v>
      </c>
      <c r="AF3" s="5">
        <v>2593560</v>
      </c>
    </row>
    <row r="4" spans="1:32" x14ac:dyDescent="0.25">
      <c r="A4" t="s">
        <v>65</v>
      </c>
      <c r="B4" s="5">
        <v>974589</v>
      </c>
      <c r="C4" s="5">
        <v>964355</v>
      </c>
      <c r="D4" s="5">
        <v>954121</v>
      </c>
      <c r="E4" s="5">
        <v>943887</v>
      </c>
      <c r="F4" s="5">
        <v>930913</v>
      </c>
      <c r="G4" s="5">
        <v>921616</v>
      </c>
      <c r="H4" s="5">
        <v>916117</v>
      </c>
      <c r="I4" s="5">
        <v>910073</v>
      </c>
      <c r="J4" s="5">
        <v>906033</v>
      </c>
      <c r="K4" s="5">
        <v>903088</v>
      </c>
      <c r="L4" s="5">
        <v>898972</v>
      </c>
      <c r="M4" s="5">
        <v>895392</v>
      </c>
      <c r="N4" s="5">
        <v>891534</v>
      </c>
      <c r="O4" s="5">
        <v>887211</v>
      </c>
      <c r="P4" s="5">
        <v>884103</v>
      </c>
      <c r="Q4" s="5">
        <v>881627</v>
      </c>
      <c r="R4" s="5">
        <v>878189</v>
      </c>
      <c r="S4" s="5">
        <v>876035</v>
      </c>
      <c r="T4" s="5">
        <v>873549</v>
      </c>
      <c r="U4" s="5">
        <v>870382</v>
      </c>
      <c r="V4" s="5">
        <v>867047</v>
      </c>
      <c r="W4" s="5">
        <v>865231</v>
      </c>
      <c r="X4" s="5">
        <v>862224</v>
      </c>
      <c r="Y4" s="5">
        <v>859810</v>
      </c>
      <c r="Z4" s="5">
        <v>857356</v>
      </c>
      <c r="AA4" s="5">
        <v>855383</v>
      </c>
      <c r="AB4" s="5">
        <v>851850</v>
      </c>
      <c r="AC4" s="5">
        <v>849442</v>
      </c>
      <c r="AD4" s="5">
        <v>846998</v>
      </c>
      <c r="AE4" s="5">
        <v>844537</v>
      </c>
      <c r="AF4" s="5">
        <v>834804</v>
      </c>
    </row>
    <row r="5" spans="1:32" x14ac:dyDescent="0.25">
      <c r="A5" t="s">
        <v>66</v>
      </c>
      <c r="B5" s="5">
        <v>6585580</v>
      </c>
      <c r="C5" s="5">
        <v>6536660</v>
      </c>
      <c r="D5" s="5">
        <v>6516530</v>
      </c>
      <c r="E5" s="5">
        <v>6464200</v>
      </c>
      <c r="F5" s="5">
        <v>6325530</v>
      </c>
      <c r="G5" s="5">
        <v>6325160</v>
      </c>
      <c r="H5" s="5">
        <v>6292090</v>
      </c>
      <c r="I5" s="5">
        <v>6260430</v>
      </c>
      <c r="J5" s="5">
        <v>6226840</v>
      </c>
      <c r="K5" s="5">
        <v>6190350</v>
      </c>
      <c r="L5" s="5">
        <v>6147850</v>
      </c>
      <c r="M5" s="5">
        <v>6112390</v>
      </c>
      <c r="N5" s="5">
        <v>6065850</v>
      </c>
      <c r="O5" s="5">
        <v>6016120</v>
      </c>
      <c r="P5" s="5">
        <v>5974600</v>
      </c>
      <c r="Q5" s="5">
        <v>5932540</v>
      </c>
      <c r="R5" s="5">
        <v>5886900</v>
      </c>
      <c r="S5" s="5">
        <v>5844300</v>
      </c>
      <c r="T5" s="5">
        <v>5803830</v>
      </c>
      <c r="U5" s="5">
        <v>5765400</v>
      </c>
      <c r="V5" s="5">
        <v>5723130</v>
      </c>
      <c r="W5" s="5">
        <v>5676860</v>
      </c>
      <c r="X5" s="5">
        <v>5637150</v>
      </c>
      <c r="Y5" s="5">
        <v>5598350</v>
      </c>
      <c r="Z5" s="5">
        <v>5559120</v>
      </c>
      <c r="AA5" s="5">
        <v>5524360</v>
      </c>
      <c r="AB5" s="5">
        <v>5484240</v>
      </c>
      <c r="AC5" s="5">
        <v>5440730</v>
      </c>
      <c r="AD5" s="5">
        <v>5396540</v>
      </c>
      <c r="AE5" s="5">
        <v>5354050</v>
      </c>
      <c r="AF5" s="5">
        <v>5259060</v>
      </c>
    </row>
    <row r="6" spans="1:32" x14ac:dyDescent="0.25">
      <c r="A6" t="s">
        <v>67</v>
      </c>
      <c r="B6" s="5">
        <v>4898100</v>
      </c>
      <c r="C6" s="5">
        <v>4898100</v>
      </c>
      <c r="D6" s="5">
        <v>4898100</v>
      </c>
      <c r="E6" s="5">
        <v>4898100</v>
      </c>
      <c r="F6" s="5">
        <v>4898100</v>
      </c>
      <c r="G6" s="5">
        <v>4898100</v>
      </c>
      <c r="H6" s="5">
        <v>4898100</v>
      </c>
      <c r="I6" s="5">
        <v>4898100</v>
      </c>
      <c r="J6" s="5">
        <v>4898100</v>
      </c>
      <c r="K6" s="5">
        <v>4898100</v>
      </c>
      <c r="L6" s="5">
        <v>4898100</v>
      </c>
      <c r="M6" s="5">
        <v>4898100</v>
      </c>
      <c r="N6" s="5">
        <v>4898100</v>
      </c>
      <c r="O6" s="5">
        <v>4898100</v>
      </c>
      <c r="P6" s="5">
        <v>4898100</v>
      </c>
      <c r="Q6" s="5">
        <v>4898100</v>
      </c>
      <c r="R6" s="5">
        <v>4898100</v>
      </c>
      <c r="S6" s="5">
        <v>4898100</v>
      </c>
      <c r="T6" s="5">
        <v>4898100</v>
      </c>
      <c r="U6" s="5">
        <v>4898100</v>
      </c>
      <c r="V6" s="5">
        <v>4898100</v>
      </c>
      <c r="W6" s="5">
        <v>4898100</v>
      </c>
      <c r="X6" s="5">
        <v>4898100</v>
      </c>
      <c r="Y6" s="5">
        <v>4898100</v>
      </c>
      <c r="Z6" s="5">
        <v>4898100</v>
      </c>
      <c r="AA6" s="5">
        <v>4898100</v>
      </c>
      <c r="AB6" s="5">
        <v>4898100</v>
      </c>
      <c r="AC6" s="5">
        <v>4898100</v>
      </c>
      <c r="AD6" s="5">
        <v>4898100</v>
      </c>
      <c r="AE6" s="5">
        <v>4898100</v>
      </c>
      <c r="AF6" s="5">
        <v>4898100</v>
      </c>
    </row>
    <row r="7" spans="1:32" x14ac:dyDescent="0.25">
      <c r="A7" t="s">
        <v>68</v>
      </c>
      <c r="B7" s="5">
        <v>1729020</v>
      </c>
      <c r="C7" s="5">
        <v>1663570</v>
      </c>
      <c r="D7" s="5">
        <v>1603120</v>
      </c>
      <c r="E7" s="5">
        <v>1546690</v>
      </c>
      <c r="F7" s="5">
        <v>1493650</v>
      </c>
      <c r="G7" s="5">
        <v>1443370</v>
      </c>
      <c r="H7" s="5">
        <v>1401700</v>
      </c>
      <c r="I7" s="5">
        <v>1361950</v>
      </c>
      <c r="J7" s="5">
        <v>1323870</v>
      </c>
      <c r="K7" s="5">
        <v>1287370</v>
      </c>
      <c r="L7" s="5">
        <v>1252000</v>
      </c>
      <c r="M7" s="5">
        <v>1237600</v>
      </c>
      <c r="N7" s="5">
        <v>1223500</v>
      </c>
      <c r="O7" s="5">
        <v>1210080</v>
      </c>
      <c r="P7" s="5">
        <v>1197010</v>
      </c>
      <c r="Q7" s="5">
        <v>1184240</v>
      </c>
      <c r="R7" s="5">
        <v>1171980</v>
      </c>
      <c r="S7" s="5">
        <v>1159860</v>
      </c>
      <c r="T7" s="5">
        <v>1148100</v>
      </c>
      <c r="U7" s="5">
        <v>1136700</v>
      </c>
      <c r="V7" s="5">
        <v>1125570</v>
      </c>
      <c r="W7" s="5">
        <v>1114950</v>
      </c>
      <c r="X7" s="5">
        <v>1104540</v>
      </c>
      <c r="Y7" s="5">
        <v>1094280</v>
      </c>
      <c r="Z7" s="5">
        <v>1084220</v>
      </c>
      <c r="AA7" s="5">
        <v>1074340</v>
      </c>
      <c r="AB7" s="5">
        <v>1064840</v>
      </c>
      <c r="AC7" s="5">
        <v>1055430</v>
      </c>
      <c r="AD7" s="5">
        <v>1046310</v>
      </c>
      <c r="AE7" s="5">
        <v>1037320</v>
      </c>
      <c r="AF7" s="5">
        <v>1028470</v>
      </c>
    </row>
    <row r="8" spans="1:32" x14ac:dyDescent="0.25">
      <c r="A8" t="s">
        <v>69</v>
      </c>
      <c r="B8" s="5">
        <v>923540</v>
      </c>
      <c r="C8" s="5">
        <v>871077</v>
      </c>
      <c r="D8" s="5">
        <v>826780</v>
      </c>
      <c r="E8" s="5">
        <v>782562</v>
      </c>
      <c r="F8" s="5">
        <v>742867</v>
      </c>
      <c r="G8" s="5">
        <v>706355</v>
      </c>
      <c r="H8" s="5">
        <v>673030</v>
      </c>
      <c r="I8" s="5">
        <v>641839</v>
      </c>
      <c r="J8" s="5">
        <v>612221</v>
      </c>
      <c r="K8" s="5">
        <v>584430</v>
      </c>
      <c r="L8" s="5">
        <v>557207</v>
      </c>
      <c r="M8" s="5">
        <v>546391</v>
      </c>
      <c r="N8" s="5">
        <v>535953</v>
      </c>
      <c r="O8" s="5">
        <v>527282</v>
      </c>
      <c r="P8" s="5">
        <v>519101</v>
      </c>
      <c r="Q8" s="5">
        <v>511319</v>
      </c>
      <c r="R8" s="5">
        <v>503798</v>
      </c>
      <c r="S8" s="5">
        <v>496258</v>
      </c>
      <c r="T8" s="5">
        <v>489438</v>
      </c>
      <c r="U8" s="5">
        <v>483266</v>
      </c>
      <c r="V8" s="5">
        <v>477490</v>
      </c>
      <c r="W8" s="5">
        <v>472024</v>
      </c>
      <c r="X8" s="5">
        <v>466856</v>
      </c>
      <c r="Y8" s="5">
        <v>461813</v>
      </c>
      <c r="Z8" s="5">
        <v>457031</v>
      </c>
      <c r="AA8" s="5">
        <v>452462</v>
      </c>
      <c r="AB8" s="5">
        <v>448197</v>
      </c>
      <c r="AC8" s="5">
        <v>443981</v>
      </c>
      <c r="AD8" s="5">
        <v>440281</v>
      </c>
      <c r="AE8" s="5">
        <v>436711</v>
      </c>
      <c r="AF8" s="5">
        <v>433332</v>
      </c>
    </row>
    <row r="9" spans="1:32" x14ac:dyDescent="0.25">
      <c r="A9" t="s">
        <v>70</v>
      </c>
      <c r="B9" s="5">
        <v>6500520</v>
      </c>
      <c r="C9" s="5">
        <v>6169200</v>
      </c>
      <c r="D9" s="5">
        <v>5843880</v>
      </c>
      <c r="E9" s="5">
        <v>5630240</v>
      </c>
      <c r="F9" s="5">
        <v>5422800</v>
      </c>
      <c r="G9" s="5">
        <v>5233450</v>
      </c>
      <c r="H9" s="5">
        <v>5058220</v>
      </c>
      <c r="I9" s="5">
        <v>4898610</v>
      </c>
      <c r="J9" s="5">
        <v>4753980</v>
      </c>
      <c r="K9" s="5">
        <v>4620220</v>
      </c>
      <c r="L9" s="5">
        <v>4501030</v>
      </c>
      <c r="M9" s="5">
        <v>4393600</v>
      </c>
      <c r="N9" s="5">
        <v>4297490</v>
      </c>
      <c r="O9" s="5">
        <v>4212530</v>
      </c>
      <c r="P9" s="5">
        <v>4135500</v>
      </c>
      <c r="Q9" s="5">
        <v>4069500</v>
      </c>
      <c r="R9" s="5">
        <v>4010230</v>
      </c>
      <c r="S9" s="5">
        <v>3958590</v>
      </c>
      <c r="T9" s="5">
        <v>3914720</v>
      </c>
      <c r="U9" s="5">
        <v>3876450</v>
      </c>
      <c r="V9" s="5">
        <v>3843370</v>
      </c>
      <c r="W9" s="5">
        <v>3814240</v>
      </c>
      <c r="X9" s="5">
        <v>3789350</v>
      </c>
      <c r="Y9" s="5">
        <v>3768370</v>
      </c>
      <c r="Z9" s="5">
        <v>3749030</v>
      </c>
      <c r="AA9" s="5">
        <v>3730660</v>
      </c>
      <c r="AB9" s="5">
        <v>3714590</v>
      </c>
      <c r="AC9" s="5">
        <v>3697200</v>
      </c>
      <c r="AD9" s="5">
        <v>3680150</v>
      </c>
      <c r="AE9" s="5">
        <v>3662120</v>
      </c>
      <c r="AF9" s="5">
        <v>3640820</v>
      </c>
    </row>
    <row r="10" spans="1:32" x14ac:dyDescent="0.25">
      <c r="A10" t="s">
        <v>71</v>
      </c>
      <c r="B10" s="5">
        <v>3951870</v>
      </c>
      <c r="C10" s="5">
        <v>3940080</v>
      </c>
      <c r="D10" s="5">
        <v>3928290</v>
      </c>
      <c r="E10" s="5">
        <v>3916500</v>
      </c>
      <c r="F10" s="5">
        <v>3904710</v>
      </c>
      <c r="G10" s="5">
        <v>3882920</v>
      </c>
      <c r="H10" s="5">
        <v>3869020</v>
      </c>
      <c r="I10" s="5">
        <v>3852760</v>
      </c>
      <c r="J10" s="5">
        <v>3838360</v>
      </c>
      <c r="K10" s="5">
        <v>3822940</v>
      </c>
      <c r="L10" s="5">
        <v>3803630</v>
      </c>
      <c r="M10" s="5">
        <v>3785320</v>
      </c>
      <c r="N10" s="5">
        <v>3765740</v>
      </c>
      <c r="O10" s="5">
        <v>3745590</v>
      </c>
      <c r="P10" s="5">
        <v>3729470</v>
      </c>
      <c r="Q10" s="5">
        <v>3712270</v>
      </c>
      <c r="R10" s="5">
        <v>3689910</v>
      </c>
      <c r="S10" s="5">
        <v>3672950</v>
      </c>
      <c r="T10" s="5">
        <v>3654590</v>
      </c>
      <c r="U10" s="5">
        <v>3633390</v>
      </c>
      <c r="V10" s="5">
        <v>3611500</v>
      </c>
      <c r="W10" s="5">
        <v>3595930</v>
      </c>
      <c r="X10" s="5">
        <v>3575410</v>
      </c>
      <c r="Y10" s="5">
        <v>3557350</v>
      </c>
      <c r="Z10" s="5">
        <v>3539130</v>
      </c>
      <c r="AA10" s="5">
        <v>3522880</v>
      </c>
      <c r="AB10" s="5">
        <v>3500210</v>
      </c>
      <c r="AC10" s="5">
        <v>3482170</v>
      </c>
      <c r="AD10" s="5">
        <v>3463990</v>
      </c>
      <c r="AE10" s="5">
        <v>3445730</v>
      </c>
      <c r="AF10" s="5">
        <v>3397860</v>
      </c>
    </row>
    <row r="11" spans="1:32" x14ac:dyDescent="0.25">
      <c r="A11" t="s">
        <v>72</v>
      </c>
      <c r="B11" s="5">
        <v>5940580</v>
      </c>
      <c r="C11" s="5">
        <v>5849080</v>
      </c>
      <c r="D11" s="5">
        <v>5757950</v>
      </c>
      <c r="E11" s="5">
        <v>5667180</v>
      </c>
      <c r="F11" s="5">
        <v>5576790</v>
      </c>
      <c r="G11" s="5">
        <v>5486760</v>
      </c>
      <c r="H11" s="5">
        <v>5397110</v>
      </c>
      <c r="I11" s="5">
        <v>5307820</v>
      </c>
      <c r="J11" s="5">
        <v>5218900</v>
      </c>
      <c r="K11" s="5">
        <v>5130360</v>
      </c>
      <c r="L11" s="5">
        <v>5041190</v>
      </c>
      <c r="M11" s="5">
        <v>5015980</v>
      </c>
      <c r="N11" s="5">
        <v>4990900</v>
      </c>
      <c r="O11" s="5">
        <v>4965950</v>
      </c>
      <c r="P11" s="5">
        <v>4941120</v>
      </c>
      <c r="Q11" s="5">
        <v>4916410</v>
      </c>
      <c r="R11" s="5">
        <v>4891830</v>
      </c>
      <c r="S11" s="5">
        <v>4867370</v>
      </c>
      <c r="T11" s="5">
        <v>4843030</v>
      </c>
      <c r="U11" s="5">
        <v>4818820</v>
      </c>
      <c r="V11" s="5">
        <v>4794730</v>
      </c>
      <c r="W11" s="5">
        <v>4770750</v>
      </c>
      <c r="X11" s="5">
        <v>4746900</v>
      </c>
      <c r="Y11" s="5">
        <v>4723160</v>
      </c>
      <c r="Z11" s="5">
        <v>4699550</v>
      </c>
      <c r="AA11" s="5">
        <v>4676050</v>
      </c>
      <c r="AB11" s="5">
        <v>4652670</v>
      </c>
      <c r="AC11" s="5">
        <v>4629410</v>
      </c>
      <c r="AD11" s="5">
        <v>4606260</v>
      </c>
      <c r="AE11" s="5">
        <v>4583230</v>
      </c>
      <c r="AF11" s="5">
        <v>4560310</v>
      </c>
    </row>
    <row r="12" spans="1:32" x14ac:dyDescent="0.25">
      <c r="A12" t="s">
        <v>73</v>
      </c>
      <c r="B12" s="5">
        <v>890168</v>
      </c>
      <c r="C12" s="5">
        <v>885890</v>
      </c>
      <c r="D12" s="5">
        <v>881613</v>
      </c>
      <c r="E12" s="5">
        <v>871482</v>
      </c>
      <c r="F12" s="5">
        <v>855817</v>
      </c>
      <c r="G12" s="5">
        <v>845474</v>
      </c>
      <c r="H12" s="5">
        <v>839235</v>
      </c>
      <c r="I12" s="5">
        <v>832500</v>
      </c>
      <c r="J12" s="5">
        <v>828105</v>
      </c>
      <c r="K12" s="5">
        <v>825146</v>
      </c>
      <c r="L12" s="5">
        <v>821033</v>
      </c>
      <c r="M12" s="5">
        <v>817508</v>
      </c>
      <c r="N12" s="5">
        <v>813737</v>
      </c>
      <c r="O12" s="5">
        <v>809433</v>
      </c>
      <c r="P12" s="5">
        <v>806322</v>
      </c>
      <c r="Q12" s="5">
        <v>804079</v>
      </c>
      <c r="R12" s="5">
        <v>801046</v>
      </c>
      <c r="S12" s="5">
        <v>799182</v>
      </c>
      <c r="T12" s="5">
        <v>797016</v>
      </c>
      <c r="U12" s="5">
        <v>794230</v>
      </c>
      <c r="V12" s="5">
        <v>791290</v>
      </c>
      <c r="W12" s="5">
        <v>789735</v>
      </c>
      <c r="X12" s="5">
        <v>787094</v>
      </c>
      <c r="Y12" s="5">
        <v>784994</v>
      </c>
      <c r="Z12" s="5">
        <v>782857</v>
      </c>
      <c r="AA12" s="5">
        <v>781160</v>
      </c>
      <c r="AB12" s="5">
        <v>778038</v>
      </c>
      <c r="AC12" s="5">
        <v>775943</v>
      </c>
      <c r="AD12" s="5">
        <v>773817</v>
      </c>
      <c r="AE12" s="5">
        <v>771674</v>
      </c>
      <c r="AF12" s="5">
        <v>762885</v>
      </c>
    </row>
    <row r="13" spans="1:32" x14ac:dyDescent="0.25">
      <c r="A13" t="s">
        <v>74</v>
      </c>
      <c r="B13" s="5">
        <v>890168</v>
      </c>
      <c r="C13" s="5">
        <v>885890</v>
      </c>
      <c r="D13" s="5">
        <v>881613</v>
      </c>
      <c r="E13" s="5">
        <v>871482</v>
      </c>
      <c r="F13" s="5">
        <v>855817</v>
      </c>
      <c r="G13" s="5">
        <v>845474</v>
      </c>
      <c r="H13" s="5">
        <v>839235</v>
      </c>
      <c r="I13" s="5">
        <v>832500</v>
      </c>
      <c r="J13" s="5">
        <v>828105</v>
      </c>
      <c r="K13" s="5">
        <v>825146</v>
      </c>
      <c r="L13" s="5">
        <v>821033</v>
      </c>
      <c r="M13" s="5">
        <v>817508</v>
      </c>
      <c r="N13" s="5">
        <v>813737</v>
      </c>
      <c r="O13" s="5">
        <v>809433</v>
      </c>
      <c r="P13" s="5">
        <v>806322</v>
      </c>
      <c r="Q13" s="5">
        <v>804079</v>
      </c>
      <c r="R13" s="5">
        <v>801046</v>
      </c>
      <c r="S13" s="5">
        <v>799182</v>
      </c>
      <c r="T13" s="5">
        <v>797016</v>
      </c>
      <c r="U13" s="5">
        <v>794230</v>
      </c>
      <c r="V13" s="5">
        <v>791290</v>
      </c>
      <c r="W13" s="5">
        <v>789735</v>
      </c>
      <c r="X13" s="5">
        <v>787094</v>
      </c>
      <c r="Y13" s="5">
        <v>784994</v>
      </c>
      <c r="Z13" s="5">
        <v>782857</v>
      </c>
      <c r="AA13" s="5">
        <v>781160</v>
      </c>
      <c r="AB13" s="5">
        <v>778038</v>
      </c>
      <c r="AC13" s="5">
        <v>775943</v>
      </c>
      <c r="AD13" s="5">
        <v>773817</v>
      </c>
      <c r="AE13" s="5">
        <v>771674</v>
      </c>
      <c r="AF13" s="5">
        <v>762885</v>
      </c>
    </row>
    <row r="14" spans="1:32" x14ac:dyDescent="0.25">
      <c r="A14" t="s">
        <v>75</v>
      </c>
      <c r="B14" s="5">
        <v>4430160</v>
      </c>
      <c r="C14" s="5">
        <v>4413960</v>
      </c>
      <c r="D14" s="5">
        <v>4381560</v>
      </c>
      <c r="E14" s="5">
        <v>4377820</v>
      </c>
      <c r="F14" s="5">
        <v>4375330</v>
      </c>
      <c r="G14" s="5">
        <v>4301810</v>
      </c>
      <c r="H14" s="5">
        <v>4229530</v>
      </c>
      <c r="I14" s="5">
        <v>4156000</v>
      </c>
      <c r="J14" s="5">
        <v>4082480</v>
      </c>
      <c r="K14" s="5">
        <v>4005220</v>
      </c>
      <c r="L14" s="5">
        <v>3932940</v>
      </c>
      <c r="M14" s="5">
        <v>3853180</v>
      </c>
      <c r="N14" s="5">
        <v>3773430</v>
      </c>
      <c r="O14" s="5">
        <v>3699900</v>
      </c>
      <c r="P14" s="5">
        <v>3621390</v>
      </c>
      <c r="Q14" s="5">
        <v>3542880</v>
      </c>
      <c r="R14" s="5">
        <v>3465620</v>
      </c>
      <c r="S14" s="5">
        <v>3390850</v>
      </c>
      <c r="T14" s="5">
        <v>3318570</v>
      </c>
      <c r="U14" s="5">
        <v>3291160</v>
      </c>
      <c r="V14" s="5">
        <v>3262490</v>
      </c>
      <c r="W14" s="5">
        <v>3237570</v>
      </c>
      <c r="X14" s="5">
        <v>3212650</v>
      </c>
      <c r="Y14" s="5">
        <v>3187720</v>
      </c>
      <c r="Z14" s="5">
        <v>3165290</v>
      </c>
      <c r="AA14" s="5">
        <v>3139120</v>
      </c>
      <c r="AB14" s="5">
        <v>3111710</v>
      </c>
      <c r="AC14" s="5">
        <v>3084290</v>
      </c>
      <c r="AD14" s="5">
        <v>3058120</v>
      </c>
      <c r="AE14" s="5">
        <v>3031950</v>
      </c>
      <c r="AF14" s="5">
        <v>3005780</v>
      </c>
    </row>
    <row r="15" spans="1:32" x14ac:dyDescent="0.25">
      <c r="A15" t="s">
        <v>76</v>
      </c>
      <c r="B15" s="5">
        <v>3252760</v>
      </c>
      <c r="C15" s="5">
        <v>3142480</v>
      </c>
      <c r="D15" s="5">
        <v>3042250</v>
      </c>
      <c r="E15" s="5">
        <v>2951920</v>
      </c>
      <c r="F15" s="5">
        <v>2842090</v>
      </c>
      <c r="G15" s="5">
        <v>2744900</v>
      </c>
      <c r="H15" s="5">
        <v>2640270</v>
      </c>
      <c r="I15" s="5">
        <v>2550980</v>
      </c>
      <c r="J15" s="5">
        <v>2473180</v>
      </c>
      <c r="K15" s="5">
        <v>2408670</v>
      </c>
      <c r="L15" s="5">
        <v>2348940</v>
      </c>
      <c r="M15" s="5">
        <v>2295570</v>
      </c>
      <c r="N15" s="5">
        <v>2242980</v>
      </c>
      <c r="O15" s="5">
        <v>2200440</v>
      </c>
      <c r="P15" s="5">
        <v>2161290</v>
      </c>
      <c r="Q15" s="5">
        <v>2124850</v>
      </c>
      <c r="R15" s="5">
        <v>2082540</v>
      </c>
      <c r="S15" s="5">
        <v>2043440</v>
      </c>
      <c r="T15" s="5">
        <v>2008260</v>
      </c>
      <c r="U15" s="5">
        <v>1976430</v>
      </c>
      <c r="V15" s="5">
        <v>1947460</v>
      </c>
      <c r="W15" s="5">
        <v>1914690</v>
      </c>
      <c r="X15" s="5">
        <v>1884860</v>
      </c>
      <c r="Y15" s="5">
        <v>1857560</v>
      </c>
      <c r="Z15" s="5">
        <v>1832310</v>
      </c>
      <c r="AA15" s="5">
        <v>1808660</v>
      </c>
      <c r="AB15" s="5">
        <v>1783210</v>
      </c>
      <c r="AC15" s="5">
        <v>1763170</v>
      </c>
      <c r="AD15" s="5">
        <v>1744400</v>
      </c>
      <c r="AE15" s="5">
        <v>1726750</v>
      </c>
      <c r="AF15" s="5">
        <v>1710100</v>
      </c>
    </row>
    <row r="16" spans="1:32" x14ac:dyDescent="0.25">
      <c r="A16" t="s">
        <v>77</v>
      </c>
      <c r="B16" s="5">
        <v>890168</v>
      </c>
      <c r="C16" s="5">
        <v>885890</v>
      </c>
      <c r="D16" s="5">
        <v>881613</v>
      </c>
      <c r="E16" s="5">
        <v>871482</v>
      </c>
      <c r="F16" s="5">
        <v>855817</v>
      </c>
      <c r="G16" s="5">
        <v>845474</v>
      </c>
      <c r="H16" s="5">
        <v>839235</v>
      </c>
      <c r="I16" s="5">
        <v>832500</v>
      </c>
      <c r="J16" s="5">
        <v>828105</v>
      </c>
      <c r="K16" s="5">
        <v>825146</v>
      </c>
      <c r="L16" s="5">
        <v>821033</v>
      </c>
      <c r="M16" s="5">
        <v>817508</v>
      </c>
      <c r="N16" s="5">
        <v>813737</v>
      </c>
      <c r="O16" s="5">
        <v>809433</v>
      </c>
      <c r="P16" s="5">
        <v>806322</v>
      </c>
      <c r="Q16" s="5">
        <v>804079</v>
      </c>
      <c r="R16" s="5">
        <v>801046</v>
      </c>
      <c r="S16" s="5">
        <v>799182</v>
      </c>
      <c r="T16" s="5">
        <v>797016</v>
      </c>
      <c r="U16" s="5">
        <v>794230</v>
      </c>
      <c r="V16" s="5">
        <v>791290</v>
      </c>
      <c r="W16" s="5">
        <v>789735</v>
      </c>
      <c r="X16" s="5">
        <v>787094</v>
      </c>
      <c r="Y16" s="5">
        <v>784994</v>
      </c>
      <c r="Z16" s="5">
        <v>782857</v>
      </c>
      <c r="AA16" s="5">
        <v>781160</v>
      </c>
      <c r="AB16" s="5">
        <v>778038</v>
      </c>
      <c r="AC16" s="5">
        <v>775943</v>
      </c>
      <c r="AD16" s="5">
        <v>773817</v>
      </c>
      <c r="AE16" s="5">
        <v>771674</v>
      </c>
      <c r="AF16" s="5">
        <v>762885</v>
      </c>
    </row>
    <row r="17" spans="1:32" x14ac:dyDescent="0.25">
      <c r="A17" t="s">
        <v>78</v>
      </c>
      <c r="B17" s="5">
        <v>890168</v>
      </c>
      <c r="C17" s="5">
        <v>885890</v>
      </c>
      <c r="D17" s="5">
        <v>881613</v>
      </c>
      <c r="E17" s="5">
        <v>871482</v>
      </c>
      <c r="F17" s="5">
        <v>855817</v>
      </c>
      <c r="G17" s="5">
        <v>845474</v>
      </c>
      <c r="H17" s="5">
        <v>839235</v>
      </c>
      <c r="I17" s="5">
        <v>832500</v>
      </c>
      <c r="J17" s="5">
        <v>828105</v>
      </c>
      <c r="K17" s="5">
        <v>825146</v>
      </c>
      <c r="L17" s="5">
        <v>821033</v>
      </c>
      <c r="M17" s="5">
        <v>817508</v>
      </c>
      <c r="N17" s="5">
        <v>813737</v>
      </c>
      <c r="O17" s="5">
        <v>809433</v>
      </c>
      <c r="P17" s="5">
        <v>806322</v>
      </c>
      <c r="Q17" s="5">
        <v>804079</v>
      </c>
      <c r="R17" s="5">
        <v>801046</v>
      </c>
      <c r="S17" s="5">
        <v>799182</v>
      </c>
      <c r="T17" s="5">
        <v>797016</v>
      </c>
      <c r="U17" s="5">
        <v>794230</v>
      </c>
      <c r="V17" s="5">
        <v>791290</v>
      </c>
      <c r="W17" s="5">
        <v>789735</v>
      </c>
      <c r="X17" s="5">
        <v>787094</v>
      </c>
      <c r="Y17" s="5">
        <v>784994</v>
      </c>
      <c r="Z17" s="5">
        <v>782857</v>
      </c>
      <c r="AA17" s="5">
        <v>781160</v>
      </c>
      <c r="AB17" s="5">
        <v>778038</v>
      </c>
      <c r="AC17" s="5">
        <v>775943</v>
      </c>
      <c r="AD17" s="5">
        <v>773817</v>
      </c>
      <c r="AE17" s="5">
        <v>771674</v>
      </c>
      <c r="AF17" s="5">
        <v>762885</v>
      </c>
    </row>
    <row r="18" spans="1:32" x14ac:dyDescent="0.25">
      <c r="A18" t="s">
        <v>79</v>
      </c>
      <c r="B18" s="5">
        <v>1397290</v>
      </c>
      <c r="C18" s="5">
        <v>1397290</v>
      </c>
      <c r="D18" s="5">
        <v>1393120</v>
      </c>
      <c r="E18" s="5">
        <v>1388950</v>
      </c>
      <c r="F18" s="5">
        <v>1384780</v>
      </c>
      <c r="G18" s="5">
        <v>1380610</v>
      </c>
      <c r="H18" s="5">
        <v>1372910</v>
      </c>
      <c r="I18" s="5">
        <v>1368000</v>
      </c>
      <c r="J18" s="5">
        <v>1362250</v>
      </c>
      <c r="K18" s="5">
        <v>1357150</v>
      </c>
      <c r="L18" s="5">
        <v>1351700</v>
      </c>
      <c r="M18" s="5">
        <v>1344880</v>
      </c>
      <c r="N18" s="5">
        <v>1338400</v>
      </c>
      <c r="O18" s="5">
        <v>1331480</v>
      </c>
      <c r="P18" s="5">
        <v>1324350</v>
      </c>
      <c r="Q18" s="5">
        <v>1318650</v>
      </c>
      <c r="R18" s="5">
        <v>1312570</v>
      </c>
      <c r="S18" s="5">
        <v>1304670</v>
      </c>
      <c r="T18" s="5">
        <v>1298670</v>
      </c>
      <c r="U18" s="5">
        <v>1292180</v>
      </c>
      <c r="V18" s="5">
        <v>1284680</v>
      </c>
      <c r="W18" s="5">
        <v>1276940</v>
      </c>
      <c r="X18" s="5">
        <v>1271440</v>
      </c>
      <c r="Y18" s="5">
        <v>1264180</v>
      </c>
      <c r="Z18" s="5">
        <v>1257800</v>
      </c>
      <c r="AA18" s="5">
        <v>1251350</v>
      </c>
      <c r="AB18" s="5">
        <v>1245610</v>
      </c>
      <c r="AC18" s="5">
        <v>1237590</v>
      </c>
      <c r="AD18" s="5">
        <v>1231220</v>
      </c>
      <c r="AE18" s="5">
        <v>1224790</v>
      </c>
      <c r="AF18" s="5">
        <v>1218330</v>
      </c>
    </row>
    <row r="20" spans="1:32" ht="15.75" thickBot="1" x14ac:dyDescent="0.3"/>
    <row r="21" spans="1:32" x14ac:dyDescent="0.25">
      <c r="A21" s="4" t="s">
        <v>80</v>
      </c>
      <c r="B21" s="7">
        <v>2020</v>
      </c>
      <c r="C21" s="7">
        <v>2021</v>
      </c>
      <c r="D21" s="7">
        <v>2022</v>
      </c>
      <c r="E21" s="7">
        <v>2023</v>
      </c>
      <c r="F21" s="7">
        <v>2024</v>
      </c>
      <c r="G21" s="7">
        <v>2025</v>
      </c>
      <c r="H21" s="7">
        <v>2026</v>
      </c>
      <c r="I21" s="7">
        <v>2027</v>
      </c>
      <c r="J21" s="7">
        <v>2028</v>
      </c>
      <c r="K21" s="7">
        <v>2029</v>
      </c>
      <c r="L21" s="7">
        <v>2030</v>
      </c>
      <c r="M21" s="7">
        <v>2031</v>
      </c>
      <c r="N21" s="7">
        <v>2032</v>
      </c>
      <c r="O21" s="7">
        <v>2033</v>
      </c>
      <c r="P21" s="7">
        <v>2034</v>
      </c>
      <c r="Q21" s="7">
        <v>2035</v>
      </c>
      <c r="R21" s="7">
        <v>2036</v>
      </c>
      <c r="S21" s="7">
        <v>2037</v>
      </c>
      <c r="T21" s="7">
        <v>2038</v>
      </c>
      <c r="U21" s="7">
        <v>2039</v>
      </c>
      <c r="V21" s="7">
        <v>2040</v>
      </c>
      <c r="W21" s="7">
        <v>2041</v>
      </c>
      <c r="X21" s="7">
        <v>2042</v>
      </c>
      <c r="Y21" s="7">
        <v>2043</v>
      </c>
      <c r="Z21" s="7">
        <v>2044</v>
      </c>
      <c r="AA21" s="7">
        <v>2045</v>
      </c>
      <c r="AB21" s="7">
        <v>2046</v>
      </c>
      <c r="AC21" s="7">
        <v>2047</v>
      </c>
      <c r="AD21" s="7">
        <v>2048</v>
      </c>
      <c r="AE21" s="7">
        <v>2049</v>
      </c>
      <c r="AF21" s="8">
        <v>2050</v>
      </c>
    </row>
    <row r="22" spans="1:32" x14ac:dyDescent="0.25">
      <c r="A22" s="9" t="s">
        <v>82</v>
      </c>
      <c r="B22" s="10">
        <f>B42*B11</f>
        <v>0</v>
      </c>
      <c r="C22" s="10">
        <f t="shared" ref="C22:AF22" si="0">C42*C11</f>
        <v>0</v>
      </c>
      <c r="D22" s="10">
        <f t="shared" si="0"/>
        <v>0</v>
      </c>
      <c r="E22" s="10">
        <f t="shared" si="0"/>
        <v>2108190.96</v>
      </c>
      <c r="F22" s="10">
        <f t="shared" si="0"/>
        <v>2074565.88</v>
      </c>
      <c r="G22" s="10">
        <f t="shared" si="0"/>
        <v>2041074.72</v>
      </c>
      <c r="H22" s="10">
        <f t="shared" si="0"/>
        <v>2007724.92</v>
      </c>
      <c r="I22" s="10">
        <f t="shared" si="0"/>
        <v>1974509.04</v>
      </c>
      <c r="J22" s="10">
        <f t="shared" si="0"/>
        <v>1941430.8</v>
      </c>
      <c r="K22" s="10">
        <f t="shared" si="0"/>
        <v>1908493.92</v>
      </c>
      <c r="L22" s="10">
        <f t="shared" si="0"/>
        <v>1875322.68</v>
      </c>
      <c r="M22" s="10">
        <f t="shared" si="0"/>
        <v>1865944.56</v>
      </c>
      <c r="N22" s="10">
        <f t="shared" si="0"/>
        <v>1856614.8</v>
      </c>
      <c r="O22" s="10">
        <f t="shared" si="0"/>
        <v>1847333.4</v>
      </c>
      <c r="P22" s="10">
        <f t="shared" si="0"/>
        <v>1838096.64</v>
      </c>
      <c r="Q22" s="10">
        <f t="shared" si="0"/>
        <v>1828904.52</v>
      </c>
      <c r="R22" s="10">
        <f t="shared" si="0"/>
        <v>1819760.76</v>
      </c>
      <c r="S22" s="10">
        <f t="shared" si="0"/>
        <v>1276549.8856696885</v>
      </c>
      <c r="T22" s="10">
        <f t="shared" si="0"/>
        <v>738725.46020140918</v>
      </c>
      <c r="U22" s="10">
        <f t="shared" si="0"/>
        <v>0</v>
      </c>
      <c r="V22" s="10">
        <f t="shared" si="0"/>
        <v>0</v>
      </c>
      <c r="W22" s="10">
        <f t="shared" si="0"/>
        <v>0</v>
      </c>
      <c r="X22" s="10">
        <f t="shared" si="0"/>
        <v>0</v>
      </c>
      <c r="Y22" s="10">
        <f t="shared" si="0"/>
        <v>0</v>
      </c>
      <c r="Z22" s="10">
        <f t="shared" si="0"/>
        <v>0</v>
      </c>
      <c r="AA22" s="10">
        <f t="shared" si="0"/>
        <v>0</v>
      </c>
      <c r="AB22" s="10">
        <f t="shared" si="0"/>
        <v>0</v>
      </c>
      <c r="AC22" s="10">
        <f t="shared" si="0"/>
        <v>0</v>
      </c>
      <c r="AD22" s="10">
        <f t="shared" si="0"/>
        <v>0</v>
      </c>
      <c r="AE22" s="10">
        <f t="shared" si="0"/>
        <v>0</v>
      </c>
      <c r="AF22" s="11">
        <f t="shared" si="0"/>
        <v>0</v>
      </c>
    </row>
    <row r="23" spans="1:32" x14ac:dyDescent="0.25">
      <c r="A23" s="9" t="s">
        <v>83</v>
      </c>
      <c r="B23" s="10">
        <f t="shared" ref="B23:AF23" si="1">B43*B15</f>
        <v>0</v>
      </c>
      <c r="C23" s="10">
        <f t="shared" si="1"/>
        <v>0</v>
      </c>
      <c r="D23" s="10">
        <f t="shared" si="1"/>
        <v>0</v>
      </c>
      <c r="E23" s="10">
        <f t="shared" si="1"/>
        <v>703063.36334566213</v>
      </c>
      <c r="F23" s="10">
        <f t="shared" si="1"/>
        <v>676904.98195448145</v>
      </c>
      <c r="G23" s="10">
        <f t="shared" si="1"/>
        <v>653757.08896159381</v>
      </c>
      <c r="H23" s="10">
        <f t="shared" si="1"/>
        <v>628837.19963300205</v>
      </c>
      <c r="I23" s="10">
        <f t="shared" si="1"/>
        <v>607570.86188904755</v>
      </c>
      <c r="J23" s="10">
        <f t="shared" si="1"/>
        <v>589041.11526031361</v>
      </c>
      <c r="K23" s="10">
        <f t="shared" si="1"/>
        <v>1057406.1299999999</v>
      </c>
      <c r="L23" s="10">
        <f t="shared" si="1"/>
        <v>1031184.66</v>
      </c>
      <c r="M23" s="10">
        <f t="shared" si="1"/>
        <v>1007755.23</v>
      </c>
      <c r="N23" s="10">
        <f t="shared" si="1"/>
        <v>984668.22</v>
      </c>
      <c r="O23" s="10">
        <f t="shared" si="1"/>
        <v>965993.16</v>
      </c>
      <c r="P23" s="10">
        <f t="shared" si="1"/>
        <v>948806.31</v>
      </c>
      <c r="Q23" s="10">
        <f t="shared" si="1"/>
        <v>932809.15</v>
      </c>
      <c r="R23" s="10">
        <f t="shared" si="1"/>
        <v>914235.06</v>
      </c>
      <c r="S23" s="10">
        <f t="shared" si="1"/>
        <v>672802.62</v>
      </c>
      <c r="T23" s="10">
        <f t="shared" si="1"/>
        <v>440813.07</v>
      </c>
      <c r="U23" s="10">
        <f t="shared" si="1"/>
        <v>0</v>
      </c>
      <c r="V23" s="10">
        <f t="shared" si="1"/>
        <v>0</v>
      </c>
      <c r="W23" s="10">
        <f t="shared" si="1"/>
        <v>0</v>
      </c>
      <c r="X23" s="10">
        <f t="shared" si="1"/>
        <v>0</v>
      </c>
      <c r="Y23" s="10">
        <f t="shared" si="1"/>
        <v>0</v>
      </c>
      <c r="Z23" s="10">
        <f t="shared" si="1"/>
        <v>0</v>
      </c>
      <c r="AA23" s="10">
        <f t="shared" si="1"/>
        <v>0</v>
      </c>
      <c r="AB23" s="10">
        <f t="shared" si="1"/>
        <v>0</v>
      </c>
      <c r="AC23" s="10">
        <f t="shared" si="1"/>
        <v>0</v>
      </c>
      <c r="AD23" s="10">
        <f t="shared" si="1"/>
        <v>0</v>
      </c>
      <c r="AE23" s="10">
        <f t="shared" si="1"/>
        <v>0</v>
      </c>
      <c r="AF23" s="11">
        <f t="shared" si="1"/>
        <v>0</v>
      </c>
    </row>
    <row r="24" spans="1:32" x14ac:dyDescent="0.25">
      <c r="A24" s="9" t="s">
        <v>84</v>
      </c>
      <c r="B24" s="10">
        <f t="shared" ref="B24:AF24" si="2">B44*B8</f>
        <v>0</v>
      </c>
      <c r="C24" s="10">
        <f t="shared" si="2"/>
        <v>0</v>
      </c>
      <c r="D24" s="10">
        <f t="shared" si="2"/>
        <v>0</v>
      </c>
      <c r="E24" s="10">
        <f t="shared" si="2"/>
        <v>0</v>
      </c>
      <c r="F24" s="10">
        <f t="shared" si="2"/>
        <v>170638.9751758099</v>
      </c>
      <c r="G24" s="10">
        <f t="shared" si="2"/>
        <v>162252.04957321996</v>
      </c>
      <c r="H24" s="10">
        <f t="shared" si="2"/>
        <v>174164.9862065436</v>
      </c>
      <c r="I24" s="10">
        <f t="shared" si="2"/>
        <v>222076.29399999999</v>
      </c>
      <c r="J24" s="10">
        <f t="shared" si="2"/>
        <v>189831.06923130309</v>
      </c>
      <c r="K24" s="10">
        <f t="shared" si="2"/>
        <v>179069.81072201164</v>
      </c>
      <c r="L24" s="10">
        <f t="shared" si="2"/>
        <v>0</v>
      </c>
      <c r="M24" s="10">
        <f t="shared" si="2"/>
        <v>0</v>
      </c>
      <c r="N24" s="10">
        <f t="shared" si="2"/>
        <v>0</v>
      </c>
      <c r="O24" s="10">
        <f t="shared" si="2"/>
        <v>0</v>
      </c>
      <c r="P24" s="10">
        <f t="shared" si="2"/>
        <v>0</v>
      </c>
      <c r="Q24" s="10">
        <f t="shared" si="2"/>
        <v>0</v>
      </c>
      <c r="R24" s="10">
        <f t="shared" si="2"/>
        <v>0</v>
      </c>
      <c r="S24" s="10">
        <f t="shared" si="2"/>
        <v>0</v>
      </c>
      <c r="T24" s="10">
        <f t="shared" si="2"/>
        <v>0</v>
      </c>
      <c r="U24" s="10">
        <f t="shared" si="2"/>
        <v>0</v>
      </c>
      <c r="V24" s="10">
        <f t="shared" si="2"/>
        <v>0</v>
      </c>
      <c r="W24" s="10">
        <f t="shared" si="2"/>
        <v>0</v>
      </c>
      <c r="X24" s="10">
        <f t="shared" si="2"/>
        <v>0</v>
      </c>
      <c r="Y24" s="10">
        <f t="shared" si="2"/>
        <v>0</v>
      </c>
      <c r="Z24" s="10">
        <f t="shared" si="2"/>
        <v>0</v>
      </c>
      <c r="AA24" s="10">
        <f t="shared" si="2"/>
        <v>0</v>
      </c>
      <c r="AB24" s="10">
        <f t="shared" si="2"/>
        <v>0</v>
      </c>
      <c r="AC24" s="10">
        <f t="shared" si="2"/>
        <v>0</v>
      </c>
      <c r="AD24" s="10">
        <f t="shared" si="2"/>
        <v>0</v>
      </c>
      <c r="AE24" s="10">
        <f t="shared" si="2"/>
        <v>0</v>
      </c>
      <c r="AF24" s="11">
        <f t="shared" si="2"/>
        <v>0</v>
      </c>
    </row>
    <row r="25" spans="1:32" ht="15.75" thickBot="1" x14ac:dyDescent="0.3">
      <c r="A25" s="12" t="s">
        <v>85</v>
      </c>
      <c r="B25" s="13">
        <f t="shared" ref="B25:AF25" si="3">B45*B9</f>
        <v>0</v>
      </c>
      <c r="C25" s="13">
        <f t="shared" si="3"/>
        <v>0</v>
      </c>
      <c r="D25" s="13">
        <f t="shared" si="3"/>
        <v>0</v>
      </c>
      <c r="E25" s="13">
        <f t="shared" si="3"/>
        <v>1491495.3684431016</v>
      </c>
      <c r="F25" s="13">
        <f t="shared" si="3"/>
        <v>1436542.8621148034</v>
      </c>
      <c r="G25" s="13">
        <f t="shared" si="3"/>
        <v>1526497.7555287015</v>
      </c>
      <c r="H25" s="13">
        <f t="shared" si="3"/>
        <v>1881657.84</v>
      </c>
      <c r="I25" s="13">
        <f t="shared" si="3"/>
        <v>1822282.92</v>
      </c>
      <c r="J25" s="13">
        <f t="shared" si="3"/>
        <v>1768480.56</v>
      </c>
      <c r="K25" s="13">
        <f t="shared" si="3"/>
        <v>1718721.84</v>
      </c>
      <c r="L25" s="13">
        <f t="shared" si="3"/>
        <v>1674383.16</v>
      </c>
      <c r="M25" s="13">
        <f t="shared" si="3"/>
        <v>1634419.2</v>
      </c>
      <c r="N25" s="13">
        <f t="shared" si="3"/>
        <v>1598666.28</v>
      </c>
      <c r="O25" s="13">
        <f t="shared" si="3"/>
        <v>1567061.16</v>
      </c>
      <c r="P25" s="13">
        <f t="shared" si="3"/>
        <v>1538406</v>
      </c>
      <c r="Q25" s="13">
        <f t="shared" si="3"/>
        <v>1513854</v>
      </c>
      <c r="R25" s="13">
        <f t="shared" si="3"/>
        <v>1491805.56</v>
      </c>
      <c r="S25" s="13">
        <f t="shared" si="3"/>
        <v>1038207.0012990942</v>
      </c>
      <c r="T25" s="13">
        <f t="shared" si="3"/>
        <v>597126.86759315152</v>
      </c>
      <c r="U25" s="13">
        <f t="shared" si="3"/>
        <v>0</v>
      </c>
      <c r="V25" s="13">
        <f t="shared" si="3"/>
        <v>0</v>
      </c>
      <c r="W25" s="13">
        <f t="shared" si="3"/>
        <v>0</v>
      </c>
      <c r="X25" s="13">
        <f t="shared" si="3"/>
        <v>0</v>
      </c>
      <c r="Y25" s="13">
        <f t="shared" si="3"/>
        <v>0</v>
      </c>
      <c r="Z25" s="13">
        <f t="shared" si="3"/>
        <v>0</v>
      </c>
      <c r="AA25" s="13">
        <f t="shared" si="3"/>
        <v>0</v>
      </c>
      <c r="AB25" s="13">
        <f t="shared" si="3"/>
        <v>0</v>
      </c>
      <c r="AC25" s="13">
        <f t="shared" si="3"/>
        <v>0</v>
      </c>
      <c r="AD25" s="13">
        <f t="shared" si="3"/>
        <v>0</v>
      </c>
      <c r="AE25" s="13">
        <f t="shared" si="3"/>
        <v>0</v>
      </c>
      <c r="AF25" s="14">
        <f t="shared" si="3"/>
        <v>0</v>
      </c>
    </row>
    <row r="27" spans="1:32" x14ac:dyDescent="0.25">
      <c r="A27" s="15" t="s">
        <v>8</v>
      </c>
      <c r="B27" s="15"/>
      <c r="C27" s="15"/>
      <c r="D27" s="15"/>
    </row>
    <row r="28" spans="1:32" x14ac:dyDescent="0.25">
      <c r="A28" s="4" t="s">
        <v>21</v>
      </c>
      <c r="B28" s="4" t="s">
        <v>22</v>
      </c>
      <c r="C28" s="4"/>
      <c r="D28" s="4" t="s">
        <v>23</v>
      </c>
    </row>
    <row r="29" spans="1:32" x14ac:dyDescent="0.25">
      <c r="A29" t="s">
        <v>24</v>
      </c>
      <c r="B29">
        <v>0.372</v>
      </c>
      <c r="C29" t="s">
        <v>62</v>
      </c>
      <c r="D29" t="s">
        <v>25</v>
      </c>
    </row>
    <row r="30" spans="1:32" x14ac:dyDescent="0.25">
      <c r="A30" t="s">
        <v>26</v>
      </c>
      <c r="B30">
        <v>0.439</v>
      </c>
      <c r="C30" t="s">
        <v>62</v>
      </c>
      <c r="D30" t="s">
        <v>27</v>
      </c>
    </row>
    <row r="31" spans="1:32" x14ac:dyDescent="0.25">
      <c r="A31" t="s">
        <v>28</v>
      </c>
      <c r="B31">
        <v>0.34599999999999997</v>
      </c>
      <c r="C31" t="s">
        <v>62</v>
      </c>
      <c r="D31" t="s">
        <v>29</v>
      </c>
    </row>
    <row r="32" spans="1:32" x14ac:dyDescent="0.25">
      <c r="A32" t="s">
        <v>30</v>
      </c>
      <c r="B32">
        <v>0.372</v>
      </c>
      <c r="C32" t="s">
        <v>62</v>
      </c>
      <c r="D32" t="s">
        <v>31</v>
      </c>
    </row>
    <row r="34" spans="1:32" x14ac:dyDescent="0.25">
      <c r="A34" s="4" t="s">
        <v>20</v>
      </c>
    </row>
    <row r="35" spans="1:32" x14ac:dyDescent="0.25">
      <c r="B35">
        <v>2020</v>
      </c>
      <c r="C35">
        <v>2021</v>
      </c>
      <c r="D35">
        <v>2022</v>
      </c>
      <c r="E35">
        <v>2023</v>
      </c>
      <c r="F35">
        <v>2024</v>
      </c>
      <c r="G35">
        <v>2025</v>
      </c>
      <c r="H35">
        <v>2026</v>
      </c>
      <c r="I35">
        <v>2027</v>
      </c>
      <c r="J35">
        <v>2028</v>
      </c>
      <c r="K35">
        <v>2029</v>
      </c>
      <c r="L35">
        <v>2030</v>
      </c>
      <c r="M35">
        <v>2031</v>
      </c>
      <c r="N35">
        <v>2032</v>
      </c>
      <c r="O35">
        <v>2033</v>
      </c>
      <c r="P35">
        <v>2034</v>
      </c>
      <c r="Q35">
        <v>2035</v>
      </c>
      <c r="R35">
        <v>2036</v>
      </c>
      <c r="S35">
        <v>2037</v>
      </c>
      <c r="T35">
        <v>2038</v>
      </c>
      <c r="U35">
        <v>2039</v>
      </c>
      <c r="V35">
        <v>2040</v>
      </c>
      <c r="W35">
        <v>2041</v>
      </c>
      <c r="X35">
        <v>2042</v>
      </c>
      <c r="Y35">
        <v>2043</v>
      </c>
      <c r="Z35">
        <v>2044</v>
      </c>
      <c r="AA35">
        <v>2045</v>
      </c>
      <c r="AB35">
        <v>2046</v>
      </c>
      <c r="AC35">
        <v>2047</v>
      </c>
      <c r="AD35">
        <v>2048</v>
      </c>
      <c r="AE35">
        <v>2049</v>
      </c>
      <c r="AF35">
        <v>2050</v>
      </c>
    </row>
    <row r="36" spans="1:32" x14ac:dyDescent="0.25">
      <c r="A36" s="4" t="s">
        <v>81</v>
      </c>
      <c r="B36">
        <v>0</v>
      </c>
      <c r="C36">
        <v>0</v>
      </c>
      <c r="D36">
        <v>0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0.70501846257133305</v>
      </c>
      <c r="T36">
        <v>0.41003692514266499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</row>
    <row r="37" spans="1:32" x14ac:dyDescent="0.25">
      <c r="A37" s="4" t="s">
        <v>49</v>
      </c>
      <c r="B37">
        <v>0</v>
      </c>
      <c r="C37">
        <v>0</v>
      </c>
      <c r="D37">
        <v>0</v>
      </c>
      <c r="E37">
        <v>0.54253200568990101</v>
      </c>
      <c r="F37">
        <v>0.54253200568990101</v>
      </c>
      <c r="G37">
        <v>0.54253200568990101</v>
      </c>
      <c r="H37">
        <v>0.54253200568990101</v>
      </c>
      <c r="I37">
        <v>0.54253200568990101</v>
      </c>
      <c r="J37">
        <v>0.54253200568990101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0.75</v>
      </c>
      <c r="T37">
        <v>0.5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</row>
    <row r="38" spans="1:32" x14ac:dyDescent="0.25">
      <c r="A38" s="4" t="s">
        <v>43</v>
      </c>
      <c r="B38">
        <v>0</v>
      </c>
      <c r="C38">
        <v>0</v>
      </c>
      <c r="D38">
        <v>0</v>
      </c>
      <c r="E38">
        <v>0</v>
      </c>
      <c r="F38">
        <v>0.66388226806658601</v>
      </c>
      <c r="G38">
        <v>0.66388226806658601</v>
      </c>
      <c r="H38">
        <v>0.74791170104993898</v>
      </c>
      <c r="I38">
        <v>1</v>
      </c>
      <c r="J38">
        <v>0.89615467088027301</v>
      </c>
      <c r="K38">
        <v>0.88555140145945099</v>
      </c>
      <c r="L38" s="2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</row>
    <row r="39" spans="1:32" x14ac:dyDescent="0.25">
      <c r="A39" s="4" t="s">
        <v>45</v>
      </c>
      <c r="B39">
        <v>0</v>
      </c>
      <c r="C39">
        <v>0</v>
      </c>
      <c r="D39">
        <v>0</v>
      </c>
      <c r="E39">
        <v>0.71211816045652898</v>
      </c>
      <c r="F39">
        <v>0.71211816045652898</v>
      </c>
      <c r="G39">
        <v>0.78408862034239701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0.70501846257133305</v>
      </c>
      <c r="T39">
        <v>0.41003692514266499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</row>
    <row r="41" spans="1:32" x14ac:dyDescent="0.25">
      <c r="B41">
        <v>2020</v>
      </c>
      <c r="C41">
        <v>2022</v>
      </c>
      <c r="D41">
        <v>2023</v>
      </c>
      <c r="E41">
        <v>2024</v>
      </c>
      <c r="F41">
        <v>2025</v>
      </c>
      <c r="G41">
        <v>2026</v>
      </c>
      <c r="H41">
        <v>2027</v>
      </c>
      <c r="I41">
        <v>2028</v>
      </c>
      <c r="J41">
        <v>2029</v>
      </c>
      <c r="K41">
        <v>2030</v>
      </c>
      <c r="L41">
        <v>2031</v>
      </c>
      <c r="M41">
        <v>2032</v>
      </c>
      <c r="N41">
        <v>2033</v>
      </c>
      <c r="O41">
        <v>2034</v>
      </c>
      <c r="P41">
        <v>2035</v>
      </c>
      <c r="Q41">
        <v>2036</v>
      </c>
      <c r="R41">
        <v>2037</v>
      </c>
      <c r="S41">
        <v>2038</v>
      </c>
      <c r="T41">
        <v>2039</v>
      </c>
      <c r="U41">
        <v>2040</v>
      </c>
      <c r="V41">
        <v>2041</v>
      </c>
      <c r="W41">
        <v>2042</v>
      </c>
      <c r="X41">
        <v>2043</v>
      </c>
      <c r="Y41">
        <v>2044</v>
      </c>
      <c r="Z41">
        <v>2045</v>
      </c>
      <c r="AA41">
        <v>2046</v>
      </c>
      <c r="AB41">
        <v>2047</v>
      </c>
      <c r="AC41">
        <v>2048</v>
      </c>
      <c r="AD41">
        <v>2049</v>
      </c>
      <c r="AE41">
        <v>2050</v>
      </c>
    </row>
    <row r="42" spans="1:32" x14ac:dyDescent="0.25">
      <c r="A42" s="6" t="s">
        <v>24</v>
      </c>
      <c r="B42">
        <f>B36*$B29</f>
        <v>0</v>
      </c>
      <c r="C42">
        <f t="shared" ref="C42:AE45" si="4">C36*$B29</f>
        <v>0</v>
      </c>
      <c r="D42">
        <f t="shared" si="4"/>
        <v>0</v>
      </c>
      <c r="E42">
        <f t="shared" si="4"/>
        <v>0.372</v>
      </c>
      <c r="F42">
        <f t="shared" si="4"/>
        <v>0.372</v>
      </c>
      <c r="G42">
        <f t="shared" si="4"/>
        <v>0.372</v>
      </c>
      <c r="H42">
        <f t="shared" si="4"/>
        <v>0.372</v>
      </c>
      <c r="I42">
        <f t="shared" si="4"/>
        <v>0.372</v>
      </c>
      <c r="J42">
        <f t="shared" si="4"/>
        <v>0.372</v>
      </c>
      <c r="K42">
        <f t="shared" si="4"/>
        <v>0.372</v>
      </c>
      <c r="L42">
        <f t="shared" si="4"/>
        <v>0.372</v>
      </c>
      <c r="M42">
        <f t="shared" si="4"/>
        <v>0.372</v>
      </c>
      <c r="N42">
        <f t="shared" si="4"/>
        <v>0.372</v>
      </c>
      <c r="O42">
        <f t="shared" si="4"/>
        <v>0.372</v>
      </c>
      <c r="P42">
        <f t="shared" si="4"/>
        <v>0.372</v>
      </c>
      <c r="Q42">
        <f t="shared" si="4"/>
        <v>0.372</v>
      </c>
      <c r="R42">
        <f t="shared" si="4"/>
        <v>0.372</v>
      </c>
      <c r="S42">
        <f t="shared" si="4"/>
        <v>0.26226686807653588</v>
      </c>
      <c r="T42">
        <f t="shared" si="4"/>
        <v>0.15253373615307136</v>
      </c>
      <c r="U42">
        <f t="shared" si="4"/>
        <v>0</v>
      </c>
      <c r="V42">
        <f t="shared" si="4"/>
        <v>0</v>
      </c>
      <c r="W42">
        <f t="shared" si="4"/>
        <v>0</v>
      </c>
      <c r="X42">
        <f t="shared" si="4"/>
        <v>0</v>
      </c>
      <c r="Y42">
        <f t="shared" si="4"/>
        <v>0</v>
      </c>
      <c r="Z42">
        <f t="shared" si="4"/>
        <v>0</v>
      </c>
      <c r="AA42">
        <f t="shared" si="4"/>
        <v>0</v>
      </c>
      <c r="AB42">
        <f t="shared" si="4"/>
        <v>0</v>
      </c>
      <c r="AC42">
        <f t="shared" si="4"/>
        <v>0</v>
      </c>
      <c r="AD42">
        <f t="shared" si="4"/>
        <v>0</v>
      </c>
      <c r="AE42">
        <f t="shared" si="4"/>
        <v>0</v>
      </c>
    </row>
    <row r="43" spans="1:32" x14ac:dyDescent="0.25">
      <c r="A43" s="6" t="s">
        <v>26</v>
      </c>
      <c r="B43">
        <f t="shared" ref="B43:Q45" si="5">B37*$B30</f>
        <v>0</v>
      </c>
      <c r="C43">
        <f>C37*$B30</f>
        <v>0</v>
      </c>
      <c r="D43">
        <f>D37*$B30</f>
        <v>0</v>
      </c>
      <c r="E43">
        <f t="shared" si="5"/>
        <v>0.23817155049786654</v>
      </c>
      <c r="F43">
        <f t="shared" si="5"/>
        <v>0.23817155049786654</v>
      </c>
      <c r="G43">
        <f t="shared" si="5"/>
        <v>0.23817155049786654</v>
      </c>
      <c r="H43">
        <f t="shared" si="5"/>
        <v>0.23817155049786654</v>
      </c>
      <c r="I43">
        <f t="shared" si="5"/>
        <v>0.23817155049786654</v>
      </c>
      <c r="J43">
        <f t="shared" si="5"/>
        <v>0.23817155049786654</v>
      </c>
      <c r="K43">
        <f t="shared" si="5"/>
        <v>0.439</v>
      </c>
      <c r="L43">
        <f t="shared" si="5"/>
        <v>0.439</v>
      </c>
      <c r="M43">
        <f t="shared" si="5"/>
        <v>0.439</v>
      </c>
      <c r="N43">
        <f t="shared" si="5"/>
        <v>0.439</v>
      </c>
      <c r="O43">
        <f t="shared" si="5"/>
        <v>0.439</v>
      </c>
      <c r="P43">
        <f t="shared" si="5"/>
        <v>0.439</v>
      </c>
      <c r="Q43">
        <f t="shared" si="5"/>
        <v>0.439</v>
      </c>
      <c r="R43">
        <f t="shared" si="4"/>
        <v>0.439</v>
      </c>
      <c r="S43">
        <f t="shared" si="4"/>
        <v>0.32924999999999999</v>
      </c>
      <c r="T43">
        <f t="shared" si="4"/>
        <v>0.2195</v>
      </c>
      <c r="U43">
        <f t="shared" si="4"/>
        <v>0</v>
      </c>
      <c r="V43">
        <f t="shared" si="4"/>
        <v>0</v>
      </c>
      <c r="W43">
        <f t="shared" si="4"/>
        <v>0</v>
      </c>
      <c r="X43">
        <f t="shared" si="4"/>
        <v>0</v>
      </c>
      <c r="Y43">
        <f t="shared" si="4"/>
        <v>0</v>
      </c>
      <c r="Z43">
        <f t="shared" si="4"/>
        <v>0</v>
      </c>
      <c r="AA43">
        <f t="shared" si="4"/>
        <v>0</v>
      </c>
      <c r="AB43">
        <f t="shared" si="4"/>
        <v>0</v>
      </c>
      <c r="AC43">
        <f t="shared" si="4"/>
        <v>0</v>
      </c>
      <c r="AD43">
        <f t="shared" si="4"/>
        <v>0</v>
      </c>
      <c r="AE43">
        <f t="shared" si="4"/>
        <v>0</v>
      </c>
    </row>
    <row r="44" spans="1:32" x14ac:dyDescent="0.25">
      <c r="A44" s="6" t="s">
        <v>28</v>
      </c>
      <c r="B44">
        <f t="shared" si="5"/>
        <v>0</v>
      </c>
      <c r="C44">
        <f t="shared" si="4"/>
        <v>0</v>
      </c>
      <c r="D44">
        <f t="shared" si="4"/>
        <v>0</v>
      </c>
      <c r="E44">
        <f t="shared" si="4"/>
        <v>0</v>
      </c>
      <c r="F44">
        <f t="shared" si="4"/>
        <v>0.22970326475103875</v>
      </c>
      <c r="G44">
        <f t="shared" si="4"/>
        <v>0.22970326475103875</v>
      </c>
      <c r="H44">
        <f t="shared" si="4"/>
        <v>0.25877744856327889</v>
      </c>
      <c r="I44">
        <f t="shared" si="4"/>
        <v>0.34599999999999997</v>
      </c>
      <c r="J44">
        <f t="shared" si="4"/>
        <v>0.31006951612457445</v>
      </c>
      <c r="K44">
        <f t="shared" si="4"/>
        <v>0.30640078490497002</v>
      </c>
      <c r="L44">
        <f t="shared" si="4"/>
        <v>0</v>
      </c>
      <c r="M44">
        <f t="shared" si="4"/>
        <v>0</v>
      </c>
      <c r="N44">
        <f t="shared" si="4"/>
        <v>0</v>
      </c>
      <c r="O44">
        <f t="shared" si="4"/>
        <v>0</v>
      </c>
      <c r="P44">
        <f t="shared" si="4"/>
        <v>0</v>
      </c>
      <c r="Q44">
        <f t="shared" si="4"/>
        <v>0</v>
      </c>
      <c r="R44">
        <f t="shared" si="4"/>
        <v>0</v>
      </c>
      <c r="S44">
        <f t="shared" si="4"/>
        <v>0</v>
      </c>
      <c r="T44">
        <f t="shared" si="4"/>
        <v>0</v>
      </c>
      <c r="U44">
        <f t="shared" si="4"/>
        <v>0</v>
      </c>
      <c r="V44">
        <f t="shared" si="4"/>
        <v>0</v>
      </c>
      <c r="W44">
        <f t="shared" si="4"/>
        <v>0</v>
      </c>
      <c r="X44">
        <f t="shared" si="4"/>
        <v>0</v>
      </c>
      <c r="Y44">
        <f t="shared" si="4"/>
        <v>0</v>
      </c>
      <c r="Z44">
        <f t="shared" si="4"/>
        <v>0</v>
      </c>
      <c r="AA44">
        <f t="shared" si="4"/>
        <v>0</v>
      </c>
      <c r="AB44">
        <f t="shared" si="4"/>
        <v>0</v>
      </c>
      <c r="AC44">
        <f t="shared" si="4"/>
        <v>0</v>
      </c>
      <c r="AD44">
        <f t="shared" si="4"/>
        <v>0</v>
      </c>
      <c r="AE44">
        <f t="shared" si="4"/>
        <v>0</v>
      </c>
    </row>
    <row r="45" spans="1:32" x14ac:dyDescent="0.25">
      <c r="A45" s="6" t="s">
        <v>30</v>
      </c>
      <c r="B45">
        <f t="shared" si="5"/>
        <v>0</v>
      </c>
      <c r="C45">
        <f t="shared" si="4"/>
        <v>0</v>
      </c>
      <c r="D45">
        <f t="shared" si="4"/>
        <v>0</v>
      </c>
      <c r="E45">
        <f t="shared" si="4"/>
        <v>0.26490795568982878</v>
      </c>
      <c r="F45">
        <f t="shared" si="4"/>
        <v>0.26490795568982878</v>
      </c>
      <c r="G45">
        <f t="shared" si="4"/>
        <v>0.29168096676737171</v>
      </c>
      <c r="H45">
        <f t="shared" si="4"/>
        <v>0.372</v>
      </c>
      <c r="I45">
        <f t="shared" si="4"/>
        <v>0.372</v>
      </c>
      <c r="J45">
        <f t="shared" si="4"/>
        <v>0.372</v>
      </c>
      <c r="K45">
        <f t="shared" si="4"/>
        <v>0.372</v>
      </c>
      <c r="L45">
        <f t="shared" si="4"/>
        <v>0.372</v>
      </c>
      <c r="M45">
        <f t="shared" si="4"/>
        <v>0.372</v>
      </c>
      <c r="N45">
        <f t="shared" si="4"/>
        <v>0.372</v>
      </c>
      <c r="O45">
        <f t="shared" si="4"/>
        <v>0.372</v>
      </c>
      <c r="P45">
        <f t="shared" si="4"/>
        <v>0.372</v>
      </c>
      <c r="Q45">
        <f t="shared" si="4"/>
        <v>0.372</v>
      </c>
      <c r="R45">
        <f t="shared" si="4"/>
        <v>0.372</v>
      </c>
      <c r="S45">
        <f t="shared" si="4"/>
        <v>0.26226686807653588</v>
      </c>
      <c r="T45">
        <f t="shared" si="4"/>
        <v>0.15253373615307136</v>
      </c>
      <c r="U45">
        <f t="shared" si="4"/>
        <v>0</v>
      </c>
      <c r="V45">
        <f t="shared" si="4"/>
        <v>0</v>
      </c>
      <c r="W45">
        <f t="shared" si="4"/>
        <v>0</v>
      </c>
      <c r="X45">
        <f t="shared" si="4"/>
        <v>0</v>
      </c>
      <c r="Y45">
        <f t="shared" si="4"/>
        <v>0</v>
      </c>
      <c r="Z45">
        <f t="shared" si="4"/>
        <v>0</v>
      </c>
      <c r="AA45">
        <f t="shared" si="4"/>
        <v>0</v>
      </c>
      <c r="AB45">
        <f t="shared" si="4"/>
        <v>0</v>
      </c>
      <c r="AC45">
        <f t="shared" si="4"/>
        <v>0</v>
      </c>
      <c r="AD45">
        <f t="shared" si="4"/>
        <v>0</v>
      </c>
      <c r="AE45">
        <f t="shared" si="4"/>
        <v>0</v>
      </c>
    </row>
    <row r="46" spans="1:32" x14ac:dyDescent="0.25">
      <c r="A46" s="4"/>
    </row>
    <row r="47" spans="1:32" x14ac:dyDescent="0.25">
      <c r="A47" s="4" t="s">
        <v>47</v>
      </c>
    </row>
    <row r="48" spans="1:32" x14ac:dyDescent="0.25">
      <c r="A48" t="s">
        <v>48</v>
      </c>
    </row>
    <row r="49" spans="1:1" x14ac:dyDescent="0.25">
      <c r="A49" s="4" t="s">
        <v>49</v>
      </c>
    </row>
    <row r="50" spans="1:1" x14ac:dyDescent="0.25">
      <c r="A50" t="s">
        <v>50</v>
      </c>
    </row>
    <row r="51" spans="1:1" x14ac:dyDescent="0.25">
      <c r="A51" s="4" t="s">
        <v>43</v>
      </c>
    </row>
    <row r="52" spans="1:1" x14ac:dyDescent="0.25">
      <c r="A52" t="s">
        <v>44</v>
      </c>
    </row>
    <row r="53" spans="1:1" x14ac:dyDescent="0.25">
      <c r="A53" s="4" t="s">
        <v>45</v>
      </c>
    </row>
    <row r="54" spans="1:1" x14ac:dyDescent="0.25">
      <c r="A54" t="s">
        <v>46</v>
      </c>
    </row>
  </sheetData>
  <mergeCells count="1">
    <mergeCell ref="A27:D27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IRA_EV</vt:lpstr>
      <vt:lpstr>IRA_PTC</vt:lpstr>
      <vt:lpstr>IRA_ITC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Olivia Ashmoore</dc:creator>
  <cp:lastModifiedBy>Olivia Ashmoore</cp:lastModifiedBy>
  <dcterms:created xsi:type="dcterms:W3CDTF">2022-09-26T16:26:03Z</dcterms:created>
  <dcterms:modified xsi:type="dcterms:W3CDTF">2022-09-27T20:41:18Z</dcterms:modified>
</cp:coreProperties>
</file>