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CA/bldgs/SYCEU/"/>
    </mc:Choice>
  </mc:AlternateContent>
  <xr:revisionPtr revIDLastSave="0" documentId="8_{8AD41A9C-F9FF-AA4E-8EAE-59741A8F01DD}"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10" i="30"/>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<sst xmlns="http://schemas.openxmlformats.org/spreadsheetml/2006/main" count="26269" uniqueCount="759">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</sst>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710</v>
      </c>
      <c r="C1" s="84">
        <v>45357</v>
      </c>
      <c r="F1" s="82" t="s">
        <v>652</v>
      </c>
      <c r="G1" s="82" t="s">
        <v>652</v>
      </c>
    </row>
    <row r="2" spans="1:7" x14ac:dyDescent="0.2">
      <c r="A2" s="84">
        <v>45357</v>
      </c>
      <c r="B2" t="str">
        <f>LOOKUP(B1,F2:G51,G2:G51)</f>
        <v>CA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38091978867812.5</v>
      </c>
      <c r="C2" s="14">
        <f>IFERROR(SUMIFS(BCEU!$C:$C,BCEU!$B:$B,$A2,BCEU!$H:$H,C$1,BCEU!$D:$D,About!$B$2,BCEU!$F:$F,"urban"),0)</f>
        <v>24735933154536.898</v>
      </c>
      <c r="D2" s="14">
        <f>IFERROR(SUMIFS(BCEU!$C:$C,BCEU!$B:$B,$A2,BCEU!$H:$H,D$1,BCEU!$D:$D,About!$B$2,BCEU!$F:$F,"urban"),0)</f>
        <v>0</v>
      </c>
      <c r="E2" s="14">
        <f>IFERROR(SUMIFS(BCEU!$C:$C,BCEU!$B:$B,$A2,BCEU!$H:$H,E$1,BCEU!$D:$D,About!$B$2,BCEU!$F:$F,"urban"),0)</f>
        <v>26010865382542.199</v>
      </c>
      <c r="F2" s="14">
        <f>IFERROR(SUMIFS(BCEU!$C:$C,BCEU!$B:$B,$A2,BCEU!$H:$H,F$1,BCEU!$D:$D,About!$B$2,BCEU!$F:$F,"urban"),0)</f>
        <v>105145714733431</v>
      </c>
      <c r="G2" s="14">
        <f>IFERROR(SUMIFS(BCEU!$C:$C,BCEU!$B:$B,$A2,BCEU!$H:$H,G$1,BCEU!$D:$D,About!$B$2,BCEU!$F:$F,"urban"),0)</f>
        <v>144533504425135</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208160639424470</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229625207256878</v>
      </c>
      <c r="G4" s="14">
        <f>IFERROR(SUMIFS(BCEU!$C:$C,BCEU!$B:$B,$A4,BCEU!$H:$H,G$1,BCEU!$D:$D,About!$B$2,BCEU!$F:$F,"urban"),0)</f>
        <v>0</v>
      </c>
    </row>
    <row r="5" spans="1:9" x14ac:dyDescent="0.2">
      <c r="A5" s="1" t="s">
        <v>79</v>
      </c>
      <c r="B5" s="14">
        <f>IFERROR(SUMIFS(BCEU!$C:$C,BCEU!$B:$B,$A5,BCEU!$H:$H,B$1,BCEU!$D:$D,About!$B$2,BCEU!$F:$F,"urban"),0)</f>
        <v>501271425732.66803</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6664024730.0397997</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21473701502214.699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332655313568.341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15775261273785.6</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7073352700089.75</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2283377099845.3799</v>
      </c>
      <c r="C2" s="14">
        <f>IFERROR(SUMIFS(BCEU!$C:$C,BCEU!$B:$B,$A2,BCEU!$G:$G,C$1,BCEU!$D:$D,About!$B$2,BCEU!$F:$F,"rural"),0)</f>
        <v>0</v>
      </c>
      <c r="D2" s="14">
        <f>IFERROR(SUMIFS(BCEU!$C:$C,BCEU!$B:$B,$A2,BCEU!$G:$G,D$1,BCEU!$D:$D,About!$B$2,BCEU!$F:$F,"rural"),0)</f>
        <v>0</v>
      </c>
      <c r="E2" s="14">
        <f>IFERROR(SUMIFS(BCEU!$C:$C,BCEU!$B:$B,$A2,BCEU!$G:$G,E$1,BCEU!$D:$D,About!$B$2,BCEU!$F:$F,"rural"),0)</f>
        <v>1559189523016.46</v>
      </c>
      <c r="F2" s="14">
        <f>IFERROR(SUMIFS(BCEU!$C:$C,BCEU!$B:$B,$A2,BCEU!$G:$G,F$1,BCEU!$D:$D,About!$B$2,BCEU!$F:$F,"rural"),0)</f>
        <v>0</v>
      </c>
      <c r="G2" s="14">
        <f>IFERROR(SUMIFS(BCEU!$C:$C,BCEU!$B:$B,$A2,BCEU!$G:$G,G$1,BCEU!$D:$D,About!$B$2,BCEU!$F:$F,"rural"),0)</f>
        <v>7538146548106.3301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12730783978998.1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30656988052.549301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1313298497785.29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20344686431.658798</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964790673414.94202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9385509015514.6992</v>
      </c>
      <c r="C2" s="14">
        <f>IFERROR(SUMIFS(BCEU!$C:$C,BCEU!$B:$B,$A2,BCEU!$G:$G,C$1,BCEU!$D:$D,About!$B$2,BCEU!$F:$F,"commercial"),0)</f>
        <v>0</v>
      </c>
      <c r="D2" s="14">
        <f>IFERROR(SUMIFS(BCEU!$C:$C,BCEU!$B:$B,$A2,BCEU!$G:$G,D$1,BCEU!$D:$D,About!$B$2,BCEU!$F:$F,"commercial"),0)</f>
        <v>0</v>
      </c>
      <c r="E2" s="14">
        <f>IFERROR(SUMIFS(BCEU!$C:$C,BCEU!$B:$B,$A2,BCEU!$G:$G,E$1,BCEU!$D:$D,About!$B$2,BCEU!$F:$F,"commercial"),0)</f>
        <v>37722536248980</v>
      </c>
      <c r="F2" s="14">
        <f>IFERROR(SUMIFS(BCEU!$C:$C,BCEU!$B:$B,$A2,BCEU!$G:$G,F$1,BCEU!$D:$D,About!$B$2,BCEU!$F:$F,"commercial"),0)</f>
        <v>0</v>
      </c>
      <c r="G2" s="14">
        <f>IFERROR(SUMIFS(BCEU!$C:$C,BCEU!$B:$B,$A2,BCEU!$G:$G,G$1,BCEU!$D:$D,About!$B$2,BCEU!$F:$F,"commercial"),0)</f>
        <v>196444397263527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62574127511390.898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72091350307604</v>
      </c>
    </row>
    <row r="5" spans="1:9" x14ac:dyDescent="0.2">
      <c r="A5" s="1" t="s">
        <v>79</v>
      </c>
      <c r="B5" s="14">
        <f>IFERROR(SUMIFS(BCEU!$C:$C,BCEU!$B:$B,$A5,BCEU!$G:$G,B$1,BCEU!$D:$D,About!$B$2,BCEU!$F:$F,"commercial"),0)</f>
        <v>0</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75663963079267.906</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12938000000000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55000000000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14140000000000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2024-03-06T21:41:14Z</dcterms:modified>
</cp:coreProperties>
</file>