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California\CA-eps\InputData\io-model\BEbIC\"/>
    </mc:Choice>
  </mc:AlternateContent>
  <xr:revisionPtr revIDLastSave="0" documentId="13_ncr:1_{3D62F847-16F4-4E60-BFB1-0725F3CD9805}" xr6:coauthVersionLast="47" xr6:coauthVersionMax="47" xr10:uidLastSave="{00000000-0000-0000-0000-000000000000}"/>
  <bookViews>
    <workbookView xWindow="-120" yWindow="-120" windowWidth="29040" windowHeight="17640" activeTab="7" xr2:uid="{B7D7CE0C-BDF2-44C4-A126-9906B7CEA188}"/>
  </bookViews>
  <sheets>
    <sheet name="About" sheetId="1" r:id="rId1"/>
    <sheet name="ISIC to NAICS" sheetId="7" r:id="rId2"/>
    <sheet name="CA" sheetId="6" r:id="rId3"/>
    <sheet name="OECD EMPN" sheetId="2" state="hidden" r:id="rId4"/>
    <sheet name="Filtered OECD Data" sheetId="3" state="hidden" r:id="rId5"/>
    <sheet name="OECD Chem Pharma Split" sheetId="4" state="hidden" r:id="rId6"/>
    <sheet name="calcs" sheetId="8" r:id="rId7"/>
    <sheet name="BEbIC" sheetId="5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8" l="1"/>
  <c r="D1" i="8"/>
  <c r="E2" i="5"/>
  <c r="D19" i="8"/>
  <c r="D16" i="8"/>
  <c r="D13" i="8"/>
  <c r="C1" i="8"/>
  <c r="B41" i="6"/>
  <c r="B26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9" i="6"/>
  <c r="A1" i="4"/>
  <c r="AK63" i="3"/>
  <c r="AJ63" i="3"/>
  <c r="AI63" i="3"/>
  <c r="AH63" i="3"/>
  <c r="AG63" i="3"/>
  <c r="AF63" i="3"/>
  <c r="AE63" i="3"/>
  <c r="AD63" i="3"/>
  <c r="AC63" i="3"/>
  <c r="AB63" i="3"/>
  <c r="AA63" i="3"/>
  <c r="Z63" i="3"/>
  <c r="Y63" i="3"/>
  <c r="X63" i="3"/>
  <c r="W63" i="3"/>
  <c r="V63" i="3"/>
  <c r="U63" i="3"/>
  <c r="T63" i="3"/>
  <c r="S63" i="3"/>
  <c r="R63" i="3"/>
  <c r="Q63" i="3"/>
  <c r="P63" i="3"/>
  <c r="O63" i="3"/>
  <c r="N63" i="3"/>
  <c r="M63" i="3"/>
  <c r="L63" i="3"/>
  <c r="K63" i="3"/>
  <c r="J63" i="3"/>
  <c r="I63" i="3"/>
  <c r="H63" i="3"/>
  <c r="G63" i="3"/>
  <c r="F63" i="3"/>
  <c r="E63" i="3"/>
  <c r="D63" i="3"/>
  <c r="C63" i="3"/>
  <c r="B63" i="3"/>
  <c r="A63" i="3"/>
  <c r="AK62" i="3"/>
  <c r="AJ62" i="3"/>
  <c r="AI62" i="3"/>
  <c r="AH62" i="3"/>
  <c r="AG62" i="3"/>
  <c r="AF62" i="3"/>
  <c r="AE62" i="3"/>
  <c r="AD62" i="3"/>
  <c r="AC62" i="3"/>
  <c r="AB62" i="3"/>
  <c r="AA62" i="3"/>
  <c r="Z62" i="3"/>
  <c r="Y62" i="3"/>
  <c r="X62" i="3"/>
  <c r="W62" i="3"/>
  <c r="V62" i="3"/>
  <c r="U62" i="3"/>
  <c r="T62" i="3"/>
  <c r="S62" i="3"/>
  <c r="R62" i="3"/>
  <c r="Q62" i="3"/>
  <c r="P62" i="3"/>
  <c r="O62" i="3"/>
  <c r="N62" i="3"/>
  <c r="M62" i="3"/>
  <c r="L62" i="3"/>
  <c r="K62" i="3"/>
  <c r="J62" i="3"/>
  <c r="I62" i="3"/>
  <c r="H62" i="3"/>
  <c r="G62" i="3"/>
  <c r="F62" i="3"/>
  <c r="E62" i="3"/>
  <c r="D62" i="3"/>
  <c r="C62" i="3"/>
  <c r="B62" i="3"/>
  <c r="A62" i="3"/>
  <c r="AK61" i="3"/>
  <c r="AJ61" i="3"/>
  <c r="AI61" i="3"/>
  <c r="AH61" i="3"/>
  <c r="AG61" i="3"/>
  <c r="AF61" i="3"/>
  <c r="AE61" i="3"/>
  <c r="AD61" i="3"/>
  <c r="AC61" i="3"/>
  <c r="AB61" i="3"/>
  <c r="AA61" i="3"/>
  <c r="Z61" i="3"/>
  <c r="Y61" i="3"/>
  <c r="X61" i="3"/>
  <c r="W61" i="3"/>
  <c r="V61" i="3"/>
  <c r="U61" i="3"/>
  <c r="T61" i="3"/>
  <c r="S61" i="3"/>
  <c r="R61" i="3"/>
  <c r="Q61" i="3"/>
  <c r="P61" i="3"/>
  <c r="O61" i="3"/>
  <c r="N61" i="3"/>
  <c r="M61" i="3"/>
  <c r="L61" i="3"/>
  <c r="K61" i="3"/>
  <c r="J61" i="3"/>
  <c r="I61" i="3"/>
  <c r="H61" i="3"/>
  <c r="G61" i="3"/>
  <c r="F61" i="3"/>
  <c r="E61" i="3"/>
  <c r="D61" i="3"/>
  <c r="C61" i="3"/>
  <c r="B61" i="3"/>
  <c r="A61" i="3"/>
  <c r="AK60" i="3"/>
  <c r="AJ60" i="3"/>
  <c r="AI60" i="3"/>
  <c r="AH60" i="3"/>
  <c r="AG60" i="3"/>
  <c r="AF60" i="3"/>
  <c r="AE60" i="3"/>
  <c r="AD60" i="3"/>
  <c r="AC60" i="3"/>
  <c r="AB60" i="3"/>
  <c r="AA60" i="3"/>
  <c r="Z60" i="3"/>
  <c r="Y60" i="3"/>
  <c r="X60" i="3"/>
  <c r="W60" i="3"/>
  <c r="V60" i="3"/>
  <c r="U60" i="3"/>
  <c r="T60" i="3"/>
  <c r="S60" i="3"/>
  <c r="R60" i="3"/>
  <c r="Q60" i="3"/>
  <c r="P60" i="3"/>
  <c r="O60" i="3"/>
  <c r="N60" i="3"/>
  <c r="M60" i="3"/>
  <c r="L60" i="3"/>
  <c r="K60" i="3"/>
  <c r="J60" i="3"/>
  <c r="I60" i="3"/>
  <c r="H60" i="3"/>
  <c r="G60" i="3"/>
  <c r="F60" i="3"/>
  <c r="E60" i="3"/>
  <c r="D60" i="3"/>
  <c r="C60" i="3"/>
  <c r="B60" i="3"/>
  <c r="A60" i="3"/>
  <c r="AK59" i="3"/>
  <c r="AJ59" i="3"/>
  <c r="AI59" i="3"/>
  <c r="AH59" i="3"/>
  <c r="AG59" i="3"/>
  <c r="AF59" i="3"/>
  <c r="AE59" i="3"/>
  <c r="AD59" i="3"/>
  <c r="AC59" i="3"/>
  <c r="AB59" i="3"/>
  <c r="AA59" i="3"/>
  <c r="Z59" i="3"/>
  <c r="Y59" i="3"/>
  <c r="X59" i="3"/>
  <c r="W59" i="3"/>
  <c r="V59" i="3"/>
  <c r="U59" i="3"/>
  <c r="T59" i="3"/>
  <c r="S59" i="3"/>
  <c r="R59" i="3"/>
  <c r="Q59" i="3"/>
  <c r="P59" i="3"/>
  <c r="O59" i="3"/>
  <c r="N59" i="3"/>
  <c r="M59" i="3"/>
  <c r="L59" i="3"/>
  <c r="K59" i="3"/>
  <c r="J59" i="3"/>
  <c r="I59" i="3"/>
  <c r="H59" i="3"/>
  <c r="G59" i="3"/>
  <c r="F59" i="3"/>
  <c r="E59" i="3"/>
  <c r="D59" i="3"/>
  <c r="C59" i="3"/>
  <c r="B59" i="3"/>
  <c r="A59" i="3"/>
  <c r="AK58" i="3"/>
  <c r="AJ58" i="3"/>
  <c r="AI58" i="3"/>
  <c r="AH58" i="3"/>
  <c r="AG58" i="3"/>
  <c r="AF58" i="3"/>
  <c r="AE58" i="3"/>
  <c r="AD58" i="3"/>
  <c r="AC58" i="3"/>
  <c r="AB58" i="3"/>
  <c r="AA58" i="3"/>
  <c r="Z58" i="3"/>
  <c r="Y58" i="3"/>
  <c r="X58" i="3"/>
  <c r="W58" i="3"/>
  <c r="V58" i="3"/>
  <c r="U58" i="3"/>
  <c r="T58" i="3"/>
  <c r="S58" i="3"/>
  <c r="R58" i="3"/>
  <c r="Q58" i="3"/>
  <c r="P58" i="3"/>
  <c r="O58" i="3"/>
  <c r="N58" i="3"/>
  <c r="M58" i="3"/>
  <c r="L58" i="3"/>
  <c r="K58" i="3"/>
  <c r="J58" i="3"/>
  <c r="I58" i="3"/>
  <c r="H58" i="3"/>
  <c r="G58" i="3"/>
  <c r="F58" i="3"/>
  <c r="E58" i="3"/>
  <c r="D58" i="3"/>
  <c r="C58" i="3"/>
  <c r="B58" i="3"/>
  <c r="A58" i="3"/>
  <c r="AK57" i="3"/>
  <c r="AJ57" i="3"/>
  <c r="AI57" i="3"/>
  <c r="AH57" i="3"/>
  <c r="AG57" i="3"/>
  <c r="AF57" i="3"/>
  <c r="AE57" i="3"/>
  <c r="AD57" i="3"/>
  <c r="AC57" i="3"/>
  <c r="AB57" i="3"/>
  <c r="AA57" i="3"/>
  <c r="Z57" i="3"/>
  <c r="Y57" i="3"/>
  <c r="X57" i="3"/>
  <c r="W57" i="3"/>
  <c r="V57" i="3"/>
  <c r="U57" i="3"/>
  <c r="T57" i="3"/>
  <c r="S57" i="3"/>
  <c r="R57" i="3"/>
  <c r="Q57" i="3"/>
  <c r="P57" i="3"/>
  <c r="O57" i="3"/>
  <c r="N57" i="3"/>
  <c r="M57" i="3"/>
  <c r="L57" i="3"/>
  <c r="K57" i="3"/>
  <c r="J57" i="3"/>
  <c r="I57" i="3"/>
  <c r="H57" i="3"/>
  <c r="G57" i="3"/>
  <c r="F57" i="3"/>
  <c r="E57" i="3"/>
  <c r="D57" i="3"/>
  <c r="C57" i="3"/>
  <c r="B57" i="3"/>
  <c r="A57" i="3"/>
  <c r="AK56" i="3"/>
  <c r="AJ56" i="3"/>
  <c r="AI56" i="3"/>
  <c r="AH56" i="3"/>
  <c r="AG56" i="3"/>
  <c r="AF56" i="3"/>
  <c r="AE56" i="3"/>
  <c r="AD56" i="3"/>
  <c r="AC56" i="3"/>
  <c r="AB56" i="3"/>
  <c r="AA56" i="3"/>
  <c r="Z56" i="3"/>
  <c r="Y56" i="3"/>
  <c r="X56" i="3"/>
  <c r="W56" i="3"/>
  <c r="V56" i="3"/>
  <c r="U56" i="3"/>
  <c r="T56" i="3"/>
  <c r="S56" i="3"/>
  <c r="R56" i="3"/>
  <c r="Q56" i="3"/>
  <c r="P56" i="3"/>
  <c r="O56" i="3"/>
  <c r="N56" i="3"/>
  <c r="M56" i="3"/>
  <c r="L56" i="3"/>
  <c r="K56" i="3"/>
  <c r="J56" i="3"/>
  <c r="I56" i="3"/>
  <c r="H56" i="3"/>
  <c r="G56" i="3"/>
  <c r="F56" i="3"/>
  <c r="E56" i="3"/>
  <c r="D56" i="3"/>
  <c r="C56" i="3"/>
  <c r="B56" i="3"/>
  <c r="A56" i="3"/>
  <c r="AK55" i="3"/>
  <c r="AJ55" i="3"/>
  <c r="AI55" i="3"/>
  <c r="AH55" i="3"/>
  <c r="AG55" i="3"/>
  <c r="AF55" i="3"/>
  <c r="AE55" i="3"/>
  <c r="AD55" i="3"/>
  <c r="AC55" i="3"/>
  <c r="AB55" i="3"/>
  <c r="AA55" i="3"/>
  <c r="Z55" i="3"/>
  <c r="Y55" i="3"/>
  <c r="X55" i="3"/>
  <c r="W55" i="3"/>
  <c r="V55" i="3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C55" i="3"/>
  <c r="B55" i="3"/>
  <c r="A55" i="3"/>
  <c r="AK54" i="3"/>
  <c r="AJ54" i="3"/>
  <c r="AI54" i="3"/>
  <c r="AH54" i="3"/>
  <c r="AG54" i="3"/>
  <c r="AF54" i="3"/>
  <c r="AE54" i="3"/>
  <c r="AD54" i="3"/>
  <c r="AC54" i="3"/>
  <c r="AB54" i="3"/>
  <c r="AA54" i="3"/>
  <c r="Z54" i="3"/>
  <c r="Y54" i="3"/>
  <c r="X54" i="3"/>
  <c r="W54" i="3"/>
  <c r="V54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B54" i="3"/>
  <c r="A54" i="3"/>
  <c r="AK53" i="3"/>
  <c r="AJ53" i="3"/>
  <c r="AI53" i="3"/>
  <c r="AH53" i="3"/>
  <c r="AG53" i="3"/>
  <c r="AF53" i="3"/>
  <c r="AE53" i="3"/>
  <c r="AD53" i="3"/>
  <c r="AC53" i="3"/>
  <c r="AB53" i="3"/>
  <c r="AA53" i="3"/>
  <c r="Z53" i="3"/>
  <c r="Y53" i="3"/>
  <c r="X53" i="3"/>
  <c r="W53" i="3"/>
  <c r="V53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B53" i="3"/>
  <c r="A53" i="3"/>
  <c r="AK52" i="3"/>
  <c r="AJ52" i="3"/>
  <c r="AI52" i="3"/>
  <c r="AH52" i="3"/>
  <c r="AG52" i="3"/>
  <c r="AF52" i="3"/>
  <c r="AE52" i="3"/>
  <c r="AD52" i="3"/>
  <c r="AC52" i="3"/>
  <c r="AB52" i="3"/>
  <c r="AA52" i="3"/>
  <c r="Z52" i="3"/>
  <c r="Y52" i="3"/>
  <c r="X52" i="3"/>
  <c r="W52" i="3"/>
  <c r="V52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B52" i="3"/>
  <c r="A52" i="3"/>
  <c r="AK51" i="3"/>
  <c r="AJ51" i="3"/>
  <c r="AI51" i="3"/>
  <c r="AH51" i="3"/>
  <c r="AG51" i="3"/>
  <c r="AF51" i="3"/>
  <c r="AE51" i="3"/>
  <c r="AD51" i="3"/>
  <c r="AC51" i="3"/>
  <c r="AB51" i="3"/>
  <c r="AA51" i="3"/>
  <c r="Z51" i="3"/>
  <c r="Y51" i="3"/>
  <c r="X51" i="3"/>
  <c r="W51" i="3"/>
  <c r="V51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B51" i="3"/>
  <c r="A51" i="3"/>
  <c r="AK50" i="3"/>
  <c r="AJ50" i="3"/>
  <c r="AI50" i="3"/>
  <c r="AH50" i="3"/>
  <c r="AG50" i="3"/>
  <c r="AF50" i="3"/>
  <c r="AE50" i="3"/>
  <c r="AD50" i="3"/>
  <c r="AC50" i="3"/>
  <c r="AB50" i="3"/>
  <c r="AA50" i="3"/>
  <c r="Z50" i="3"/>
  <c r="Y50" i="3"/>
  <c r="X50" i="3"/>
  <c r="W50" i="3"/>
  <c r="V50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B50" i="3"/>
  <c r="A50" i="3"/>
  <c r="AK49" i="3"/>
  <c r="AJ49" i="3"/>
  <c r="AI49" i="3"/>
  <c r="AH49" i="3"/>
  <c r="AG49" i="3"/>
  <c r="AF49" i="3"/>
  <c r="AE49" i="3"/>
  <c r="AD49" i="3"/>
  <c r="AC49" i="3"/>
  <c r="AB49" i="3"/>
  <c r="AA49" i="3"/>
  <c r="Z49" i="3"/>
  <c r="Y49" i="3"/>
  <c r="X49" i="3"/>
  <c r="W49" i="3"/>
  <c r="V49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B49" i="3"/>
  <c r="A49" i="3"/>
  <c r="AK48" i="3"/>
  <c r="AJ48" i="3"/>
  <c r="AI48" i="3"/>
  <c r="AH48" i="3"/>
  <c r="AG48" i="3"/>
  <c r="AF48" i="3"/>
  <c r="AE48" i="3"/>
  <c r="AD48" i="3"/>
  <c r="AC48" i="3"/>
  <c r="AB48" i="3"/>
  <c r="AA48" i="3"/>
  <c r="Z48" i="3"/>
  <c r="Y48" i="3"/>
  <c r="X48" i="3"/>
  <c r="W48" i="3"/>
  <c r="V48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B48" i="3"/>
  <c r="A48" i="3"/>
  <c r="AK47" i="3"/>
  <c r="AJ47" i="3"/>
  <c r="AI47" i="3"/>
  <c r="AH47" i="3"/>
  <c r="AG47" i="3"/>
  <c r="AF47" i="3"/>
  <c r="AE47" i="3"/>
  <c r="AD47" i="3"/>
  <c r="AC47" i="3"/>
  <c r="AB47" i="3"/>
  <c r="AA47" i="3"/>
  <c r="Z47" i="3"/>
  <c r="Y47" i="3"/>
  <c r="X47" i="3"/>
  <c r="W47" i="3"/>
  <c r="V47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B47" i="3"/>
  <c r="A47" i="3"/>
  <c r="AK46" i="3"/>
  <c r="AJ46" i="3"/>
  <c r="AI46" i="3"/>
  <c r="AH46" i="3"/>
  <c r="AG46" i="3"/>
  <c r="AF46" i="3"/>
  <c r="AE46" i="3"/>
  <c r="AD46" i="3"/>
  <c r="AC46" i="3"/>
  <c r="AB46" i="3"/>
  <c r="AA46" i="3"/>
  <c r="Z46" i="3"/>
  <c r="Y46" i="3"/>
  <c r="X46" i="3"/>
  <c r="W46" i="3"/>
  <c r="V46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B46" i="3"/>
  <c r="A46" i="3"/>
  <c r="AK45" i="3"/>
  <c r="AJ45" i="3"/>
  <c r="AI45" i="3"/>
  <c r="AH45" i="3"/>
  <c r="AG45" i="3"/>
  <c r="AF45" i="3"/>
  <c r="AE45" i="3"/>
  <c r="AD45" i="3"/>
  <c r="AC45" i="3"/>
  <c r="AB45" i="3"/>
  <c r="AA45" i="3"/>
  <c r="Z45" i="3"/>
  <c r="Y45" i="3"/>
  <c r="X45" i="3"/>
  <c r="W45" i="3"/>
  <c r="V45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B45" i="3"/>
  <c r="A45" i="3"/>
  <c r="AK44" i="3"/>
  <c r="AJ44" i="3"/>
  <c r="AI44" i="3"/>
  <c r="AH44" i="3"/>
  <c r="AG44" i="3"/>
  <c r="AF44" i="3"/>
  <c r="AE44" i="3"/>
  <c r="AD44" i="3"/>
  <c r="AC44" i="3"/>
  <c r="AB44" i="3"/>
  <c r="AA44" i="3"/>
  <c r="Z44" i="3"/>
  <c r="Y44" i="3"/>
  <c r="X44" i="3"/>
  <c r="W44" i="3"/>
  <c r="V44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B44" i="3"/>
  <c r="A44" i="3"/>
  <c r="AK43" i="3"/>
  <c r="AJ43" i="3"/>
  <c r="AI43" i="3"/>
  <c r="AH43" i="3"/>
  <c r="AG43" i="3"/>
  <c r="AF43" i="3"/>
  <c r="AE43" i="3"/>
  <c r="AD43" i="3"/>
  <c r="AC43" i="3"/>
  <c r="AB43" i="3"/>
  <c r="AA43" i="3"/>
  <c r="Z43" i="3"/>
  <c r="Y43" i="3"/>
  <c r="X43" i="3"/>
  <c r="W43" i="3"/>
  <c r="V43" i="3"/>
  <c r="U43" i="3"/>
  <c r="T43" i="3"/>
  <c r="S43" i="3"/>
  <c r="R43" i="3"/>
  <c r="Q43" i="3"/>
  <c r="P43" i="3"/>
  <c r="O43" i="3"/>
  <c r="N43" i="3"/>
  <c r="M43" i="3"/>
  <c r="L43" i="3"/>
  <c r="K43" i="3"/>
  <c r="J43" i="3"/>
  <c r="I43" i="3"/>
  <c r="H43" i="3"/>
  <c r="G43" i="3"/>
  <c r="F43" i="3"/>
  <c r="E43" i="3"/>
  <c r="D43" i="3"/>
  <c r="C43" i="3"/>
  <c r="B43" i="3"/>
  <c r="A43" i="3"/>
  <c r="AK42" i="3"/>
  <c r="AJ42" i="3"/>
  <c r="AI42" i="3"/>
  <c r="AH42" i="3"/>
  <c r="AG42" i="3"/>
  <c r="AF42" i="3"/>
  <c r="AE42" i="3"/>
  <c r="AD42" i="3"/>
  <c r="AC42" i="3"/>
  <c r="AB42" i="3"/>
  <c r="AA42" i="3"/>
  <c r="Z42" i="3"/>
  <c r="Y42" i="3"/>
  <c r="X42" i="3"/>
  <c r="W42" i="3"/>
  <c r="V42" i="3"/>
  <c r="U42" i="3"/>
  <c r="T42" i="3"/>
  <c r="S42" i="3"/>
  <c r="R42" i="3"/>
  <c r="Q42" i="3"/>
  <c r="P42" i="3"/>
  <c r="O42" i="3"/>
  <c r="N42" i="3"/>
  <c r="M42" i="3"/>
  <c r="L42" i="3"/>
  <c r="K42" i="3"/>
  <c r="J42" i="3"/>
  <c r="I42" i="3"/>
  <c r="H42" i="3"/>
  <c r="G42" i="3"/>
  <c r="F42" i="3"/>
  <c r="E42" i="3"/>
  <c r="D42" i="3"/>
  <c r="C42" i="3"/>
  <c r="B42" i="3"/>
  <c r="A42" i="3"/>
  <c r="AK41" i="3"/>
  <c r="AJ41" i="3"/>
  <c r="AI41" i="3"/>
  <c r="AH41" i="3"/>
  <c r="AG41" i="3"/>
  <c r="AF41" i="3"/>
  <c r="AE41" i="3"/>
  <c r="AD41" i="3"/>
  <c r="AC41" i="3"/>
  <c r="AB41" i="3"/>
  <c r="AA41" i="3"/>
  <c r="Z41" i="3"/>
  <c r="Y41" i="3"/>
  <c r="X41" i="3"/>
  <c r="W41" i="3"/>
  <c r="V41" i="3"/>
  <c r="U41" i="3"/>
  <c r="T41" i="3"/>
  <c r="S41" i="3"/>
  <c r="R41" i="3"/>
  <c r="Q41" i="3"/>
  <c r="P41" i="3"/>
  <c r="O41" i="3"/>
  <c r="N41" i="3"/>
  <c r="M41" i="3"/>
  <c r="L41" i="3"/>
  <c r="K41" i="3"/>
  <c r="J41" i="3"/>
  <c r="I41" i="3"/>
  <c r="H41" i="3"/>
  <c r="G41" i="3"/>
  <c r="F41" i="3"/>
  <c r="E41" i="3"/>
  <c r="D41" i="3"/>
  <c r="C41" i="3"/>
  <c r="B41" i="3"/>
  <c r="A41" i="3"/>
  <c r="AK40" i="3"/>
  <c r="AJ40" i="3"/>
  <c r="AI40" i="3"/>
  <c r="AH40" i="3"/>
  <c r="AG40" i="3"/>
  <c r="AF40" i="3"/>
  <c r="AE40" i="3"/>
  <c r="AD40" i="3"/>
  <c r="AC40" i="3"/>
  <c r="AB40" i="3"/>
  <c r="AA40" i="3"/>
  <c r="Z40" i="3"/>
  <c r="Y40" i="3"/>
  <c r="X40" i="3"/>
  <c r="W40" i="3"/>
  <c r="V40" i="3"/>
  <c r="U40" i="3"/>
  <c r="T40" i="3"/>
  <c r="S40" i="3"/>
  <c r="R40" i="3"/>
  <c r="Q40" i="3"/>
  <c r="P40" i="3"/>
  <c r="O40" i="3"/>
  <c r="N40" i="3"/>
  <c r="M40" i="3"/>
  <c r="L40" i="3"/>
  <c r="K40" i="3"/>
  <c r="J40" i="3"/>
  <c r="I40" i="3"/>
  <c r="H40" i="3"/>
  <c r="G40" i="3"/>
  <c r="F40" i="3"/>
  <c r="E40" i="3"/>
  <c r="D40" i="3"/>
  <c r="C40" i="3"/>
  <c r="B40" i="3"/>
  <c r="A40" i="3"/>
  <c r="AK39" i="3"/>
  <c r="AJ39" i="3"/>
  <c r="AI39" i="3"/>
  <c r="AH39" i="3"/>
  <c r="AG39" i="3"/>
  <c r="AF39" i="3"/>
  <c r="AE39" i="3"/>
  <c r="AD39" i="3"/>
  <c r="AC39" i="3"/>
  <c r="AB39" i="3"/>
  <c r="AA39" i="3"/>
  <c r="Z39" i="3"/>
  <c r="Y39" i="3"/>
  <c r="X39" i="3"/>
  <c r="W39" i="3"/>
  <c r="V39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B39" i="3"/>
  <c r="A39" i="3"/>
  <c r="AK38" i="3"/>
  <c r="AJ38" i="3"/>
  <c r="AI38" i="3"/>
  <c r="AH38" i="3"/>
  <c r="AG38" i="3"/>
  <c r="AF38" i="3"/>
  <c r="AE38" i="3"/>
  <c r="AD38" i="3"/>
  <c r="AC38" i="3"/>
  <c r="AB38" i="3"/>
  <c r="AA38" i="3"/>
  <c r="Z38" i="3"/>
  <c r="Y38" i="3"/>
  <c r="X38" i="3"/>
  <c r="W38" i="3"/>
  <c r="V38" i="3"/>
  <c r="U38" i="3"/>
  <c r="T38" i="3"/>
  <c r="S38" i="3"/>
  <c r="R38" i="3"/>
  <c r="Q38" i="3"/>
  <c r="P38" i="3"/>
  <c r="O38" i="3"/>
  <c r="N38" i="3"/>
  <c r="M38" i="3"/>
  <c r="L38" i="3"/>
  <c r="K38" i="3"/>
  <c r="J38" i="3"/>
  <c r="I38" i="3"/>
  <c r="H38" i="3"/>
  <c r="G38" i="3"/>
  <c r="F38" i="3"/>
  <c r="E38" i="3"/>
  <c r="D38" i="3"/>
  <c r="C38" i="3"/>
  <c r="B38" i="3"/>
  <c r="A38" i="3"/>
  <c r="AK37" i="3"/>
  <c r="AJ37" i="3"/>
  <c r="AI37" i="3"/>
  <c r="AH37" i="3"/>
  <c r="AG37" i="3"/>
  <c r="AF37" i="3"/>
  <c r="AE37" i="3"/>
  <c r="AD37" i="3"/>
  <c r="AC37" i="3"/>
  <c r="AB37" i="3"/>
  <c r="AA37" i="3"/>
  <c r="Z37" i="3"/>
  <c r="Y37" i="3"/>
  <c r="X37" i="3"/>
  <c r="W37" i="3"/>
  <c r="V37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A37" i="3"/>
  <c r="AK36" i="3"/>
  <c r="AJ36" i="3"/>
  <c r="AI36" i="3"/>
  <c r="AH36" i="3"/>
  <c r="AG36" i="3"/>
  <c r="AF36" i="3"/>
  <c r="AE36" i="3"/>
  <c r="AD36" i="3"/>
  <c r="AC36" i="3"/>
  <c r="AB36" i="3"/>
  <c r="AA36" i="3"/>
  <c r="Z36" i="3"/>
  <c r="Y36" i="3"/>
  <c r="X36" i="3"/>
  <c r="W36" i="3"/>
  <c r="V36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B36" i="3"/>
  <c r="A36" i="3"/>
  <c r="AK35" i="3"/>
  <c r="AJ35" i="3"/>
  <c r="AI35" i="3"/>
  <c r="AH35" i="3"/>
  <c r="AG35" i="3"/>
  <c r="AF35" i="3"/>
  <c r="AE35" i="3"/>
  <c r="AD35" i="3"/>
  <c r="AC35" i="3"/>
  <c r="AB35" i="3"/>
  <c r="AA35" i="3"/>
  <c r="Z35" i="3"/>
  <c r="Y35" i="3"/>
  <c r="X35" i="3"/>
  <c r="W35" i="3"/>
  <c r="V35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B35" i="3"/>
  <c r="A35" i="3"/>
  <c r="AK34" i="3"/>
  <c r="AJ34" i="3"/>
  <c r="AI34" i="3"/>
  <c r="AH34" i="3"/>
  <c r="AG34" i="3"/>
  <c r="AF34" i="3"/>
  <c r="AE34" i="3"/>
  <c r="AD34" i="3"/>
  <c r="AC34" i="3"/>
  <c r="AB34" i="3"/>
  <c r="AA34" i="3"/>
  <c r="Z34" i="3"/>
  <c r="Y34" i="3"/>
  <c r="X34" i="3"/>
  <c r="W34" i="3"/>
  <c r="V34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B34" i="3"/>
  <c r="A34" i="3"/>
  <c r="AK33" i="3"/>
  <c r="AJ33" i="3"/>
  <c r="AI33" i="3"/>
  <c r="AH33" i="3"/>
  <c r="AG33" i="3"/>
  <c r="AF33" i="3"/>
  <c r="AE33" i="3"/>
  <c r="AD33" i="3"/>
  <c r="AC33" i="3"/>
  <c r="AB33" i="3"/>
  <c r="AA33" i="3"/>
  <c r="Z33" i="3"/>
  <c r="Y33" i="3"/>
  <c r="X33" i="3"/>
  <c r="W33" i="3"/>
  <c r="V33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B33" i="3"/>
  <c r="A33" i="3"/>
  <c r="AK32" i="3"/>
  <c r="AJ32" i="3"/>
  <c r="AI32" i="3"/>
  <c r="AH32" i="3"/>
  <c r="AG32" i="3"/>
  <c r="AF32" i="3"/>
  <c r="AE32" i="3"/>
  <c r="AD32" i="3"/>
  <c r="AC32" i="3"/>
  <c r="AB32" i="3"/>
  <c r="AA32" i="3"/>
  <c r="Z32" i="3"/>
  <c r="Y32" i="3"/>
  <c r="X32" i="3"/>
  <c r="W32" i="3"/>
  <c r="V32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B32" i="3"/>
  <c r="A32" i="3"/>
  <c r="AK31" i="3"/>
  <c r="AJ31" i="3"/>
  <c r="AI31" i="3"/>
  <c r="AH31" i="3"/>
  <c r="AG31" i="3"/>
  <c r="AF31" i="3"/>
  <c r="AE31" i="3"/>
  <c r="AD31" i="3"/>
  <c r="AC31" i="3"/>
  <c r="AB31" i="3"/>
  <c r="AA31" i="3"/>
  <c r="Z31" i="3"/>
  <c r="Y31" i="3"/>
  <c r="X31" i="3"/>
  <c r="W31" i="3"/>
  <c r="V31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B31" i="3"/>
  <c r="A31" i="3"/>
  <c r="AK30" i="3"/>
  <c r="AJ30" i="3"/>
  <c r="AI30" i="3"/>
  <c r="AH30" i="3"/>
  <c r="AG30" i="3"/>
  <c r="AF30" i="3"/>
  <c r="AE30" i="3"/>
  <c r="AD30" i="3"/>
  <c r="AC30" i="3"/>
  <c r="AB30" i="3"/>
  <c r="AA30" i="3"/>
  <c r="Z30" i="3"/>
  <c r="Y30" i="3"/>
  <c r="X30" i="3"/>
  <c r="W30" i="3"/>
  <c r="V30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B30" i="3"/>
  <c r="A30" i="3"/>
  <c r="AK29" i="3"/>
  <c r="AJ29" i="3"/>
  <c r="AI29" i="3"/>
  <c r="AH29" i="3"/>
  <c r="AG29" i="3"/>
  <c r="AF29" i="3"/>
  <c r="AE29" i="3"/>
  <c r="AD29" i="3"/>
  <c r="AC29" i="3"/>
  <c r="AB29" i="3"/>
  <c r="AA29" i="3"/>
  <c r="Z29" i="3"/>
  <c r="Y29" i="3"/>
  <c r="X29" i="3"/>
  <c r="W29" i="3"/>
  <c r="V29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B29" i="3"/>
  <c r="A29" i="3"/>
  <c r="AK28" i="3"/>
  <c r="AJ28" i="3"/>
  <c r="AI28" i="3"/>
  <c r="AH28" i="3"/>
  <c r="AG28" i="3"/>
  <c r="AF28" i="3"/>
  <c r="AE28" i="3"/>
  <c r="AD28" i="3"/>
  <c r="AC28" i="3"/>
  <c r="AB28" i="3"/>
  <c r="AA28" i="3"/>
  <c r="Z28" i="3"/>
  <c r="Y28" i="3"/>
  <c r="X28" i="3"/>
  <c r="W28" i="3"/>
  <c r="V28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B28" i="3"/>
  <c r="A28" i="3"/>
  <c r="AK27" i="3"/>
  <c r="AJ27" i="3"/>
  <c r="AI27" i="3"/>
  <c r="AH27" i="3"/>
  <c r="AG27" i="3"/>
  <c r="AF27" i="3"/>
  <c r="AE27" i="3"/>
  <c r="AD27" i="3"/>
  <c r="AC27" i="3"/>
  <c r="AB27" i="3"/>
  <c r="AA27" i="3"/>
  <c r="Z27" i="3"/>
  <c r="Y27" i="3"/>
  <c r="X27" i="3"/>
  <c r="W27" i="3"/>
  <c r="V27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B27" i="3"/>
  <c r="A27" i="3"/>
  <c r="AK26" i="3"/>
  <c r="AJ26" i="3"/>
  <c r="AI26" i="3"/>
  <c r="AH26" i="3"/>
  <c r="AG26" i="3"/>
  <c r="AF26" i="3"/>
  <c r="AE26" i="3"/>
  <c r="AD26" i="3"/>
  <c r="AC26" i="3"/>
  <c r="AB26" i="3"/>
  <c r="AA26" i="3"/>
  <c r="Z26" i="3"/>
  <c r="Y26" i="3"/>
  <c r="X26" i="3"/>
  <c r="W26" i="3"/>
  <c r="V26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B26" i="3"/>
  <c r="A26" i="3"/>
  <c r="AK25" i="3"/>
  <c r="AJ25" i="3"/>
  <c r="AI25" i="3"/>
  <c r="AH25" i="3"/>
  <c r="AG25" i="3"/>
  <c r="AF25" i="3"/>
  <c r="AE25" i="3"/>
  <c r="AD25" i="3"/>
  <c r="AC25" i="3"/>
  <c r="AB25" i="3"/>
  <c r="AA25" i="3"/>
  <c r="Z25" i="3"/>
  <c r="Y25" i="3"/>
  <c r="X25" i="3"/>
  <c r="W25" i="3"/>
  <c r="V25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B25" i="3"/>
  <c r="A25" i="3"/>
  <c r="AK24" i="3"/>
  <c r="AJ24" i="3"/>
  <c r="AI24" i="3"/>
  <c r="AH24" i="3"/>
  <c r="AG24" i="3"/>
  <c r="AF24" i="3"/>
  <c r="AE24" i="3"/>
  <c r="AD24" i="3"/>
  <c r="AC24" i="3"/>
  <c r="AB24" i="3"/>
  <c r="AA24" i="3"/>
  <c r="Z24" i="3"/>
  <c r="Y24" i="3"/>
  <c r="X24" i="3"/>
  <c r="W24" i="3"/>
  <c r="V24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B24" i="3"/>
  <c r="A24" i="3"/>
  <c r="AK23" i="3"/>
  <c r="AJ23" i="3"/>
  <c r="AI23" i="3"/>
  <c r="AH23" i="3"/>
  <c r="AG23" i="3"/>
  <c r="AF23" i="3"/>
  <c r="AE23" i="3"/>
  <c r="AD23" i="3"/>
  <c r="AC23" i="3"/>
  <c r="AB23" i="3"/>
  <c r="AA23" i="3"/>
  <c r="Z23" i="3"/>
  <c r="Y23" i="3"/>
  <c r="X23" i="3"/>
  <c r="W23" i="3"/>
  <c r="V23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B23" i="3"/>
  <c r="A23" i="3"/>
  <c r="AK22" i="3"/>
  <c r="AJ22" i="3"/>
  <c r="AI22" i="3"/>
  <c r="AH22" i="3"/>
  <c r="AG22" i="3"/>
  <c r="AF22" i="3"/>
  <c r="AE22" i="3"/>
  <c r="AD22" i="3"/>
  <c r="AC22" i="3"/>
  <c r="AB22" i="3"/>
  <c r="AA22" i="3"/>
  <c r="Z22" i="3"/>
  <c r="Y22" i="3"/>
  <c r="X22" i="3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B22" i="3"/>
  <c r="A22" i="3"/>
  <c r="AK21" i="3"/>
  <c r="AJ21" i="3"/>
  <c r="AI21" i="3"/>
  <c r="AH21" i="3"/>
  <c r="AG21" i="3"/>
  <c r="AF21" i="3"/>
  <c r="AE21" i="3"/>
  <c r="AD21" i="3"/>
  <c r="AC21" i="3"/>
  <c r="AB21" i="3"/>
  <c r="AA21" i="3"/>
  <c r="Z21" i="3"/>
  <c r="Y21" i="3"/>
  <c r="X21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B21" i="3"/>
  <c r="A21" i="3"/>
  <c r="AK20" i="3"/>
  <c r="AJ20" i="3"/>
  <c r="AI20" i="3"/>
  <c r="AH20" i="3"/>
  <c r="AG20" i="3"/>
  <c r="AF20" i="3"/>
  <c r="AE20" i="3"/>
  <c r="AD20" i="3"/>
  <c r="AC20" i="3"/>
  <c r="AB20" i="3"/>
  <c r="AA20" i="3"/>
  <c r="Z20" i="3"/>
  <c r="Y20" i="3"/>
  <c r="X20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B20" i="3"/>
  <c r="A20" i="3"/>
  <c r="AK19" i="3"/>
  <c r="AJ19" i="3"/>
  <c r="AI19" i="3"/>
  <c r="AH19" i="3"/>
  <c r="AG19" i="3"/>
  <c r="AF19" i="3"/>
  <c r="AE19" i="3"/>
  <c r="AD19" i="3"/>
  <c r="AC19" i="3"/>
  <c r="AB19" i="3"/>
  <c r="AA19" i="3"/>
  <c r="Z19" i="3"/>
  <c r="Y19" i="3"/>
  <c r="X19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B19" i="3"/>
  <c r="A19" i="3"/>
  <c r="AK18" i="3"/>
  <c r="AJ18" i="3"/>
  <c r="AI18" i="3"/>
  <c r="AH18" i="3"/>
  <c r="AG18" i="3"/>
  <c r="AF18" i="3"/>
  <c r="AE18" i="3"/>
  <c r="AD18" i="3"/>
  <c r="AC18" i="3"/>
  <c r="AB18" i="3"/>
  <c r="AA18" i="3"/>
  <c r="Z18" i="3"/>
  <c r="Y18" i="3"/>
  <c r="X18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B18" i="3"/>
  <c r="A18" i="3"/>
  <c r="AK17" i="3"/>
  <c r="AJ17" i="3"/>
  <c r="AI17" i="3"/>
  <c r="AH17" i="3"/>
  <c r="AG17" i="3"/>
  <c r="AF17" i="3"/>
  <c r="AE17" i="3"/>
  <c r="AD17" i="3"/>
  <c r="AC17" i="3"/>
  <c r="AB17" i="3"/>
  <c r="AA17" i="3"/>
  <c r="Z17" i="3"/>
  <c r="Y17" i="3"/>
  <c r="X17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B17" i="3"/>
  <c r="A17" i="3"/>
  <c r="AK16" i="3"/>
  <c r="AJ16" i="3"/>
  <c r="AI16" i="3"/>
  <c r="AH16" i="3"/>
  <c r="AG16" i="3"/>
  <c r="AF16" i="3"/>
  <c r="AE16" i="3"/>
  <c r="AD16" i="3"/>
  <c r="AC16" i="3"/>
  <c r="AB16" i="3"/>
  <c r="AA16" i="3"/>
  <c r="Z16" i="3"/>
  <c r="Y16" i="3"/>
  <c r="X16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B16" i="3"/>
  <c r="A16" i="3"/>
  <c r="AK15" i="3"/>
  <c r="AJ15" i="3"/>
  <c r="AI15" i="3"/>
  <c r="AH15" i="3"/>
  <c r="AG15" i="3"/>
  <c r="AF15" i="3"/>
  <c r="AE15" i="3"/>
  <c r="AD15" i="3"/>
  <c r="AC15" i="3"/>
  <c r="AB15" i="3"/>
  <c r="AA15" i="3"/>
  <c r="Z15" i="3"/>
  <c r="Y15" i="3"/>
  <c r="X15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B15" i="3"/>
  <c r="A15" i="3"/>
  <c r="AK14" i="3"/>
  <c r="AJ14" i="3"/>
  <c r="AI14" i="3"/>
  <c r="AH14" i="3"/>
  <c r="AG14" i="3"/>
  <c r="AF14" i="3"/>
  <c r="AE14" i="3"/>
  <c r="AD14" i="3"/>
  <c r="AC14" i="3"/>
  <c r="AB14" i="3"/>
  <c r="AA14" i="3"/>
  <c r="Z14" i="3"/>
  <c r="Y14" i="3"/>
  <c r="X14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B14" i="3"/>
  <c r="A14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A13" i="3"/>
  <c r="AK12" i="3"/>
  <c r="AJ12" i="3"/>
  <c r="AI12" i="3"/>
  <c r="AH12" i="3"/>
  <c r="AG12" i="3"/>
  <c r="AF12" i="3"/>
  <c r="AE12" i="3"/>
  <c r="AD12" i="3"/>
  <c r="AC12" i="3"/>
  <c r="AB12" i="3"/>
  <c r="AA12" i="3"/>
  <c r="Z12" i="3"/>
  <c r="Y12" i="3"/>
  <c r="X12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B12" i="3"/>
  <c r="A12" i="3"/>
  <c r="AK11" i="3"/>
  <c r="AJ11" i="3"/>
  <c r="AI11" i="3"/>
  <c r="AH11" i="3"/>
  <c r="AG11" i="3"/>
  <c r="AF11" i="3"/>
  <c r="AE11" i="3"/>
  <c r="AD11" i="3"/>
  <c r="AC11" i="3"/>
  <c r="AB11" i="3"/>
  <c r="AA11" i="3"/>
  <c r="Z11" i="3"/>
  <c r="Y11" i="3"/>
  <c r="X11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B11" i="3"/>
  <c r="A11" i="3"/>
  <c r="AK10" i="3"/>
  <c r="AJ10" i="3"/>
  <c r="AI10" i="3"/>
  <c r="AH10" i="3"/>
  <c r="AG10" i="3"/>
  <c r="AF10" i="3"/>
  <c r="AE10" i="3"/>
  <c r="AD10" i="3"/>
  <c r="AC10" i="3"/>
  <c r="AB10" i="3"/>
  <c r="AA10" i="3"/>
  <c r="Z10" i="3"/>
  <c r="Y10" i="3"/>
  <c r="X10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B10" i="3"/>
  <c r="A10" i="3"/>
  <c r="AK9" i="3"/>
  <c r="AJ9" i="3"/>
  <c r="AI9" i="3"/>
  <c r="AH9" i="3"/>
  <c r="AG9" i="3"/>
  <c r="AF9" i="3"/>
  <c r="AE9" i="3"/>
  <c r="AD9" i="3"/>
  <c r="AC9" i="3"/>
  <c r="AB9" i="3"/>
  <c r="AA9" i="3"/>
  <c r="Z9" i="3"/>
  <c r="Y9" i="3"/>
  <c r="X9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B9" i="3"/>
  <c r="A9" i="3"/>
  <c r="AK8" i="3"/>
  <c r="AJ8" i="3"/>
  <c r="AI8" i="3"/>
  <c r="AH8" i="3"/>
  <c r="AG8" i="3"/>
  <c r="AF8" i="3"/>
  <c r="AE8" i="3"/>
  <c r="AD8" i="3"/>
  <c r="AC8" i="3"/>
  <c r="AB8" i="3"/>
  <c r="AA8" i="3"/>
  <c r="Z8" i="3"/>
  <c r="Y8" i="3"/>
  <c r="X8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B8" i="3"/>
  <c r="A8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B7" i="3"/>
  <c r="A7" i="3"/>
  <c r="AK6" i="3"/>
  <c r="AJ6" i="3"/>
  <c r="AI6" i="3"/>
  <c r="AH6" i="3"/>
  <c r="AG6" i="3"/>
  <c r="AF6" i="3"/>
  <c r="AE6" i="3"/>
  <c r="AD6" i="3"/>
  <c r="AC6" i="3"/>
  <c r="AB6" i="3"/>
  <c r="AA6" i="3"/>
  <c r="Z6" i="3"/>
  <c r="Y6" i="3"/>
  <c r="X6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A6" i="3"/>
  <c r="AK5" i="3"/>
  <c r="AJ5" i="3"/>
  <c r="AI5" i="3"/>
  <c r="AH5" i="3"/>
  <c r="AG5" i="3"/>
  <c r="AF5" i="3"/>
  <c r="AE5" i="3"/>
  <c r="AD5" i="3"/>
  <c r="AC5" i="3"/>
  <c r="AB5" i="3"/>
  <c r="AA5" i="3"/>
  <c r="Z5" i="3"/>
  <c r="Y5" i="3"/>
  <c r="X5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B5" i="3"/>
  <c r="A5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4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  <c r="A3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  <c r="A1" i="2"/>
  <c r="D10" i="8" l="1"/>
  <c r="I2" i="5" s="1"/>
  <c r="AN5" i="6"/>
  <c r="D17" i="8"/>
  <c r="P2" i="5" s="1"/>
  <c r="D41" i="8"/>
  <c r="AN2" i="5" s="1"/>
  <c r="D25" i="8"/>
  <c r="X2" i="5" s="1"/>
  <c r="D9" i="8"/>
  <c r="H2" i="5" s="1"/>
  <c r="D40" i="8"/>
  <c r="AM2" i="5" s="1"/>
  <c r="D32" i="8"/>
  <c r="AE2" i="5" s="1"/>
  <c r="D24" i="8"/>
  <c r="W2" i="5" s="1"/>
  <c r="O2" i="5"/>
  <c r="D8" i="8"/>
  <c r="G2" i="5" s="1"/>
  <c r="D33" i="8"/>
  <c r="AF2" i="5" s="1"/>
  <c r="D39" i="8"/>
  <c r="AL2" i="5" s="1"/>
  <c r="D31" i="8"/>
  <c r="AD2" i="5" s="1"/>
  <c r="D23" i="8"/>
  <c r="V2" i="5" s="1"/>
  <c r="D15" i="8"/>
  <c r="N2" i="5" s="1"/>
  <c r="D7" i="8"/>
  <c r="F2" i="5" s="1"/>
  <c r="D38" i="8"/>
  <c r="AK2" i="5" s="1"/>
  <c r="D30" i="8"/>
  <c r="AC2" i="5" s="1"/>
  <c r="D22" i="8"/>
  <c r="U2" i="5" s="1"/>
  <c r="D14" i="8"/>
  <c r="M2" i="5" s="1"/>
  <c r="D6" i="8"/>
  <c r="D3" i="8"/>
  <c r="D37" i="8"/>
  <c r="AJ2" i="5" s="1"/>
  <c r="D29" i="8"/>
  <c r="AB2" i="5" s="1"/>
  <c r="D21" i="8"/>
  <c r="T2" i="5" s="1"/>
  <c r="L2" i="5"/>
  <c r="D5" i="8"/>
  <c r="D2" i="5" s="1"/>
  <c r="D44" i="8"/>
  <c r="AQ2" i="5" s="1"/>
  <c r="D36" i="8"/>
  <c r="AI2" i="5" s="1"/>
  <c r="D28" i="8"/>
  <c r="AA2" i="5" s="1"/>
  <c r="D20" i="8"/>
  <c r="S2" i="5" s="1"/>
  <c r="D12" i="8"/>
  <c r="K2" i="5" s="1"/>
  <c r="D4" i="8"/>
  <c r="C2" i="5" s="1"/>
  <c r="D43" i="8"/>
  <c r="AP2" i="5" s="1"/>
  <c r="D35" i="8"/>
  <c r="AH2" i="5" s="1"/>
  <c r="D27" i="8"/>
  <c r="Z2" i="5" s="1"/>
  <c r="R2" i="5"/>
  <c r="D11" i="8"/>
  <c r="J2" i="5" s="1"/>
  <c r="D42" i="8"/>
  <c r="AO2" i="5" s="1"/>
  <c r="D34" i="8"/>
  <c r="AG2" i="5" s="1"/>
  <c r="D26" i="8"/>
  <c r="Y2" i="5" s="1"/>
  <c r="D18" i="8"/>
  <c r="Q2" i="5" s="1"/>
  <c r="B2" i="5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7" authorId="0" shapeId="0" xr:uid="{00000000-0006-0000-0300-00000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7" authorId="0" shapeId="0" xr:uid="{00000000-0006-0000-0300-00000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7" authorId="0" shapeId="0" xr:uid="{00000000-0006-0000-0300-00000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7" authorId="0" shapeId="0" xr:uid="{00000000-0006-0000-0300-00000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7" authorId="0" shapeId="0" xr:uid="{00000000-0006-0000-0300-00000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7" authorId="0" shapeId="0" xr:uid="{00000000-0006-0000-0300-00000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7" authorId="0" shapeId="0" xr:uid="{00000000-0006-0000-0300-00000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7" authorId="0" shapeId="0" xr:uid="{00000000-0006-0000-0300-00000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7" authorId="0" shapeId="0" xr:uid="{00000000-0006-0000-0300-000009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7" authorId="0" shapeId="0" xr:uid="{00000000-0006-0000-0300-00000A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7" authorId="0" shapeId="0" xr:uid="{00000000-0006-0000-0300-00000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7" authorId="0" shapeId="0" xr:uid="{00000000-0006-0000-0300-00000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10" authorId="0" shapeId="0" xr:uid="{00000000-0006-0000-0300-00000D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10" authorId="0" shapeId="0" xr:uid="{00000000-0006-0000-0300-00000E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10" authorId="0" shapeId="0" xr:uid="{00000000-0006-0000-0300-00000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10" authorId="0" shapeId="0" xr:uid="{00000000-0006-0000-0300-00001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10" authorId="0" shapeId="0" xr:uid="{00000000-0006-0000-0300-00001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10" authorId="0" shapeId="0" xr:uid="{00000000-0006-0000-0300-00001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10" authorId="0" shapeId="0" xr:uid="{00000000-0006-0000-0300-00001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10" authorId="0" shapeId="0" xr:uid="{00000000-0006-0000-0300-00001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10" authorId="0" shapeId="0" xr:uid="{00000000-0006-0000-0300-00001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10" authorId="0" shapeId="0" xr:uid="{00000000-0006-0000-0300-00001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C19" authorId="0" shapeId="0" xr:uid="{00000000-0006-0000-0300-000017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D19" authorId="0" shapeId="0" xr:uid="{00000000-0006-0000-0300-000018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E19" authorId="0" shapeId="0" xr:uid="{00000000-0006-0000-0300-00001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F19" authorId="0" shapeId="0" xr:uid="{00000000-0006-0000-0300-00001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G19" authorId="0" shapeId="0" xr:uid="{00000000-0006-0000-0300-00001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H19" authorId="0" shapeId="0" xr:uid="{00000000-0006-0000-0300-00001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19" authorId="0" shapeId="0" xr:uid="{00000000-0006-0000-0300-00001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19" authorId="0" shapeId="0" xr:uid="{00000000-0006-0000-0300-00001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C20" authorId="0" shapeId="0" xr:uid="{00000000-0006-0000-0300-00001F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D20" authorId="0" shapeId="0" xr:uid="{00000000-0006-0000-0300-000020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E20" authorId="0" shapeId="0" xr:uid="{00000000-0006-0000-0300-000021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F20" authorId="0" shapeId="0" xr:uid="{00000000-0006-0000-0300-000022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G20" authorId="0" shapeId="0" xr:uid="{00000000-0006-0000-0300-000023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H20" authorId="0" shapeId="0" xr:uid="{00000000-0006-0000-0300-000024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I20" authorId="0" shapeId="0" xr:uid="{00000000-0006-0000-0300-000025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J20" authorId="0" shapeId="0" xr:uid="{00000000-0006-0000-0300-000026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K20" authorId="0" shapeId="0" xr:uid="{00000000-0006-0000-0300-000027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L20" authorId="0" shapeId="0" xr:uid="{00000000-0006-0000-0300-000028000000}">
      <text>
        <r>
          <rPr>
            <sz val="11"/>
            <color theme="1"/>
            <rFont val="Calibri"/>
            <family val="2"/>
            <scheme val="minor"/>
          </rPr>
          <t xml:space="preserve">c: Estimates based on national Supply and Use tables (SUTs) or Input-Output tables </t>
        </r>
      </text>
    </comment>
    <comment ref="M20" authorId="0" shapeId="0" xr:uid="{00000000-0006-0000-0300-000029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0" authorId="0" shapeId="0" xr:uid="{00000000-0006-0000-0300-00002A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29" authorId="0" shapeId="0" xr:uid="{00000000-0006-0000-0300-00002B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29" authorId="0" shapeId="0" xr:uid="{00000000-0006-0000-0300-00002C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M31" authorId="0" shapeId="0" xr:uid="{00000000-0006-0000-0300-00002D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  <comment ref="N31" authorId="0" shapeId="0" xr:uid="{00000000-0006-0000-0300-00002E000000}">
      <text>
        <r>
          <rPr>
            <sz val="11"/>
            <color theme="1"/>
            <rFont val="Calibri"/>
            <family val="2"/>
            <scheme val="minor"/>
          </rPr>
          <t xml:space="preserve">b: Estimates based on detailed Structural Business Statistics (SBS) or industry census data: either published by OECD (ISIC Rev.4) and/or Eurostat (NACE Rev.2) or drawn directly from national sources (and converted from national industry classifications to ISIC Rev.4) </t>
        </r>
      </text>
    </comment>
  </commentList>
</comments>
</file>

<file path=xl/sharedStrings.xml><?xml version="1.0" encoding="utf-8"?>
<sst xmlns="http://schemas.openxmlformats.org/spreadsheetml/2006/main" count="1470" uniqueCount="920">
  <si>
    <t>BEbIC BAU Employment by ISIC Code</t>
  </si>
  <si>
    <t>California</t>
  </si>
  <si>
    <t>Source:</t>
  </si>
  <si>
    <t>Most Industries</t>
  </si>
  <si>
    <t>OECD</t>
  </si>
  <si>
    <t>Trade in Employment (TiM) 2018 Edition (ISIC Rev. 4)</t>
  </si>
  <si>
    <t>https://stats.oecd.org/Index.aspx?DataSetCode=IOTSI4_2018</t>
  </si>
  <si>
    <t>Variable: EMPN</t>
  </si>
  <si>
    <t>Chemicals and Pharmaceuticals Industries</t>
  </si>
  <si>
    <t>STAN Database for Structural Analysis</t>
  </si>
  <si>
    <t>https://stats.oecd.org/Index.aspx?DataSetCode=STANI4_2020</t>
  </si>
  <si>
    <t>Notes</t>
  </si>
  <si>
    <t>The OECD chart includes various subtotals that we must exclude to avoid double-counting.</t>
  </si>
  <si>
    <t>The "Filtered OECD Data" tab removes columns for total and subtotals, leaving the columns</t>
  </si>
  <si>
    <t>that match the ISIC categories used in OECD input-output tables.</t>
  </si>
  <si>
    <t>We divide up chemicals and pharmaceuticals (ISIC 20T21) into separate chemicals (ISIC 20)</t>
  </si>
  <si>
    <t>and pharmaceuticals (ISIC 21) industries using data from a different OECD database.</t>
  </si>
  <si>
    <t>Update 2/25/2021: Separate coal mining from oil/gas extraction</t>
  </si>
  <si>
    <t>Sorry, the query is too large to fit into the Excel cell. You will not be able to update your table with the .Stat Populator.</t>
  </si>
  <si>
    <t>Dataset: Trade in employment (TiM): Principal indicators</t>
  </si>
  <si>
    <t>Indicator</t>
  </si>
  <si>
    <t>EMPN: Employment</t>
  </si>
  <si>
    <t>Partner</t>
  </si>
  <si>
    <t>WLD: World</t>
  </si>
  <si>
    <t>Time</t>
  </si>
  <si>
    <t>2015</t>
  </si>
  <si>
    <t>Unit</t>
  </si>
  <si>
    <t>Persons, Thousands</t>
  </si>
  <si>
    <t>Industry</t>
  </si>
  <si>
    <t>DTOTAL: TOTAL</t>
  </si>
  <si>
    <t xml:space="preserve">  D01T03: Agriculture, forestry and fishing</t>
  </si>
  <si>
    <t xml:space="preserve">  D05T09: Mining and quarrying</t>
  </si>
  <si>
    <t xml:space="preserve">  D10T33: Manufacturing</t>
  </si>
  <si>
    <t xml:space="preserve">  D35T39: Electricity, gas, water supply, sewerage, waste and remediation services</t>
  </si>
  <si>
    <t xml:space="preserve">  D41T43: Construction</t>
  </si>
  <si>
    <t xml:space="preserve">  D45T82: Total business sector services</t>
  </si>
  <si>
    <t xml:space="preserve">  D84T98: Public admin, education and health; social and personal services</t>
  </si>
  <si>
    <t xml:space="preserve">  D05T39: Industry (mining, manufactures and utilities)</t>
  </si>
  <si>
    <t xml:space="preserve">  D45T98: Total services</t>
  </si>
  <si>
    <t xml:space="preserve">  D58T82: Information, finance, real estate and other business services</t>
  </si>
  <si>
    <t xml:space="preserve">  D41T98: Total services (incl. construction)</t>
  </si>
  <si>
    <t xml:space="preserve">  DINFO: Information industries</t>
  </si>
  <si>
    <t xml:space="preserve">    D05T06: Mining and extraction of energy producing products</t>
  </si>
  <si>
    <t xml:space="preserve">    D07T08: Mining and quarrying of non-energy producing products</t>
  </si>
  <si>
    <t xml:space="preserve">    D09: Mining support service activities</t>
  </si>
  <si>
    <t xml:space="preserve">    D10T12: Food products, beverages and tobacco</t>
  </si>
  <si>
    <t xml:space="preserve">    D13T15: Textiles, wearing apparel, leather and related products</t>
  </si>
  <si>
    <t xml:space="preserve">    D16T18: Wood and paper products; printing</t>
  </si>
  <si>
    <t xml:space="preserve">    D19T23: Chemicals and non-metallic mineral products</t>
  </si>
  <si>
    <t xml:space="preserve">    D24T25: Basic metals and fabricated metal products</t>
  </si>
  <si>
    <t xml:space="preserve">    D26T27: Computers, electronic and electrical equipment</t>
  </si>
  <si>
    <t xml:space="preserve">    D28: Machinery and equipment, nec</t>
  </si>
  <si>
    <t xml:space="preserve">    D29T30: Transport equipment</t>
  </si>
  <si>
    <t xml:space="preserve">    D31T33: Other manufacturing; repair and installation of machinery and equipment</t>
  </si>
  <si>
    <t xml:space="preserve">    D45T56: Distributive trade, transport, accommodation and food services</t>
  </si>
  <si>
    <t xml:space="preserve">    D58T63: Information and communication</t>
  </si>
  <si>
    <t xml:space="preserve">    D64T66: Financial and insurance activities</t>
  </si>
  <si>
    <t xml:space="preserve">    D68: Real estate activities</t>
  </si>
  <si>
    <t xml:space="preserve">    D69T82: Other business sector services</t>
  </si>
  <si>
    <t xml:space="preserve">    D84T88: Public admin, defence; education and health</t>
  </si>
  <si>
    <t xml:space="preserve">    D90T98: Other social and personal services</t>
  </si>
  <si>
    <t xml:space="preserve">      D16: Wood and products of wood and cork</t>
  </si>
  <si>
    <t xml:space="preserve">      D17T18: Paper products and printing</t>
  </si>
  <si>
    <t xml:space="preserve">      D19: Coke and refined petroleum products</t>
  </si>
  <si>
    <t xml:space="preserve">      D20T21: Chemicals and pharmaceutical products</t>
  </si>
  <si>
    <t xml:space="preserve">      D22: Rubber and plastic products</t>
  </si>
  <si>
    <t xml:space="preserve">      D23: Other non-metallic mineral products</t>
  </si>
  <si>
    <t xml:space="preserve">      D24: Basic metals</t>
  </si>
  <si>
    <t xml:space="preserve">      D25: Fabricated metal products</t>
  </si>
  <si>
    <t xml:space="preserve">      D26: Computer, electronic and optical products</t>
  </si>
  <si>
    <t xml:space="preserve">      D27: Electrical equipment</t>
  </si>
  <si>
    <t xml:space="preserve">      D29: Motor vehicles, trailers and semi-trailers</t>
  </si>
  <si>
    <t xml:space="preserve">      D30: Other transport equipment</t>
  </si>
  <si>
    <t xml:space="preserve">      D45T47: Wholesale and retail trade; repair of motor vehicles</t>
  </si>
  <si>
    <t xml:space="preserve">      D49T53: Transportation and storage</t>
  </si>
  <si>
    <t xml:space="preserve">      D55T56: Accommodation and food services</t>
  </si>
  <si>
    <t xml:space="preserve">      D58T60: Publishing, audiovisual and broadcasting activities</t>
  </si>
  <si>
    <t xml:space="preserve">      D61: Telecommunications</t>
  </si>
  <si>
    <t xml:space="preserve">      D62T63: IT and other information services</t>
  </si>
  <si>
    <t xml:space="preserve">      D84: Public admin. and defence; compulsory social security</t>
  </si>
  <si>
    <t xml:space="preserve">      D85: Education</t>
  </si>
  <si>
    <t xml:space="preserve">      D86T88: Human health and social work</t>
  </si>
  <si>
    <t xml:space="preserve">      D90T96: Arts, entertainment, recreation and other service activities</t>
  </si>
  <si>
    <t xml:space="preserve">      D97T98: Private households with employed persons</t>
  </si>
  <si>
    <t>Country</t>
  </si>
  <si>
    <t>OECD: OECD member countries</t>
  </si>
  <si>
    <t>AUS: Australia</t>
  </si>
  <si>
    <t>AUT: Austria</t>
  </si>
  <si>
    <t>BEL: Belgium</t>
  </si>
  <si>
    <t>CAN: Canada</t>
  </si>
  <si>
    <t>CHL: Chile</t>
  </si>
  <si>
    <t>CZE: Czech Republic</t>
  </si>
  <si>
    <t>DNK: Denmark</t>
  </si>
  <si>
    <t>EST: Estonia</t>
  </si>
  <si>
    <t>FIN: Finland</t>
  </si>
  <si>
    <t>FRA: France</t>
  </si>
  <si>
    <t>DEU: Germany</t>
  </si>
  <si>
    <t>GRC: Greece</t>
  </si>
  <si>
    <t>HUN: Hungary</t>
  </si>
  <si>
    <t>ISL: Iceland</t>
  </si>
  <si>
    <t>IRL: Ireland</t>
  </si>
  <si>
    <t>ISR: Israel</t>
  </si>
  <si>
    <t>ITA: Italy</t>
  </si>
  <si>
    <t>JPN: Japan</t>
  </si>
  <si>
    <t>KOR: Korea</t>
  </si>
  <si>
    <t>LVA: Latvia</t>
  </si>
  <si>
    <t>LTU: Lithuania</t>
  </si>
  <si>
    <t>LUX: Luxembourg</t>
  </si>
  <si>
    <t>MEX: Mexico</t>
  </si>
  <si>
    <t>NLD: Netherlands</t>
  </si>
  <si>
    <t>NZL: New Zealand</t>
  </si>
  <si>
    <t>NOR: Norway</t>
  </si>
  <si>
    <t>POL: Poland</t>
  </si>
  <si>
    <t>PRT: Portugal</t>
  </si>
  <si>
    <t>SVK: Slovak Republic</t>
  </si>
  <si>
    <t>SVN: Slovenia</t>
  </si>
  <si>
    <t>ESP: Spain</t>
  </si>
  <si>
    <t>SWE: Sweden</t>
  </si>
  <si>
    <t>CHE: Switzerland</t>
  </si>
  <si>
    <t>TUR: Turkey</t>
  </si>
  <si>
    <t>GBR: United Kingdom</t>
  </si>
  <si>
    <t>USA: United States</t>
  </si>
  <si>
    <t>NONOECD: Non-OECD economies and aggregates</t>
  </si>
  <si>
    <t>ARG: Argentina</t>
  </si>
  <si>
    <t>BRA: Brazil</t>
  </si>
  <si>
    <t>BGR: Bulgaria</t>
  </si>
  <si>
    <t>CHN: China (People's Republic of)</t>
  </si>
  <si>
    <t>COL: Colombia</t>
  </si>
  <si>
    <t>CRI: Costa Rica</t>
  </si>
  <si>
    <t>HRV: Croatia</t>
  </si>
  <si>
    <t>CYP: Cyprus</t>
  </si>
  <si>
    <t>IND: India</t>
  </si>
  <si>
    <t>IDN: Indonesia</t>
  </si>
  <si>
    <t>MLT: Malta</t>
  </si>
  <si>
    <t>ROU: Romania</t>
  </si>
  <si>
    <t>RUS: Russian Federation</t>
  </si>
  <si>
    <t>SAU: Saudi Arabia</t>
  </si>
  <si>
    <t>ZAF: South Africa</t>
  </si>
  <si>
    <t>EASIA: Eastern Asia</t>
  </si>
  <si>
    <t>EU15: European Union (15 countries)</t>
  </si>
  <si>
    <t>EU28: European Union (28 countries)</t>
  </si>
  <si>
    <t>EU13: EU28 excluding EU15</t>
  </si>
  <si>
    <t>EA19: Euro area</t>
  </si>
  <si>
    <t>EA12: Euro area (12 countries)</t>
  </si>
  <si>
    <t>G20: G20 countries</t>
  </si>
  <si>
    <t>ZNAM: North America</t>
  </si>
  <si>
    <t>ZEUR: Europe</t>
  </si>
  <si>
    <t>Data extracted on 03 Jun 2020 21:02 UTC (GMT) from OECD.Stat</t>
  </si>
  <si>
    <t>ISIC 01T03</t>
  </si>
  <si>
    <t>ISIC 05T06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</si>
  <si>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</si>
  <si>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</si>
  <si>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</si>
  <si>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</si>
  <si>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</si>
  <si>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</si>
  <si>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</si>
  <si>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20T21</t>
  </si>
  <si>
    <t>ISIC 22</t>
  </si>
  <si>
    <t>ISIC 23</t>
  </si>
  <si>
    <t>ISIC 24</t>
  </si>
  <si>
    <t>ISIC 25</t>
  </si>
  <si>
    <t>ISIC 26</t>
  </si>
  <si>
    <t>ISIC 27</t>
  </si>
  <si>
    <t>ISIC 28</t>
  </si>
  <si>
    <t>ISIC 29</t>
  </si>
  <si>
    <t>ISIC 30</t>
  </si>
  <si>
    <t>ISIC 31T33</t>
  </si>
  <si>
    <t>ISIC 35T39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</si>
  <si>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</si>
  <si>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</si>
  <si>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</si>
  <si>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</si>
  <si>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</si>
  <si>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</si>
  <si>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</si>
  <si>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</si>
  <si>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</si>
  <si>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</si>
  <si>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</si>
  <si>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</si>
  <si>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</si>
  <si>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</si>
  <si>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</si>
  <si>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&lt;?xml version="1.0" encoding="utf-16"?&gt;&lt;WebTableParameter xmlns:xsd="http://www.w3.org/2001/XMLSchema" xmlns:xsi="http://www.w3.org/2001/XMLSchema-instance" xmlns="http://stats.oecd.org/OECDStatWS/2004/03/01/"&gt;&lt;DataTable Code="STANI4_2020" HasMetadata="true"&gt;&lt;Name LocaleIsoCode="en"&gt;STAN Industrial Analysis (2020 ed.)&lt;/Name&gt;&lt;Name LocaleIsoCode="fr"&gt;STAN pour l'Analyse Structurelle (éd. 2020)&lt;/Name&gt;&lt;Dimension Code="LOCATION" HasMetadata="false" CommonCode="LOCATION" Display="labels"&gt;&lt;Name LocaleIsoCode="en"&gt;Country&lt;/Name&gt;&lt;Name LocaleIsoCode="fr"&gt;Pays&lt;/Name&gt;&lt;Member Code="AUS" HasMetadata="true" HasOnlyUnitMetadata="false" HasChild="0"&gt;&lt;Name LocaleIsoCode="en"&gt;Australia&lt;/Name&gt;&lt;Name LocaleIsoCode="fr"&gt;Australie&lt;/Name&gt;&lt;/Member&gt;&lt;Member Code="AUT" HasMetadata="true" HasOnlyUnitMetadata="false" HasChild="0"&gt;&lt;Name LocaleIsoCode="en"&gt;Austria&lt;/Name&gt;&lt;Name LocaleIsoCode="fr"&gt;Autriche&lt;/Name&gt;&lt;/Member&gt;&lt;Member Code="BEL" HasMetadata="true" HasOnlyUnitMetadata="false" HasChild="0"&gt;&lt;Name LocaleIsoCode="en"&gt;Belgium&lt;/Name&gt;&lt;Name LocaleIsoCode="fr"&gt;Belgique&lt;/Name&gt;&lt;/Member&gt;&lt;Member Code="CHL" HasMetadata="true" HasOnlyUnitMetadata="false" HasChild="0"&gt;&lt;Name LocaleIsoCode="en"&gt;Chile&lt;/Name&gt;&lt;Name LocaleIsoCode="fr"&gt;Chili&lt;/Name&gt;&lt;/Member&gt;&lt;Member Code="CZE" HasMetadata="true" HasOnlyUnitMetadata="false" HasChild="0"&gt;&lt;Name LocaleIsoCode="en"&gt;Czech Republic&lt;/Name&gt;&lt;Name LocaleIsoCode="fr"&gt;République tchèque&lt;/Name&gt;&lt;/Member&gt;&lt;Member Code="DNK" HasMetadata="true" HasOnlyUnitMetadata="false" HasChild="0"&gt;&lt;Name LocaleIsoCode="en"&gt;Denmark&lt;/Name&gt;&lt;Name LocaleIsoCode="fr"&gt;Danemark&lt;/Name&gt;&lt;/Member&gt;&lt;Member Code="EST" HasMetadata="true" HasOnlyUnitMetadata="false" HasChild="0"&gt;&lt;Name LocaleIsoCode="en"&gt;Estonia&lt;/Name&gt;&lt;Name LocaleIsoCode="fr"&gt;Estonie&lt;/Name&gt;&lt;/Member&gt;&lt;Member Code="FIN" HasMetadata="true" HasOnlyUnitMetadata="false" HasChild="0"&gt;&lt;Name LocaleIsoCode="en"&gt;Finland&lt;/Name&gt;&lt;Name LocaleIsoCode="fr"&gt;Finlande&lt;/Name&gt;&lt;/Member&gt;&lt;Member Code="FRA" HasMetadata="true" HasOnlyUnitMetadata="false" HasChild="0"&gt;&lt;Name LocaleIsoCode="en"&gt;France&lt;/Name&gt;&lt;Name LocaleIsoCode="fr"&gt;France&lt;/Name&gt;&lt;/Member&gt;&lt;Member Code="DEU" HasMetadata="true" HasOnlyUnitMetadata="false" HasChild="0"&gt;&lt;Name LocaleIsoCode="en"&gt;Germany&lt;/Name&gt;&lt;Name LocaleIsoCode="fr"&gt;Allemagne&lt;/Name&gt;&lt;/Member&gt;&lt;Member Code="HUN" HasMetadata="true" HasOnlyUnitMetadata="false" HasChild="0"&gt;&lt;Name LocaleIsoCode="en"&gt;Hungary&lt;/Name&gt;&lt;Name LocaleIsoCode="fr"&gt;Hongrie&lt;/Name&gt;&lt;/Member&gt;&lt;Member Code="ITA" HasMetadata="true" HasOnlyUnitMetadata="false" HasChild="0"&gt;&lt;Name LocaleIsoCode="en"&gt;Italy&lt;/Name&gt;&lt;Name LocaleIsoCode="fr"&gt;Italie&lt;/Name&gt;&lt;/Member&gt;&lt;Member Code="JPN" HasMetadata="true" HasOnlyUnitMetadata="false" HasChild="0"&gt;&lt;Name LocaleIsoCode="en"&gt;Japan&lt;/Name&gt;&lt;Name LocaleIsoCode="fr"&gt;Japon&lt;/Name&gt;&lt;/Member&gt;&lt;Member Code="KOR" HasMetadata="true" HasOnlyUnitMetadata="false" HasChild="0"&gt;&lt;Name LocaleIsoCode="en"&gt;Korea&lt;/Name&gt;&lt;Name LocaleIsoCode="fr"&gt;Corée&lt;/Name&gt;&lt;/Member&gt;&lt;Member Code="LVA" HasMetadata="true" HasOnlyUnitMetadata="false" HasChild="0"&gt;&lt;Name LocaleIsoCode="en"&gt;Latvia&lt;/Name&gt;&lt;Name LocaleIsoCode="fr"&gt;Lettonie&lt;/Name&gt;&lt;/Member&gt;&lt;Member Code="LTU" HasMetadata="false" HasOnlyUnitMetadata="false" HasChild="0"&gt;&lt;Name LocaleIsoCode="en"&gt;Lithuania&lt;/Name&gt;&lt;Name LocaleIsoCode="fr"&gt;Lituanie&lt;/Name&gt;&lt;/Member&gt;&lt;Member Code="MEX" HasMetadata="true" HasOnlyUnitMetadata="false" HasChild="0"&gt;&lt;Name LocaleIsoCode="en"&gt;Mexico&lt;/Name&gt;&lt;Name LocaleIsoCode="fr"&gt;Mexique&lt;/Name&gt;&lt;/Member&gt;&lt;Member Code="NLD" HasMetadata="true" HasOnlyUnitMetadata="false" HasChild="0"&gt;&lt;Name LocaleIsoCode="en"&gt;Netherlands&lt;/Name&gt;&lt;Name LocaleIsoCode="fr"&gt;Pays-Bas&lt;/Name&gt;&lt;/Member&gt;&lt;Member Code="NOR" HasMetadata="true" HasOnlyUnitMetadata="false" HasChild="0"&gt;&lt;Name LocaleIsoCode="en"&gt;Norway&lt;/Name&gt;&lt;Name LocaleIsoCode="fr"&gt;Norvège&lt;/Name&gt;&lt;/Member&gt;&lt;Member Code="PRT" HasMetadata="true" HasOnlyUnitMetadata="false" HasChild="0"&gt;&lt;Name LocaleIsoCode="en"&gt;Portugal&lt;/Name&gt;&lt;Name LocaleIsoCode="fr"&gt;Portugal&lt;/Name&gt;&lt;/Member&gt;&lt;Member Code="SVK" HasMetadata="true" HasOnlyUnitMetadata="false" HasChild="0"&gt;&lt;Name LocaleIsoCode="en"&gt;Slovak Republic&lt;/Name&gt;&lt;Name LocaleIsoCode="fr"&gt;République slovaque&lt;/Name&gt;&lt;/Member&gt;&lt;Member Code="ESP" HasMetadata="true" HasOnlyUnitMetadata="false" HasChild="0"&gt;&lt;Name LocaleIsoCode="en"&gt;Spain&lt;/Name&gt;&lt;Name LocaleIsoCode="fr"&gt;Espagne&lt;/Name&gt;&lt;/Member&gt;&lt;Member Code="CHE" HasMetadata="true" HasOnlyUnitMetadata="false" HasChild="0"&gt;&lt;Name LocaleIsoCode="en"&gt;Switzerland&lt;/Name&gt;&lt;Name LocaleIsoCode="fr"&gt;Suisse&lt;/Name&gt;&lt;/Member&gt;&lt;Member Code="GBR" HasMetadata="true" HasOnlyUnitMetadata="false" HasChild="0"&gt;&lt;Name LocaleIsoCode="en"&gt;United Kingdom&lt;/Name&gt;&lt;Name LocaleIsoCode="fr"&gt;Royaume-Uni&lt;/Name&gt;&lt;/Member&gt;&lt;Member Code="USA" HasMetadata="true" HasOnlyUnitMetadata="false" HasChild="0"&gt;&lt;Name LocaleIsoCode="en"&gt;United States&lt;/Name&gt;&lt;Name LocaleIsoCode="fr"&gt;États-Unis&lt;/Name&gt;&lt;/Member&gt;&lt;/Dimension&gt;&lt;Dimension Code="VAR" HasMetadata="false" Display="codesandlabels"&gt;&lt;Name LocaleIsoCode="en"&gt;Variable&lt;/Name&gt;&lt;Name LocaleIsoCode="fr"&gt;Variable&lt;/Name&gt;&lt;Member Code="PROD" HasMetadata="true" HasOnlyUnitMetadata="true" HasChild="0"&gt;&lt;Name LocaleIsoCode="en"&gt;Production (gross output), current prices&lt;/Name&gt;&lt;Name LocaleIsoCode="fr"&gt;Production (brute), prix courants&lt;/Name&gt;&lt;/Member&gt;&lt;Member Code="VALU" HasMetadata="true" HasOnlyUnitMetadata="false" HasChild="0"&gt;&lt;Name LocaleIsoCode="en"&gt;Value added, current prices&lt;/Name&gt;&lt;Name LocaleIsoCode="fr"&gt;Valeur ajoutée, prix courants&lt;/Name&gt;&lt;/Member&gt;&lt;Member Code="LABR" HasMetadata="true" HasOnlyUnitMetadata="false" HasChild="0"&gt;&lt;Name LocaleIsoCode="en"&gt;Labour costs (compensation of employees)&lt;/Name&gt;&lt;Name LocaleIsoCode="fr"&gt;Coût de la main-d'oeuvre (rémunération)&lt;/Name&gt;&lt;/Member&gt;&lt;Member Code="GOPS" HasMetadata="true" HasOnlyUnitMetadata="true" HasChild="0"&gt;&lt;Name LocaleIsoCode="en"&gt;Gross operating surplus and mixed income&lt;/Name&gt;&lt;Name LocaleIsoCode="fr"&gt;Excédent brut d'exploitation et revenu mixte&lt;/Name&gt;&lt;/Member&gt;&lt;Member Code="OTXS" HasMetadata="true" HasOnlyUnitMetadata="true" HasChild="0"&gt;&lt;Name LocaleIsoCode="en"&gt;Other taxes less subsidies on production&lt;/Name&gt;&lt;Name LocaleIsoCode="fr"&gt;Autres impôts moins subventions sur la production&lt;/Name&gt;&lt;/Member&gt;&lt;Member Code="EMPN" HasMetadata="true" HasOnlyUnitMetadata="true" HasChild="0"&gt;&lt;Name LocaleIsoCode="en"&gt;Number of persons engaged (total employment)&lt;/Name&gt;&lt;Name LocaleIsoCode="fr"&gt;Actifs occupés - emploi total&lt;/Name&gt;&lt;/Member&gt;&lt;/Dimension&gt;&lt;Dimension Code="IND" HasMetadata="false" Display="codesandlabels"&gt;&lt;Name LocaleIsoCode="en"&gt;Industry&lt;/Name&gt;&lt;Name LocaleIsoCode="fr"&gt;Activité&lt;/Name&gt;&lt;Member Code="D20" HasMetadata="false" HasOnlyUnitMetadata="false" HasChild="0"&gt;&lt;Name LocaleIsoCode="en"&gt; Chemicals and chemical products [CE]&lt;/Name&gt;&lt;Name LocaleIsoCode="fr"&gt;Produits chimiques [CE]&lt;/Name&gt;&lt;/Member&gt;&lt;Member Code="D21" HasMetadata="false" HasOnlyUnitMetadata="false" HasChild="0"&gt;&lt;Name LocaleIsoCode="en"&gt; Basic pharmaceutical products and pharmaceutical preparations [CF]&lt;/Name&gt;&lt;Name LocaleIsoCode="fr"&gt;Produits et préparations pharmaceutiques [CF]&lt;/Name&gt;&lt;/Member&gt;&lt;/Dimension&gt;&lt;Dimension Code="TIME" HasMetadata="false" CommonCode="TIME" Display="labels"&gt;&lt;Name LocaleIsoCode="en"&gt;Time&lt;/Name&gt;&lt;Name LocaleIsoCode="fr"&gt;Temps&lt;/Name&gt;&lt;Member Code="2015" HasMetadata="false"&gt;&lt;Name LocaleIsoCode="en"&gt;2015&lt;/Name&gt;&lt;Name LocaleIsoCode="fr"&gt;2015&lt;/Name&gt;&lt;/Member&gt;&lt;/Dimension&gt;&lt;WBOSInformations&gt;&lt;TimeDimension WebTreeWasUsed="false"&gt;&lt;StartCodes Annual="2015" /&gt;&lt;EndCodes Annual="2015" /&gt;&lt;/TimeDimension&gt;&lt;/WBOSInformations&gt;&lt;Tabulation Axis="horizontal"&gt;&lt;Dimension Code="VAR" /&gt;&lt;Dimension Code="IND" /&gt;&lt;/Tabulation&gt;&lt;Tabulation Axis="vertical"&gt;&lt;Dimension Code="LOCATION" /&gt;&lt;/Tabulation&gt;&lt;Tabulation Axis="page"&gt;&lt;Dimension Code="TIME" /&gt;&lt;/Tabulation&gt;&lt;Formatting&gt;&lt;Labels LocaleIsoCode="en" /&gt;&lt;Power&gt;0&lt;/Power&gt;&lt;Decimals&gt;1&lt;/Decimals&gt;&lt;SkipEmptyLines&gt;true&lt;/SkipEmptyLines&gt;&lt;SkipEmptyCols&gt;false&lt;/SkipEmptyCols&gt;&lt;SkipLineHierarchy&gt;true&lt;/SkipLineHierarchy&gt;&lt;SkipColHierarchy&gt;false&lt;/SkipColHierarchy&gt;&lt;Page&gt;1&lt;/Page&gt;&lt;/Formatting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tru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</si>
  <si>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Dataset: STAN Industrial Analysis (2020 ed.)</t>
  </si>
  <si>
    <t>Variable</t>
  </si>
  <si>
    <t>PROD: Production (gross output), current prices</t>
  </si>
  <si>
    <t>VALU: Value added, current prices</t>
  </si>
  <si>
    <t>LABR: Labour costs (compensation of employees)</t>
  </si>
  <si>
    <t>GOPS: Gross operating surplus and mixed income</t>
  </si>
  <si>
    <t>OTXS: Other taxes less subsidies on production</t>
  </si>
  <si>
    <t>EMPN: Number of persons engaged (total employment)</t>
  </si>
  <si>
    <t>D20: Chemicals and chemical products [CE]</t>
  </si>
  <si>
    <t>D21: Basic pharmaceutical products and pharmaceutical preparations [CF]</t>
  </si>
  <si>
    <t>Australia</t>
  </si>
  <si>
    <t>Austria</t>
  </si>
  <si>
    <t>Belgium</t>
  </si>
  <si>
    <t>Chile</t>
  </si>
  <si>
    <t>..</t>
  </si>
  <si>
    <t>Czech Republic</t>
  </si>
  <si>
    <t>Denmark</t>
  </si>
  <si>
    <t>Estonia</t>
  </si>
  <si>
    <t>Finland</t>
  </si>
  <si>
    <t>France</t>
  </si>
  <si>
    <t>Germany</t>
  </si>
  <si>
    <t>Hungary</t>
  </si>
  <si>
    <t>Italy</t>
  </si>
  <si>
    <t>Japan</t>
  </si>
  <si>
    <t>Korea</t>
  </si>
  <si>
    <t>Latvia</t>
  </si>
  <si>
    <t>Lithuania</t>
  </si>
  <si>
    <t>Mexico</t>
  </si>
  <si>
    <t>Netherlands</t>
  </si>
  <si>
    <t>Norway</t>
  </si>
  <si>
    <t>Portugal</t>
  </si>
  <si>
    <t>Slovak Republic</t>
  </si>
  <si>
    <t>Spain</t>
  </si>
  <si>
    <t>Switzerland</t>
  </si>
  <si>
    <t>United Kingdom</t>
  </si>
  <si>
    <t>United States</t>
  </si>
  <si>
    <t>Data extracted on 05 Oct 2020 23:14 UTC (GMT) from OECD.Stat</t>
  </si>
  <si>
    <t>Legend:</t>
  </si>
  <si>
    <t>c:</t>
  </si>
  <si>
    <t>Estimates based on national Supply and Use tables (SUTs) or Input-Output tables</t>
  </si>
  <si>
    <t>b:</t>
  </si>
  <si>
    <t>Estimates based on detailed Structural Business Statistics (SBS) or industry census data: either published by OECD (ISIC Rev.4) and/or Eurostat (NACE Rev.2) or drawn directly from national sources (and converted from national industry classifications to ISIC Rev.4)</t>
  </si>
  <si>
    <t>ISIC 05</t>
  </si>
  <si>
    <t>ISIC 06</t>
  </si>
  <si>
    <t>ISIC 20</t>
  </si>
  <si>
    <t>ISIC 21</t>
  </si>
  <si>
    <t>ISIC 231</t>
  </si>
  <si>
    <t>ISIC 239</t>
  </si>
  <si>
    <t>ISIC 241</t>
  </si>
  <si>
    <t>ISIC 242</t>
  </si>
  <si>
    <t>ISIC 351</t>
  </si>
  <si>
    <t>ISIC 352T353</t>
  </si>
  <si>
    <t>ISIC 36T39</t>
  </si>
  <si>
    <t>Employment Development Department</t>
  </si>
  <si>
    <t>Labor Market Information Division</t>
  </si>
  <si>
    <t>(916) 262-2162</t>
  </si>
  <si>
    <t>Industry Employment &amp; Labor Force - by Annual Average</t>
  </si>
  <si>
    <t>March 2021 Benchmark</t>
  </si>
  <si>
    <t>See notes at bottom of page for column definitions</t>
  </si>
  <si>
    <t>SORTORDER</t>
  </si>
  <si>
    <t>BMYEAR</t>
  </si>
  <si>
    <t>AREA</t>
  </si>
  <si>
    <t>INCLUDES</t>
  </si>
  <si>
    <t>BREAKS</t>
  </si>
  <si>
    <t>PNCO</t>
  </si>
  <si>
    <t>SS-NAICS</t>
  </si>
  <si>
    <t>TITLE</t>
  </si>
  <si>
    <t/>
  </si>
  <si>
    <t>00-000010</t>
  </si>
  <si>
    <t>Civilian Labor Force</t>
  </si>
  <si>
    <t>00-000020</t>
  </si>
  <si>
    <t xml:space="preserve">  Civilian Employment</t>
  </si>
  <si>
    <t>00-000030</t>
  </si>
  <si>
    <t xml:space="preserve">  Civilian Unemployment</t>
  </si>
  <si>
    <t>00-000040</t>
  </si>
  <si>
    <t>Civilian Unemployment Rate</t>
  </si>
  <si>
    <t>110000-813000, 920000</t>
  </si>
  <si>
    <t>01-000000</t>
  </si>
  <si>
    <t>Total, All Industries</t>
  </si>
  <si>
    <t>111000-113200, 114000-115000</t>
  </si>
  <si>
    <t>11-000000</t>
  </si>
  <si>
    <t xml:space="preserve">  Total Farm</t>
  </si>
  <si>
    <t>113000, 210000-813000, 92000</t>
  </si>
  <si>
    <t>00-000000</t>
  </si>
  <si>
    <t xml:space="preserve">  Total Nonfarm</t>
  </si>
  <si>
    <t>113000, 210000-813000</t>
  </si>
  <si>
    <t>05-000000</t>
  </si>
  <si>
    <t xml:space="preserve">    Total Private</t>
  </si>
  <si>
    <t>06-000000</t>
  </si>
  <si>
    <t xml:space="preserve">    Goods Producing</t>
  </si>
  <si>
    <t>10000000, 20000000</t>
  </si>
  <si>
    <t>15-000000</t>
  </si>
  <si>
    <t xml:space="preserve">     Mining, Logging and Construction</t>
  </si>
  <si>
    <t>1133000, 210000</t>
  </si>
  <si>
    <t>10-000000</t>
  </si>
  <si>
    <t xml:space="preserve">      Mining and Logging</t>
  </si>
  <si>
    <t>10-113300</t>
  </si>
  <si>
    <t xml:space="preserve">        Logging</t>
  </si>
  <si>
    <t>10-210000</t>
  </si>
  <si>
    <t xml:space="preserve">        Mining</t>
  </si>
  <si>
    <t>10-211000</t>
  </si>
  <si>
    <t xml:space="preserve">          Oil &amp; Gas Extraction</t>
  </si>
  <si>
    <t>10-212000</t>
  </si>
  <si>
    <t xml:space="preserve">          Mining, except Oil &amp; Gas</t>
  </si>
  <si>
    <t>10-213000</t>
  </si>
  <si>
    <t xml:space="preserve">          Support Activities for Mining</t>
  </si>
  <si>
    <t>20-000000</t>
  </si>
  <si>
    <t xml:space="preserve">      Construction</t>
  </si>
  <si>
    <t>20-236000</t>
  </si>
  <si>
    <t xml:space="preserve">        Construction of Buildings</t>
  </si>
  <si>
    <t>20-236100</t>
  </si>
  <si>
    <t xml:space="preserve">          Residential Building Construction</t>
  </si>
  <si>
    <t>20-236200</t>
  </si>
  <si>
    <t xml:space="preserve">          Nonresidential Building Construction</t>
  </si>
  <si>
    <t>20-237000</t>
  </si>
  <si>
    <t xml:space="preserve">        Heavy &amp; Civil Engineering Construction</t>
  </si>
  <si>
    <t>20-237100</t>
  </si>
  <si>
    <t xml:space="preserve">          Utility System Construction</t>
  </si>
  <si>
    <t>20-237200</t>
  </si>
  <si>
    <t xml:space="preserve">          Land Subdivision</t>
  </si>
  <si>
    <t>20-237300</t>
  </si>
  <si>
    <t xml:space="preserve">          Highway, Street, &amp; Bridge Construction</t>
  </si>
  <si>
    <t>20-237900</t>
  </si>
  <si>
    <t xml:space="preserve">          Other Heavy &amp; Civil Engineering Construction</t>
  </si>
  <si>
    <t>20-238000</t>
  </si>
  <si>
    <t xml:space="preserve">        Specialty Trade Contractors</t>
  </si>
  <si>
    <t>20-238100</t>
  </si>
  <si>
    <t xml:space="preserve">          Building Foundation &amp; Exterior Contractors</t>
  </si>
  <si>
    <t>20-238200</t>
  </si>
  <si>
    <t xml:space="preserve">          Building Equipment Contractors</t>
  </si>
  <si>
    <t>20-238300</t>
  </si>
  <si>
    <t xml:space="preserve">          Building Finishing Contractors</t>
  </si>
  <si>
    <t>20-238900</t>
  </si>
  <si>
    <t xml:space="preserve">           Other Specialty Trade Contractors</t>
  </si>
  <si>
    <t>310000-330000</t>
  </si>
  <si>
    <t>30-000000</t>
  </si>
  <si>
    <t xml:space="preserve">      Manufacturing</t>
  </si>
  <si>
    <t>321000, 327000-330000</t>
  </si>
  <si>
    <t>31-000000</t>
  </si>
  <si>
    <t xml:space="preserve">        Durable Goods</t>
  </si>
  <si>
    <t>31-321000</t>
  </si>
  <si>
    <t xml:space="preserve">          Wood Product Manufacturing</t>
  </si>
  <si>
    <t>31-321900</t>
  </si>
  <si>
    <t xml:space="preserve">            Other Wood Product Manufacturing</t>
  </si>
  <si>
    <t>31-327000</t>
  </si>
  <si>
    <t xml:space="preserve">          Nonmetallic Mineral Product Manufacturing</t>
  </si>
  <si>
    <t>31-331000</t>
  </si>
  <si>
    <t xml:space="preserve">          Primary Metal Manufacturing</t>
  </si>
  <si>
    <t>31-332000</t>
  </si>
  <si>
    <t xml:space="preserve">          Fabricated Metal Product Manufacturing</t>
  </si>
  <si>
    <t>31-332300</t>
  </si>
  <si>
    <t xml:space="preserve">            Architectural &amp; Structural Metals Manufacturing</t>
  </si>
  <si>
    <t>31-332700</t>
  </si>
  <si>
    <t xml:space="preserve">            Machine Shops &amp; Threaded Product Manufacturing</t>
  </si>
  <si>
    <t>31-332900</t>
  </si>
  <si>
    <t xml:space="preserve">            Other Fabricated Metal Product Manufacturing</t>
  </si>
  <si>
    <t>31-333000</t>
  </si>
  <si>
    <t xml:space="preserve">          Machinery Manufacturing</t>
  </si>
  <si>
    <t>31-333200</t>
  </si>
  <si>
    <t xml:space="preserve">            Industrial Machinery Manufacturing</t>
  </si>
  <si>
    <t>31-333300</t>
  </si>
  <si>
    <t xml:space="preserve">            Commercial &amp; Service Industry Manufacturing</t>
  </si>
  <si>
    <t>31-333500</t>
  </si>
  <si>
    <t xml:space="preserve">            Metalworking Machinery Manufacturing</t>
  </si>
  <si>
    <t>31-333900</t>
  </si>
  <si>
    <t xml:space="preserve">            Other General Purpose Machinery Manufacturing</t>
  </si>
  <si>
    <t>31-334000</t>
  </si>
  <si>
    <t xml:space="preserve">          Computer &amp; Electronic Product Manufacturing</t>
  </si>
  <si>
    <t>31-334100</t>
  </si>
  <si>
    <t xml:space="preserve">            Computer &amp; Peripheral Equipment Manufacturing</t>
  </si>
  <si>
    <t>31-334111</t>
  </si>
  <si>
    <t xml:space="preserve">               Electronic Computer Manufacturing</t>
  </si>
  <si>
    <t>31-334200</t>
  </si>
  <si>
    <t xml:space="preserve">            Communications Equipment Manufacturing</t>
  </si>
  <si>
    <t>31-334400</t>
  </si>
  <si>
    <t xml:space="preserve">            Semiconductor &amp; Electronic Component Mfg</t>
  </si>
  <si>
    <t>31-334412</t>
  </si>
  <si>
    <t xml:space="preserve">               Bare Printed Circuit Board Manufacturing</t>
  </si>
  <si>
    <t>31-334413</t>
  </si>
  <si>
    <t xml:space="preserve">               Semiconductor &amp; Related Devices Manufacturing</t>
  </si>
  <si>
    <t>31-334500</t>
  </si>
  <si>
    <t xml:space="preserve">            Electronic Instrument Manufacturing</t>
  </si>
  <si>
    <t>31-335000</t>
  </si>
  <si>
    <t xml:space="preserve">          Electrical Equipment &amp; Appliance Manufacturing</t>
  </si>
  <si>
    <t>31-336000</t>
  </si>
  <si>
    <t xml:space="preserve">          Transportation Equipment Manufacturing</t>
  </si>
  <si>
    <t>31-336100</t>
  </si>
  <si>
    <t xml:space="preserve">            Motor Vehicle Manufacturing</t>
  </si>
  <si>
    <t>31-336400</t>
  </si>
  <si>
    <t xml:space="preserve">            Aerospace Product &amp; Parts Manufacturing</t>
  </si>
  <si>
    <t>31-336600</t>
  </si>
  <si>
    <t xml:space="preserve">            Ship &amp; Boat Building</t>
  </si>
  <si>
    <t>31-337000</t>
  </si>
  <si>
    <t xml:space="preserve">          Furniture &amp; Related Product Manufacturing</t>
  </si>
  <si>
    <t>31-337100</t>
  </si>
  <si>
    <t xml:space="preserve">            Household &amp; Institutional Furniture Mfg</t>
  </si>
  <si>
    <t>31-339000</t>
  </si>
  <si>
    <t xml:space="preserve">          Miscellaneous Durable Goods Manufacturing</t>
  </si>
  <si>
    <t>31-339100</t>
  </si>
  <si>
    <t xml:space="preserve">            Medical Equipment &amp; Supplies Manufacturing</t>
  </si>
  <si>
    <t>31-339900</t>
  </si>
  <si>
    <t xml:space="preserve">            Other Miscellaneous Durable Goods Manufacturing</t>
  </si>
  <si>
    <t>311000-316000, 322000-326000</t>
  </si>
  <si>
    <t>32-000000</t>
  </si>
  <si>
    <t xml:space="preserve">        Nondurable Goods</t>
  </si>
  <si>
    <t>32-311000</t>
  </si>
  <si>
    <t xml:space="preserve">          Food Manufacturing</t>
  </si>
  <si>
    <t>32-311400</t>
  </si>
  <si>
    <t xml:space="preserve">            Fruit &amp; Vegetable Preserving &amp; Specialty Food</t>
  </si>
  <si>
    <t>32-311500</t>
  </si>
  <si>
    <t xml:space="preserve">            Dairy Product Manufacturing</t>
  </si>
  <si>
    <t>32-311600</t>
  </si>
  <si>
    <t xml:space="preserve">            Animal Slaughtering &amp; Processing</t>
  </si>
  <si>
    <t>32-311800</t>
  </si>
  <si>
    <t xml:space="preserve">            Bakeries &amp; Tortilla Manufacturing</t>
  </si>
  <si>
    <t>32-311900</t>
  </si>
  <si>
    <t xml:space="preserve">            Other Food Manufacturing</t>
  </si>
  <si>
    <t>32-312000</t>
  </si>
  <si>
    <t xml:space="preserve">          Beverage &amp; Tobacco Product Manufacturing</t>
  </si>
  <si>
    <t>32-313000</t>
  </si>
  <si>
    <t xml:space="preserve">          Textile Mills</t>
  </si>
  <si>
    <t>32-314000</t>
  </si>
  <si>
    <t xml:space="preserve">          Textile Product Mills</t>
  </si>
  <si>
    <t>32-315000</t>
  </si>
  <si>
    <t xml:space="preserve">          Apparel Manufacturing</t>
  </si>
  <si>
    <t>32-315100</t>
  </si>
  <si>
    <t xml:space="preserve">            Apparel Knitting Mills</t>
  </si>
  <si>
    <t>32-315200</t>
  </si>
  <si>
    <t xml:space="preserve">            Cut &amp; Sew Apparel Manufacturing</t>
  </si>
  <si>
    <t>32-322000</t>
  </si>
  <si>
    <t xml:space="preserve">          Paper Manufacturing</t>
  </si>
  <si>
    <t>32-322200</t>
  </si>
  <si>
    <t xml:space="preserve">            Converted Paper Product Manufacturing</t>
  </si>
  <si>
    <t>32-323000</t>
  </si>
  <si>
    <t xml:space="preserve">          Printing &amp; Related Support Activities</t>
  </si>
  <si>
    <t>32-324000</t>
  </si>
  <si>
    <t xml:space="preserve">          Petroleum &amp; Coal Products Manufacturing</t>
  </si>
  <si>
    <t>32-325000</t>
  </si>
  <si>
    <t xml:space="preserve">          Chemical Manufacturing</t>
  </si>
  <si>
    <t>32-325400</t>
  </si>
  <si>
    <t xml:space="preserve">            Pharmaceutical &amp; Medicine Manufacturing</t>
  </si>
  <si>
    <t>32-325600</t>
  </si>
  <si>
    <t xml:space="preserve">            Soap, Cleaning Compound &amp; Toiletry Manufacturing</t>
  </si>
  <si>
    <t>32-326000</t>
  </si>
  <si>
    <t xml:space="preserve">          Plastics &amp; Rubber Products Manufacturing</t>
  </si>
  <si>
    <t>220000, 420000-813000, 92000</t>
  </si>
  <si>
    <t>07-000000</t>
  </si>
  <si>
    <t xml:space="preserve">    Service Providing</t>
  </si>
  <si>
    <t>08-000000</t>
  </si>
  <si>
    <t xml:space="preserve">    Private Service Providing</t>
  </si>
  <si>
    <t>220000, 420000-490000</t>
  </si>
  <si>
    <t xml:space="preserve">      Trade, Transportation &amp; Utilities</t>
  </si>
  <si>
    <t>41-000000</t>
  </si>
  <si>
    <t xml:space="preserve">        Wholesale Trade</t>
  </si>
  <si>
    <t>41-423000</t>
  </si>
  <si>
    <t xml:space="preserve">          Merchant Wholesalers, Durable Goods</t>
  </si>
  <si>
    <t>41-423100</t>
  </si>
  <si>
    <t xml:space="preserve">            Motor Vehicle &amp; Parts Merchant Wholesalers</t>
  </si>
  <si>
    <t>41-423200</t>
  </si>
  <si>
    <t xml:space="preserve">            Furniture &amp; Home Furnishing Merchant Wholesalers</t>
  </si>
  <si>
    <t>41-423300</t>
  </si>
  <si>
    <t xml:space="preserve">            Lumber &amp; Other Const Materials Merch Wholesalers</t>
  </si>
  <si>
    <t>41-423400</t>
  </si>
  <si>
    <t xml:space="preserve">            Prof &amp; Commercial Equip Merchant Wholesalers</t>
  </si>
  <si>
    <t>41-423600</t>
  </si>
  <si>
    <t xml:space="preserve">            Electrical &amp; Electronic Goods Merch Wholesalers</t>
  </si>
  <si>
    <t>41-423700</t>
  </si>
  <si>
    <t xml:space="preserve">            Hardware, Plumb &amp; Heating Merchant Wholesalers</t>
  </si>
  <si>
    <t>41-423800</t>
  </si>
  <si>
    <t xml:space="preserve">            Machinery, Equip &amp; Supplies Merchant Wholesalers</t>
  </si>
  <si>
    <t>41-424000</t>
  </si>
  <si>
    <t xml:space="preserve">          Merchant Wholesalers, Nondurable Goods</t>
  </si>
  <si>
    <t>41-424100</t>
  </si>
  <si>
    <t xml:space="preserve">            Paper &amp; Paper Products Merchant Wholesalers</t>
  </si>
  <si>
    <t>41-424300</t>
  </si>
  <si>
    <t xml:space="preserve">            Apparel, Piece Goods &amp; Notions Merch Wholesalers</t>
  </si>
  <si>
    <t>41-424400</t>
  </si>
  <si>
    <t xml:space="preserve">            Grocery &amp; Related Products Merchant Wholesalers</t>
  </si>
  <si>
    <t>41-424600</t>
  </si>
  <si>
    <t xml:space="preserve">            Chemical &amp; Allied Products Merchant Wholesalers</t>
  </si>
  <si>
    <t>41-424900</t>
  </si>
  <si>
    <t xml:space="preserve">            Misc Nondurable Goods Merchant Wholesalers</t>
  </si>
  <si>
    <t>41-425000</t>
  </si>
  <si>
    <t xml:space="preserve">          Wholesalers Electronic Markets Agents &amp; Brokers</t>
  </si>
  <si>
    <t>42-000000</t>
  </si>
  <si>
    <t xml:space="preserve">        Retail Trade</t>
  </si>
  <si>
    <t>42-441000</t>
  </si>
  <si>
    <t xml:space="preserve">          Motor Vehicle &amp; Parts Dealer</t>
  </si>
  <si>
    <t>42-441100</t>
  </si>
  <si>
    <t xml:space="preserve">            Automobile Dealers</t>
  </si>
  <si>
    <t>42-441200</t>
  </si>
  <si>
    <t xml:space="preserve">            Other Motor Vehicle Dealers</t>
  </si>
  <si>
    <t>42-441300</t>
  </si>
  <si>
    <t xml:space="preserve">            Auto Parts, Accessories &amp; Tire Stores</t>
  </si>
  <si>
    <t>42-442000</t>
  </si>
  <si>
    <t xml:space="preserve">          Furniture &amp; Home Furnishings Stores</t>
  </si>
  <si>
    <t>42-442100</t>
  </si>
  <si>
    <t xml:space="preserve">            Furniture Stores</t>
  </si>
  <si>
    <t>42-442200</t>
  </si>
  <si>
    <t xml:space="preserve">            Home Furnishings Stores</t>
  </si>
  <si>
    <t>42-443000</t>
  </si>
  <si>
    <t xml:space="preserve">          Electronics &amp; Appliance Stores</t>
  </si>
  <si>
    <t>42-444000</t>
  </si>
  <si>
    <t xml:space="preserve">          Building Material &amp; Garden Equip Stores</t>
  </si>
  <si>
    <t>42-444100</t>
  </si>
  <si>
    <t xml:space="preserve">            Building Material &amp; Supplies Dealers</t>
  </si>
  <si>
    <t>42-445000</t>
  </si>
  <si>
    <t xml:space="preserve">          Food &amp; Beverage Stores</t>
  </si>
  <si>
    <t>42-445100</t>
  </si>
  <si>
    <t xml:space="preserve">            Grocery Stores</t>
  </si>
  <si>
    <t>42-445200</t>
  </si>
  <si>
    <t xml:space="preserve">            Specialty Food Stores</t>
  </si>
  <si>
    <t>42-445300</t>
  </si>
  <si>
    <t xml:space="preserve">            Beer, Wine &amp; Liquor Stores</t>
  </si>
  <si>
    <t>42-446000</t>
  </si>
  <si>
    <t xml:space="preserve">          Health &amp; Personal Care Stores</t>
  </si>
  <si>
    <t>42-447000</t>
  </si>
  <si>
    <t xml:space="preserve">          Gasoline Stations</t>
  </si>
  <si>
    <t>42-448000</t>
  </si>
  <si>
    <t xml:space="preserve">          Clothing &amp; Clothing Accessories Stores</t>
  </si>
  <si>
    <t>42-448100</t>
  </si>
  <si>
    <t xml:space="preserve">            Clothing Stores</t>
  </si>
  <si>
    <t>42-448300</t>
  </si>
  <si>
    <t xml:space="preserve">            Jewelry, Luggage &amp; Leather Goods Stores</t>
  </si>
  <si>
    <t>42-451000</t>
  </si>
  <si>
    <t xml:space="preserve">          Sporting Goods, Hobby, Book &amp; Music Stores</t>
  </si>
  <si>
    <t>42-451100</t>
  </si>
  <si>
    <t xml:space="preserve">            Sporting Goods, Hobby &amp; Musical Instrument Store</t>
  </si>
  <si>
    <t>42-451200</t>
  </si>
  <si>
    <t xml:space="preserve">            Book, Periodical &amp; Music Stores</t>
  </si>
  <si>
    <t>42-452000</t>
  </si>
  <si>
    <t xml:space="preserve">          General Merchandise Stores</t>
  </si>
  <si>
    <t>42-452200</t>
  </si>
  <si>
    <t xml:space="preserve">            Department Stores</t>
  </si>
  <si>
    <t>42-452300</t>
  </si>
  <si>
    <t xml:space="preserve">            General Merchandise Stores</t>
  </si>
  <si>
    <t>42-453000</t>
  </si>
  <si>
    <t xml:space="preserve">          Miscellaneous Store Retailers</t>
  </si>
  <si>
    <t>42-453200</t>
  </si>
  <si>
    <t xml:space="preserve">            Office Supplies, Stationery &amp; Gift Stores</t>
  </si>
  <si>
    <t>42-453300</t>
  </si>
  <si>
    <t xml:space="preserve">            Used Merchandise Stores</t>
  </si>
  <si>
    <t>42-453900</t>
  </si>
  <si>
    <t xml:space="preserve">            Other Miscellaneous Store Retailers</t>
  </si>
  <si>
    <t>42-454000</t>
  </si>
  <si>
    <t xml:space="preserve">          Nonstore Retailers</t>
  </si>
  <si>
    <t>42-454100</t>
  </si>
  <si>
    <t xml:space="preserve">            Electronic Shopping &amp; Mail-Order</t>
  </si>
  <si>
    <t>220000, 480000-490000</t>
  </si>
  <si>
    <t>43-000000</t>
  </si>
  <si>
    <t xml:space="preserve">       Transportation, Warehousing &amp; Utilities</t>
  </si>
  <si>
    <t>43-220000</t>
  </si>
  <si>
    <t xml:space="preserve">          Utilities</t>
  </si>
  <si>
    <t>43-221100</t>
  </si>
  <si>
    <t xml:space="preserve">            Electric Power Generation, Trans &amp; Distribution</t>
  </si>
  <si>
    <t>43-221200</t>
  </si>
  <si>
    <t xml:space="preserve">            Natural Gas Distribution</t>
  </si>
  <si>
    <t>480000-490000</t>
  </si>
  <si>
    <t>43-400089</t>
  </si>
  <si>
    <t xml:space="preserve">          Transportation &amp; Warehousing</t>
  </si>
  <si>
    <t>43-481000</t>
  </si>
  <si>
    <t xml:space="preserve">            Air Transportation</t>
  </si>
  <si>
    <t>43-481100</t>
  </si>
  <si>
    <t xml:space="preserve">               Scheduled Air Transportation</t>
  </si>
  <si>
    <t>43-484000</t>
  </si>
  <si>
    <t xml:space="preserve">            Truck Transportation</t>
  </si>
  <si>
    <t>43-484100</t>
  </si>
  <si>
    <t xml:space="preserve">               General Freight Trucking</t>
  </si>
  <si>
    <t>43-484200</t>
  </si>
  <si>
    <t xml:space="preserve">               Specialized Freight Trucking</t>
  </si>
  <si>
    <t>43-485000</t>
  </si>
  <si>
    <t xml:space="preserve">            Transit &amp; Ground Passenger Transportation</t>
  </si>
  <si>
    <t>43-488000</t>
  </si>
  <si>
    <t xml:space="preserve">            Support Activities for Transportation</t>
  </si>
  <si>
    <t>43-488300</t>
  </si>
  <si>
    <t xml:space="preserve">               Support Activities for Water Transportation</t>
  </si>
  <si>
    <t>43-488400</t>
  </si>
  <si>
    <t xml:space="preserve">               Support Activities for Road Transportation</t>
  </si>
  <si>
    <t>43-488500</t>
  </si>
  <si>
    <t xml:space="preserve">               Freight Transportation Arrangement</t>
  </si>
  <si>
    <t>43-492000</t>
  </si>
  <si>
    <t xml:space="preserve">            Couriers &amp; Messengers</t>
  </si>
  <si>
    <t>43-493000</t>
  </si>
  <si>
    <t xml:space="preserve">             Warehousing &amp; Storage</t>
  </si>
  <si>
    <t>50-000000</t>
  </si>
  <si>
    <t xml:space="preserve">      Information</t>
  </si>
  <si>
    <t>50-511000</t>
  </si>
  <si>
    <t xml:space="preserve">        Publishing Industries (except Internet)</t>
  </si>
  <si>
    <t>50-511100</t>
  </si>
  <si>
    <t xml:space="preserve">          Newspaper, Periodical, Book &amp; Directory Publishers</t>
  </si>
  <si>
    <t>50-511200</t>
  </si>
  <si>
    <t xml:space="preserve">          Software Publishers</t>
  </si>
  <si>
    <t>50-512000</t>
  </si>
  <si>
    <t xml:space="preserve">        Motion Picture &amp; Sound Recording Industries</t>
  </si>
  <si>
    <t>50-512100</t>
  </si>
  <si>
    <t xml:space="preserve">          Motion Picture &amp; Video Industries</t>
  </si>
  <si>
    <t>50-512110</t>
  </si>
  <si>
    <t xml:space="preserve">            Motion Picture &amp; Video Production</t>
  </si>
  <si>
    <t>50-515000</t>
  </si>
  <si>
    <t xml:space="preserve">        Broadcasting (except Internet)</t>
  </si>
  <si>
    <t>50-515100</t>
  </si>
  <si>
    <t xml:space="preserve">          Radio &amp; Television Broadcasting</t>
  </si>
  <si>
    <t>50-515200</t>
  </si>
  <si>
    <t xml:space="preserve">          Cable &amp; Other Subscription Programming</t>
  </si>
  <si>
    <t>50-517000</t>
  </si>
  <si>
    <t xml:space="preserve">        Telecommunications</t>
  </si>
  <si>
    <t>50-517311</t>
  </si>
  <si>
    <t xml:space="preserve">          Wired Telecommunications Carriers</t>
  </si>
  <si>
    <t>50-518000</t>
  </si>
  <si>
    <t xml:space="preserve">        Data Processing, Hosting &amp; Related Services</t>
  </si>
  <si>
    <t>519000</t>
  </si>
  <si>
    <t>50-519000</t>
  </si>
  <si>
    <t xml:space="preserve">        Other Information Services</t>
  </si>
  <si>
    <t>520000-530000</t>
  </si>
  <si>
    <t>55-000000</t>
  </si>
  <si>
    <t xml:space="preserve">      Financial Activities</t>
  </si>
  <si>
    <t>55-520000</t>
  </si>
  <si>
    <t xml:space="preserve">        Finance &amp; Insurance</t>
  </si>
  <si>
    <t>55-522000</t>
  </si>
  <si>
    <t xml:space="preserve">          Credit Intermediation &amp; Related Activities</t>
  </si>
  <si>
    <t>55-522100</t>
  </si>
  <si>
    <t xml:space="preserve">            Depository Credit Intermediation</t>
  </si>
  <si>
    <t>55-522200</t>
  </si>
  <si>
    <t xml:space="preserve">            Nondepository Credit Intermediation</t>
  </si>
  <si>
    <t>55-522300</t>
  </si>
  <si>
    <t xml:space="preserve">            Activities Related to Credit Intermediation</t>
  </si>
  <si>
    <t>55-523000</t>
  </si>
  <si>
    <t xml:space="preserve">          Securities, Commodity Contracts &amp; Investments</t>
  </si>
  <si>
    <t>55-523100</t>
  </si>
  <si>
    <t xml:space="preserve">            Securities &amp; Commodity Contracts</t>
  </si>
  <si>
    <t>55-523900</t>
  </si>
  <si>
    <t xml:space="preserve">            Other Financial Investment Activities</t>
  </si>
  <si>
    <t>55-524000</t>
  </si>
  <si>
    <t xml:space="preserve">          Insurance Carriers &amp; Related Activities</t>
  </si>
  <si>
    <t>55-524100</t>
  </si>
  <si>
    <t xml:space="preserve">            Insurance Carriers</t>
  </si>
  <si>
    <t>55-524200</t>
  </si>
  <si>
    <t xml:space="preserve">            Agencies, Broker &amp; Other Insurance Related Act</t>
  </si>
  <si>
    <t>55-530000</t>
  </si>
  <si>
    <t xml:space="preserve">        Real Estate &amp; Rental &amp; Leasing</t>
  </si>
  <si>
    <t>55-531000</t>
  </si>
  <si>
    <t xml:space="preserve">          Real Estate</t>
  </si>
  <si>
    <t>55-531100</t>
  </si>
  <si>
    <t xml:space="preserve">            Lessors of Real Estate</t>
  </si>
  <si>
    <t>55-531200</t>
  </si>
  <si>
    <t xml:space="preserve">            Offices of Real Estate Agents &amp; Brokers</t>
  </si>
  <si>
    <t>55-531300</t>
  </si>
  <si>
    <t xml:space="preserve">            Activities Related to Real Estate</t>
  </si>
  <si>
    <t>55-532000</t>
  </si>
  <si>
    <t xml:space="preserve">          Rental &amp; Leasing Services</t>
  </si>
  <si>
    <t>55-532100</t>
  </si>
  <si>
    <t xml:space="preserve">            Auto Equipment Rental &amp; Leasing</t>
  </si>
  <si>
    <t>55-532200</t>
  </si>
  <si>
    <t xml:space="preserve">            Consumer Goods Rental</t>
  </si>
  <si>
    <t>55-532300</t>
  </si>
  <si>
    <t xml:space="preserve">            General Rental Centers</t>
  </si>
  <si>
    <t>55-532400</t>
  </si>
  <si>
    <t xml:space="preserve">            Commercial &amp; Industrial Mach Rental &amp; Leasing</t>
  </si>
  <si>
    <t>540000-560000</t>
  </si>
  <si>
    <t>60-000000</t>
  </si>
  <si>
    <t xml:space="preserve">      Professional &amp; Business Services</t>
  </si>
  <si>
    <t>60-540000</t>
  </si>
  <si>
    <t xml:space="preserve">        Professional, Scientific &amp; Technical Services</t>
  </si>
  <si>
    <t>60-541100</t>
  </si>
  <si>
    <t xml:space="preserve">          Legal Services</t>
  </si>
  <si>
    <t>60-541200</t>
  </si>
  <si>
    <t xml:space="preserve">          Accounting, Tax Preparation &amp; Bookkeeping Services</t>
  </si>
  <si>
    <t>60-541300</t>
  </si>
  <si>
    <t xml:space="preserve">          Architectural, Engineering &amp; Related Services</t>
  </si>
  <si>
    <t>60-541400</t>
  </si>
  <si>
    <t xml:space="preserve">          Specialized Design Services</t>
  </si>
  <si>
    <t>60-541500</t>
  </si>
  <si>
    <t xml:space="preserve">          Computer Systems Design &amp; Related Services</t>
  </si>
  <si>
    <t>60-541600</t>
  </si>
  <si>
    <t xml:space="preserve">          Mgmt, Scientific &amp; Technical Consulting Services</t>
  </si>
  <si>
    <t>60-541700</t>
  </si>
  <si>
    <t xml:space="preserve">          Scientific Research &amp; Development Services</t>
  </si>
  <si>
    <t>60-541800</t>
  </si>
  <si>
    <t xml:space="preserve">          Advertising &amp; Related Services</t>
  </si>
  <si>
    <t>60-541900</t>
  </si>
  <si>
    <t xml:space="preserve">          Other Prof., Scientific &amp; Technical Services</t>
  </si>
  <si>
    <t>60-550000</t>
  </si>
  <si>
    <t xml:space="preserve">        Management of Companies &amp; Enterprises</t>
  </si>
  <si>
    <t>60-560000</t>
  </si>
  <si>
    <t xml:space="preserve">        Administrative &amp; Support &amp; Waste Services</t>
  </si>
  <si>
    <t>60-561000</t>
  </si>
  <si>
    <t xml:space="preserve">          Administrative &amp; Support Services</t>
  </si>
  <si>
    <t>60-561100</t>
  </si>
  <si>
    <t xml:space="preserve">            Office Administrative Services</t>
  </si>
  <si>
    <t>60-561200</t>
  </si>
  <si>
    <t xml:space="preserve">            Facilities Support Services</t>
  </si>
  <si>
    <t>60-561300</t>
  </si>
  <si>
    <t xml:space="preserve">            Employment Services</t>
  </si>
  <si>
    <t>60-561400</t>
  </si>
  <si>
    <t xml:space="preserve">            Business Support Services</t>
  </si>
  <si>
    <t>60-561500</t>
  </si>
  <si>
    <t xml:space="preserve">            Travel Arrangement &amp; Reservation Services</t>
  </si>
  <si>
    <t>60-561600</t>
  </si>
  <si>
    <t xml:space="preserve">            Investigation &amp; Security Services</t>
  </si>
  <si>
    <t>60-561700</t>
  </si>
  <si>
    <t xml:space="preserve">            Services to Buildings &amp; Dwellings</t>
  </si>
  <si>
    <t>60-561900</t>
  </si>
  <si>
    <t xml:space="preserve">            Other Support Services</t>
  </si>
  <si>
    <t>60-562000</t>
  </si>
  <si>
    <t xml:space="preserve">          Waste Management &amp; Remediation Services</t>
  </si>
  <si>
    <t>610000-620000</t>
  </si>
  <si>
    <t>65-000000</t>
  </si>
  <si>
    <t xml:space="preserve">      Educational &amp; Health Services</t>
  </si>
  <si>
    <t>65-610000</t>
  </si>
  <si>
    <t xml:space="preserve">        Educational Services</t>
  </si>
  <si>
    <t>65-611100</t>
  </si>
  <si>
    <t xml:space="preserve">          Elementary &amp; Secondary Schools</t>
  </si>
  <si>
    <t>65-611200</t>
  </si>
  <si>
    <t xml:space="preserve">          Junior Colleges</t>
  </si>
  <si>
    <t>65-611300</t>
  </si>
  <si>
    <t xml:space="preserve">          Colleges, Universities &amp; Professional Schools</t>
  </si>
  <si>
    <t>65-611600</t>
  </si>
  <si>
    <t xml:space="preserve">          Other Schools &amp; Instruction</t>
  </si>
  <si>
    <t>65-620000</t>
  </si>
  <si>
    <t xml:space="preserve">        Health Care &amp; Social Assistance</t>
  </si>
  <si>
    <t>65-621000</t>
  </si>
  <si>
    <t xml:space="preserve">            Ambulatory Health Care Services</t>
  </si>
  <si>
    <t>65-621100</t>
  </si>
  <si>
    <t xml:space="preserve">               Offices of Physicians</t>
  </si>
  <si>
    <t>65-621200</t>
  </si>
  <si>
    <t xml:space="preserve">               Offices of Dentists</t>
  </si>
  <si>
    <t>65-621300</t>
  </si>
  <si>
    <t xml:space="preserve">               Offices of Other Health Practitioners</t>
  </si>
  <si>
    <t>65-621400</t>
  </si>
  <si>
    <t xml:space="preserve">               Outpatient Care Centers</t>
  </si>
  <si>
    <t>65-621500</t>
  </si>
  <si>
    <t xml:space="preserve">               Medical &amp; Diagnostic Laboratories</t>
  </si>
  <si>
    <t>65-621600</t>
  </si>
  <si>
    <t xml:space="preserve">               Home Health Care Services</t>
  </si>
  <si>
    <t>65-621900</t>
  </si>
  <si>
    <t xml:space="preserve">               Other Ambulatory Health Care Services</t>
  </si>
  <si>
    <t>65-622000</t>
  </si>
  <si>
    <t xml:space="preserve">            Hospitals</t>
  </si>
  <si>
    <t>65-622100</t>
  </si>
  <si>
    <t xml:space="preserve">               General Medical &amp; Surgical Hospitals</t>
  </si>
  <si>
    <t>65-622200</t>
  </si>
  <si>
    <t xml:space="preserve">               Psychiatric &amp; Substance Abuse Hospitals</t>
  </si>
  <si>
    <t>65-622300</t>
  </si>
  <si>
    <t xml:space="preserve">               Specialty (not Psych, Sub Abuse) Hospitals</t>
  </si>
  <si>
    <t>65-623000</t>
  </si>
  <si>
    <t xml:space="preserve">            Nursing &amp; Residential Care Facilities</t>
  </si>
  <si>
    <t>65-623100</t>
  </si>
  <si>
    <t xml:space="preserve">               Nursing Care Facilities</t>
  </si>
  <si>
    <t>65-623200</t>
  </si>
  <si>
    <t xml:space="preserve">               Residential Intellectual &amp; Dev Disability</t>
  </si>
  <si>
    <t>65-623300</t>
  </si>
  <si>
    <t xml:space="preserve">               Community Care Facilities for the Elderly</t>
  </si>
  <si>
    <t>65-623900</t>
  </si>
  <si>
    <t xml:space="preserve">               Other Residential Care Facilities</t>
  </si>
  <si>
    <t>65-624000</t>
  </si>
  <si>
    <t xml:space="preserve">            Social Assistance</t>
  </si>
  <si>
    <t>65-624100</t>
  </si>
  <si>
    <t xml:space="preserve">               Individual &amp; Family Services</t>
  </si>
  <si>
    <t>65-624200</t>
  </si>
  <si>
    <t xml:space="preserve">               Community Emergency &amp; Other Relief Services</t>
  </si>
  <si>
    <t>65-624300</t>
  </si>
  <si>
    <t xml:space="preserve">               Vocational Rehabilitation Services</t>
  </si>
  <si>
    <t>65-624400</t>
  </si>
  <si>
    <t xml:space="preserve">               Child Day Care Services</t>
  </si>
  <si>
    <t>710000-720000</t>
  </si>
  <si>
    <t>70-000000</t>
  </si>
  <si>
    <t xml:space="preserve">      Leisure &amp; Hospitality</t>
  </si>
  <si>
    <t>70-710000</t>
  </si>
  <si>
    <t xml:space="preserve">        Arts, Entertainment &amp; Recreation</t>
  </si>
  <si>
    <t>70-711000</t>
  </si>
  <si>
    <t xml:space="preserve">            Performing Arts, Spectator Sports</t>
  </si>
  <si>
    <t>70-711100</t>
  </si>
  <si>
    <t xml:space="preserve">              Performing Arts Companies</t>
  </si>
  <si>
    <t>70-711200</t>
  </si>
  <si>
    <t xml:space="preserve">              Spectator Sports</t>
  </si>
  <si>
    <t>70-711500</t>
  </si>
  <si>
    <t xml:space="preserve">              Independent Artists, Writers &amp; Performers</t>
  </si>
  <si>
    <t>70-712000</t>
  </si>
  <si>
    <t xml:space="preserve">            Museums, Historical Sites &amp; Similar Institutions</t>
  </si>
  <si>
    <t>70-713000</t>
  </si>
  <si>
    <t xml:space="preserve">          Amusement, Gambling &amp; Recreation Industries</t>
  </si>
  <si>
    <t>70-713100</t>
  </si>
  <si>
    <t xml:space="preserve">            Amusement Parks &amp; Arcades</t>
  </si>
  <si>
    <t>70-713200</t>
  </si>
  <si>
    <t xml:space="preserve">            Gambling Industries</t>
  </si>
  <si>
    <t>70-713900</t>
  </si>
  <si>
    <t xml:space="preserve">            Other Amusement &amp; Recreation Industries</t>
  </si>
  <si>
    <t>70-720000</t>
  </si>
  <si>
    <t xml:space="preserve">        Accommodation &amp; Food Services</t>
  </si>
  <si>
    <t>70-721000</t>
  </si>
  <si>
    <t xml:space="preserve">            Accommodation</t>
  </si>
  <si>
    <t>70-722000</t>
  </si>
  <si>
    <t xml:space="preserve">            Food Services &amp; Drinking Places</t>
  </si>
  <si>
    <t>70-722511</t>
  </si>
  <si>
    <t xml:space="preserve">              Full-Service Restaurants</t>
  </si>
  <si>
    <t>70-722590</t>
  </si>
  <si>
    <t xml:space="preserve">              Limited-Service Eating Places</t>
  </si>
  <si>
    <t>70-722300</t>
  </si>
  <si>
    <t xml:space="preserve">              Special Food Services</t>
  </si>
  <si>
    <t>70-722400</t>
  </si>
  <si>
    <t xml:space="preserve">              Drinking Places (Alcoholic Beverages)</t>
  </si>
  <si>
    <t>811000-813000</t>
  </si>
  <si>
    <t>80-000000</t>
  </si>
  <si>
    <t xml:space="preserve">      Other Services</t>
  </si>
  <si>
    <t>80-811000</t>
  </si>
  <si>
    <t xml:space="preserve">        Repair &amp; Maintenance</t>
  </si>
  <si>
    <t>80-811100</t>
  </si>
  <si>
    <t xml:space="preserve">          Automotive Repair &amp; Maintenance</t>
  </si>
  <si>
    <t>80-811300</t>
  </si>
  <si>
    <t xml:space="preserve">          Commercial &amp; Industrial Machinery</t>
  </si>
  <si>
    <t>80-811400</t>
  </si>
  <si>
    <t xml:space="preserve">          Personal &amp; Household Goods Repair</t>
  </si>
  <si>
    <t>80-812000</t>
  </si>
  <si>
    <t xml:space="preserve">        Personal &amp; Laundry Services</t>
  </si>
  <si>
    <t>80-812100</t>
  </si>
  <si>
    <t xml:space="preserve">          Personal Care Services</t>
  </si>
  <si>
    <t>80-812300</t>
  </si>
  <si>
    <t xml:space="preserve">          Drycleaning &amp; Laundry Services</t>
  </si>
  <si>
    <t>80-812900</t>
  </si>
  <si>
    <t xml:space="preserve">          Other Personal Services</t>
  </si>
  <si>
    <t>80-813000</t>
  </si>
  <si>
    <t xml:space="preserve">        Religious, Grants, Civic, Professional &amp; Like Org</t>
  </si>
  <si>
    <t>80-813100</t>
  </si>
  <si>
    <t xml:space="preserve">          Religious Organizations</t>
  </si>
  <si>
    <t>80-813200</t>
  </si>
  <si>
    <t xml:space="preserve">          Grantmaking &amp; Giving Services</t>
  </si>
  <si>
    <t>80-813300</t>
  </si>
  <si>
    <t xml:space="preserve">          Social Advocacy Organizations</t>
  </si>
  <si>
    <t>80-813400</t>
  </si>
  <si>
    <t xml:space="preserve">          Civic &amp; Social Organizations</t>
  </si>
  <si>
    <t>80-813900</t>
  </si>
  <si>
    <t xml:space="preserve">          Business, Labor, Political &amp; Similar Organizations</t>
  </si>
  <si>
    <t>910000, 920000, 930000, 940000</t>
  </si>
  <si>
    <t>90-000000</t>
  </si>
  <si>
    <t xml:space="preserve">      Government</t>
  </si>
  <si>
    <t>910000-912999</t>
  </si>
  <si>
    <t>90-910000</t>
  </si>
  <si>
    <t xml:space="preserve">        Federal Government</t>
  </si>
  <si>
    <t>90-912991</t>
  </si>
  <si>
    <t xml:space="preserve">          Federal Government excluding Department of Defense</t>
  </si>
  <si>
    <t>90-919110</t>
  </si>
  <si>
    <t xml:space="preserve">          Department of Defense</t>
  </si>
  <si>
    <t>920000, 930000</t>
  </si>
  <si>
    <t>90-940000</t>
  </si>
  <si>
    <t xml:space="preserve">        State &amp; Local Government</t>
  </si>
  <si>
    <t>921611, 922999</t>
  </si>
  <si>
    <t>90-920000</t>
  </si>
  <si>
    <t xml:space="preserve">          State Government</t>
  </si>
  <si>
    <t>90-921611</t>
  </si>
  <si>
    <t xml:space="preserve">            State Government Education</t>
  </si>
  <si>
    <t>90-922000</t>
  </si>
  <si>
    <t xml:space="preserve">            State Government Excluding Education</t>
  </si>
  <si>
    <t>931611, 939012, 939022</t>
  </si>
  <si>
    <t>90-930000</t>
  </si>
  <si>
    <t xml:space="preserve">          Local Government</t>
  </si>
  <si>
    <t>90-931611</t>
  </si>
  <si>
    <t xml:space="preserve">            Local Government Education</t>
  </si>
  <si>
    <t>90-932000</t>
  </si>
  <si>
    <t xml:space="preserve">            Local Government Excluding Education</t>
  </si>
  <si>
    <t>90-939012</t>
  </si>
  <si>
    <t xml:space="preserve">            County</t>
  </si>
  <si>
    <t>90-939022</t>
  </si>
  <si>
    <t xml:space="preserve">            City</t>
  </si>
  <si>
    <t>90-939032</t>
  </si>
  <si>
    <t xml:space="preserve">            Special Districts</t>
  </si>
  <si>
    <t>90-931150</t>
  </si>
  <si>
    <t xml:space="preserve">             Indian Tribes</t>
  </si>
  <si>
    <t>NOTES:                          The unemployment rate is calculated using unrounded data. Data may not add due to rounding.</t>
  </si>
  <si>
    <t>Note on column C:  County FIPS code or MSA designation</t>
  </si>
  <si>
    <t>Note on column E:  the historical series has a non-economic break in January of years displayed.</t>
  </si>
  <si>
    <t>Note on column F:  a '1' means the cell is currently estimated &amp; published</t>
  </si>
  <si>
    <t xml:space="preserve">                             a '2' means the cell is currently published but is determined by addition or subtraction</t>
  </si>
  <si>
    <t xml:space="preserve">                             a '5' means the cell is currently published, is made up of multiple NAICS codes and is determined by addition or subtraction</t>
  </si>
  <si>
    <t>Note on column G:  'SS-NAICS' refers to the North American Industry Classification System.</t>
  </si>
  <si>
    <t>https://www.labormarketinfo.edd.ca.gov/data/employment-by-industry.html</t>
  </si>
  <si>
    <t>EDD</t>
  </si>
  <si>
    <t>Employment by Industry Data</t>
  </si>
  <si>
    <t>CA-NAICS code</t>
  </si>
  <si>
    <t>D01T03: Agriculture, forestry and fishing</t>
  </si>
  <si>
    <t>D05: Coal mining</t>
  </si>
  <si>
    <t>D06: Oil and gas extraction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</si>
  <si>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</si>
  <si>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</si>
  <si>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</si>
  <si>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</si>
  <si>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</si>
  <si>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</si>
  <si>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</si>
  <si>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D20: Chemicals</t>
  </si>
  <si>
    <t>D21: Pharmaceuticals</t>
  </si>
  <si>
    <t>D22: Rubber and plastic products</t>
  </si>
  <si>
    <t>D231: Glass</t>
  </si>
  <si>
    <t>D239: Cement and other nometallic minerals</t>
  </si>
  <si>
    <t>D241: Iron and steel</t>
  </si>
  <si>
    <t>D242: Other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</si>
  <si>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</si>
  <si>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</si>
  <si>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</si>
  <si>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</si>
  <si>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</si>
  <si>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</si>
  <si>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</si>
  <si>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D351: Electricity generation and distribution</t>
  </si>
  <si>
    <t>D352T353: Energy pipelines and gas processing</t>
  </si>
  <si>
    <t>D36T39: Water and waste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</si>
  <si>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</si>
  <si>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</si>
  <si>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</si>
  <si>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</si>
  <si>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</si>
  <si>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</si>
  <si>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</si>
  <si>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</si>
  <si>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</si>
  <si>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</si>
  <si>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</si>
  <si>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</si>
  <si>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</si>
  <si>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</si>
  <si>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</si>
  <si>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TOTAL</t>
  </si>
  <si>
    <t>need to subtract out pharmaceuticals</t>
  </si>
  <si>
    <t>includes glass</t>
  </si>
  <si>
    <t>I think this is included in primary metal</t>
  </si>
  <si>
    <t>NA</t>
  </si>
  <si>
    <t>DON’T HAVE</t>
  </si>
  <si>
    <t>&lt;there isn't any so it's okay</t>
  </si>
  <si>
    <t>EPS ISIC CODE</t>
  </si>
  <si>
    <t>y</t>
  </si>
  <si>
    <t>ISIC</t>
  </si>
  <si>
    <t>Employment by ISIC code</t>
  </si>
  <si>
    <t>RMI</t>
  </si>
  <si>
    <t>CA</t>
  </si>
  <si>
    <t>&lt;-subtract pharmaceuticals from chemistry</t>
  </si>
  <si>
    <t>use RMI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</si>
</sst>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#,##0.0_ ;\-#,##0.0\ "/>
    <numFmt numFmtId="165" formatCode="[$-409]mmmm\ d\,\ yyyy;@"/>
    <numFmt numFmtId="166" formatCode="#,###,###,##0"/>
    <numFmt numFmtId="167" formatCode="000000"/>
    <numFmt numFmtId="168" formatCode="#0.0%"/>
    <numFmt numFmtId="169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/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/>
      <bottom/>
      <diagonal/>
    </border>
    <border>
      <left/>
      <right style="thin">
        <color rgb="FFC0C0C0"/>
      </right>
      <top/>
      <bottom/>
      <diagonal/>
    </border>
    <border>
      <left style="thin">
        <color rgb="FFC0C0C0"/>
      </left>
      <right/>
      <top/>
      <bottom/>
      <diagonal/>
    </border>
    <border>
      <left/>
      <right style="thin">
        <color rgb="FFC0C0C0"/>
      </right>
      <top style="thin">
        <color rgb="FFC0C0C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0"/>
      </left>
      <right/>
      <top style="thin">
        <color indexed="0"/>
      </top>
      <bottom style="thin">
        <color indexed="0"/>
      </bottom>
      <diagonal/>
    </border>
    <border>
      <left/>
      <right/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43" fontId="14" fillId="0" borderId="0" applyFont="0" applyFill="0" applyBorder="0" applyAlignment="0" applyProtection="0"/>
    <xf numFmtId="0" fontId="18" fillId="0" borderId="0"/>
    <xf numFmtId="9" fontId="14" fillId="0" borderId="0" applyFont="0" applyFill="0" applyBorder="0" applyAlignment="0" applyProtection="0"/>
  </cellStyleXfs>
  <cellXfs count="14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5" fillId="0" borderId="1" xfId="2" applyFont="1" applyBorder="1" applyAlignment="1">
      <alignment horizontal="left" wrapText="1"/>
    </xf>
    <xf numFmtId="0" fontId="9" fillId="4" borderId="1" xfId="2" applyFont="1" applyFill="1" applyBorder="1" applyAlignment="1">
      <alignment wrapText="1"/>
    </xf>
    <xf numFmtId="0" fontId="10" fillId="5" borderId="1" xfId="2" applyFont="1" applyFill="1" applyBorder="1" applyAlignment="1">
      <alignment horizontal="center"/>
    </xf>
    <xf numFmtId="0" fontId="11" fillId="4" borderId="1" xfId="2" applyFont="1" applyFill="1" applyBorder="1" applyAlignment="1">
      <alignment vertical="top" wrapText="1"/>
    </xf>
    <xf numFmtId="164" fontId="4" fillId="0" borderId="1" xfId="2" applyNumberFormat="1" applyFont="1" applyBorder="1" applyAlignment="1">
      <alignment horizontal="right"/>
    </xf>
    <xf numFmtId="164" fontId="4" fillId="6" borderId="1" xfId="2" applyNumberFormat="1" applyFont="1" applyFill="1" applyBorder="1" applyAlignment="1">
      <alignment horizontal="right"/>
    </xf>
    <xf numFmtId="0" fontId="12" fillId="0" borderId="0" xfId="2" applyFont="1" applyAlignment="1">
      <alignment horizontal="left"/>
    </xf>
    <xf numFmtId="0" fontId="12" fillId="4" borderId="1" xfId="2" applyFont="1" applyFill="1" applyBorder="1" applyAlignment="1">
      <alignment vertical="top" wrapText="1"/>
    </xf>
    <xf numFmtId="0" fontId="4" fillId="0" borderId="1" xfId="0" applyFont="1" applyBorder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2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1" fillId="4" borderId="1" xfId="0" applyFont="1" applyFill="1" applyBorder="1" applyAlignment="1">
      <alignment vertical="top" wrapText="1"/>
    </xf>
    <xf numFmtId="0" fontId="1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7" borderId="0" xfId="0" applyFont="1" applyFill="1"/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14" fontId="0" fillId="0" borderId="0" xfId="0" applyNumberFormat="1"/>
    <xf numFmtId="0" fontId="8" fillId="3" borderId="1" xfId="2" applyFont="1" applyFill="1" applyBorder="1" applyAlignment="1">
      <alignment horizontal="center" vertical="top" wrapText="1"/>
    </xf>
    <xf numFmtId="0" fontId="0" fillId="0" borderId="0" xfId="0" applyAlignment="1">
      <alignment horizontal="center"/>
    </xf>
    <xf numFmtId="166" fontId="0" fillId="0" borderId="0" xfId="0" applyNumberFormat="1"/>
    <xf numFmtId="0" fontId="18" fillId="0" borderId="0" xfId="4"/>
    <xf numFmtId="0" fontId="18" fillId="0" borderId="0" xfId="4" applyNumberFormat="1"/>
    <xf numFmtId="0" fontId="18" fillId="0" borderId="0" xfId="4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Font="1"/>
    <xf numFmtId="0" fontId="0" fillId="0" borderId="0" xfId="0" applyFont="1" applyAlignment="1">
      <alignment horizontal="center"/>
    </xf>
    <xf numFmtId="0" fontId="18" fillId="0" borderId="0" xfId="4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18" fillId="0" borderId="0" xfId="4" applyFont="1"/>
    <xf numFmtId="0" fontId="18" fillId="9" borderId="0" xfId="4" applyFill="1"/>
    <xf numFmtId="0" fontId="19" fillId="9" borderId="0" xfId="4" applyFont="1" applyFill="1"/>
    <xf numFmtId="169" fontId="0" fillId="0" borderId="0" xfId="3" applyNumberFormat="1" applyFont="1"/>
    <xf numFmtId="0" fontId="0" fillId="10" borderId="0" xfId="0" applyFill="1"/>
    <xf numFmtId="0" fontId="18" fillId="0" borderId="0" xfId="4" applyNumberFormat="1" applyFont="1"/>
    <xf numFmtId="0" fontId="0" fillId="0" borderId="25" xfId="0" applyBorder="1"/>
    <xf numFmtId="0" fontId="0" fillId="9" borderId="25" xfId="0" applyFill="1" applyBorder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169" fontId="20" fillId="0" borderId="0" xfId="3" applyNumberFormat="1" applyFont="1"/>
    <xf numFmtId="0" fontId="0" fillId="0" borderId="0" xfId="0" applyBorder="1"/>
    <xf numFmtId="0" fontId="13" fillId="0" borderId="0" xfId="0" applyFont="1" applyBorder="1" applyAlignment="1">
      <alignment horizontal="left"/>
    </xf>
    <xf numFmtId="0" fontId="0" fillId="10" borderId="0" xfId="0" applyFill="1" applyBorder="1"/>
    <xf numFmtId="0" fontId="20" fillId="0" borderId="0" xfId="0" applyFont="1"/>
    <xf numFmtId="0" fontId="20" fillId="10" borderId="0" xfId="0" applyFont="1" applyFill="1"/>
    <xf numFmtId="0" fontId="20" fillId="10" borderId="0" xfId="0" applyFont="1" applyFill="1" applyBorder="1"/>
    <xf numFmtId="0" fontId="0" fillId="11" borderId="0" xfId="0" applyFill="1"/>
    <xf numFmtId="0" fontId="8" fillId="3" borderId="1" xfId="2" applyFont="1" applyFill="1" applyBorder="1" applyAlignment="1">
      <alignment horizontal="center" vertical="top" wrapText="1"/>
    </xf>
    <xf numFmtId="0" fontId="0" fillId="0" borderId="2" xfId="0" applyBorder="1"/>
    <xf numFmtId="0" fontId="0" fillId="0" borderId="4" xfId="0" applyBorder="1"/>
    <xf numFmtId="0" fontId="0" fillId="0" borderId="7" xfId="0" applyBorder="1"/>
    <xf numFmtId="0" fontId="0" fillId="0" borderId="3" xfId="0" applyBorder="1"/>
    <xf numFmtId="0" fontId="6" fillId="2" borderId="1" xfId="2" applyFont="1" applyFill="1" applyBorder="1" applyAlignment="1">
      <alignment horizontal="right" vertical="top" wrapText="1"/>
    </xf>
    <xf numFmtId="0" fontId="8" fillId="2" borderId="1" xfId="2" applyFont="1" applyFill="1" applyBorder="1" applyAlignment="1">
      <alignment vertical="top" wrapText="1"/>
    </xf>
    <xf numFmtId="0" fontId="6" fillId="3" borderId="1" xfId="2" applyFont="1" applyFill="1" applyBorder="1" applyAlignment="1">
      <alignment horizontal="right" vertical="center" wrapText="1"/>
    </xf>
    <xf numFmtId="0" fontId="0" fillId="0" borderId="10" xfId="0" applyBorder="1"/>
    <xf numFmtId="0" fontId="0" fillId="0" borderId="9" xfId="0" applyBorder="1"/>
    <xf numFmtId="0" fontId="0" fillId="0" borderId="8" xfId="0" applyBorder="1"/>
    <xf numFmtId="0" fontId="0" fillId="0" borderId="6" xfId="0" applyBorder="1"/>
    <xf numFmtId="0" fontId="0" fillId="0" borderId="5" xfId="0" applyBorder="1"/>
    <xf numFmtId="0" fontId="7" fillId="2" borderId="1" xfId="2" applyFont="1" applyFill="1" applyBorder="1" applyAlignment="1">
      <alignment vertical="top" wrapText="1"/>
    </xf>
    <xf numFmtId="0" fontId="6" fillId="2" borderId="1" xfId="0" applyFont="1" applyFill="1" applyBorder="1" applyAlignment="1">
      <alignment horizontal="right" vertical="top" wrapText="1"/>
    </xf>
    <xf numFmtId="0" fontId="6" fillId="3" borderId="1" xfId="0" applyFont="1" applyFill="1" applyBorder="1" applyAlignment="1">
      <alignment horizontal="right" vertical="center" wrapText="1"/>
    </xf>
    <xf numFmtId="0" fontId="7" fillId="3" borderId="1" xfId="0" applyFont="1" applyFill="1" applyBorder="1" applyAlignment="1">
      <alignment horizontal="center" vertical="top" wrapText="1"/>
    </xf>
    <xf numFmtId="0" fontId="8" fillId="2" borderId="1" xfId="0" applyFont="1" applyFill="1" applyBorder="1" applyAlignment="1">
      <alignment vertical="top" wrapText="1"/>
    </xf>
    <xf numFmtId="169" fontId="3" fillId="0" borderId="0" xfId="3" applyNumberFormat="1" applyFont="1"/>
    <xf numFmtId="169" fontId="0" fillId="0" borderId="0" xfId="0" applyNumberFormat="1"/>
    <xf numFmtId="0" fontId="21" fillId="0" borderId="0" xfId="4" applyFont="1" applyAlignment="1">
      <alignment horizontal="left" vertical="top"/>
    </xf>
    <xf numFmtId="0" fontId="1" fillId="0" borderId="0" xfId="0" applyFont="1" applyAlignment="1">
      <alignment horizontal="left" vertical="top"/>
    </xf>
    <xf numFmtId="0" fontId="1" fillId="0" borderId="0" xfId="0" applyFont="1" applyAlignment="1">
      <alignment horizontal="center"/>
    </xf>
    <xf numFmtId="0" fontId="1" fillId="0" borderId="0" xfId="0" applyFont="1" applyFill="1"/>
    <xf numFmtId="166" fontId="1" fillId="0" borderId="0" xfId="0" applyNumberFormat="1" applyFont="1" applyFill="1" applyBorder="1"/>
    <xf numFmtId="9" fontId="0" fillId="0" borderId="0" xfId="5" applyFont="1"/>
    <xf numFmtId="0" fontId="15" fillId="0" borderId="0" xfId="0" applyFont="1" applyFill="1" applyAlignment="1">
      <alignment horizontal="center"/>
    </xf>
    <xf numFmtId="166" fontId="1" fillId="0" borderId="0" xfId="0" applyNumberFormat="1" applyFont="1" applyFill="1"/>
    <xf numFmtId="0" fontId="16" fillId="0" borderId="14" xfId="0" applyFont="1" applyFill="1" applyBorder="1" applyAlignment="1">
      <alignment horizontal="center"/>
    </xf>
    <xf numFmtId="0" fontId="16" fillId="0" borderId="15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167" fontId="1" fillId="0" borderId="0" xfId="0" applyNumberFormat="1" applyFont="1" applyFill="1" applyAlignment="1">
      <alignment horizontal="center"/>
    </xf>
    <xf numFmtId="0" fontId="1" fillId="0" borderId="25" xfId="0" applyFont="1" applyFill="1" applyBorder="1"/>
    <xf numFmtId="166" fontId="13" fillId="0" borderId="25" xfId="0" applyNumberFormat="1" applyFont="1" applyFill="1" applyBorder="1"/>
    <xf numFmtId="166" fontId="13" fillId="0" borderId="0" xfId="0" applyNumberFormat="1" applyFont="1" applyFill="1"/>
    <xf numFmtId="0" fontId="17" fillId="0" borderId="16" xfId="0" applyFont="1" applyFill="1" applyBorder="1" applyAlignment="1">
      <alignment wrapText="1"/>
    </xf>
    <xf numFmtId="0" fontId="17" fillId="0" borderId="17" xfId="0" applyFont="1" applyFill="1" applyBorder="1" applyAlignment="1">
      <alignment wrapText="1"/>
    </xf>
    <xf numFmtId="0" fontId="17" fillId="0" borderId="18" xfId="0" applyFont="1" applyFill="1" applyBorder="1" applyAlignment="1">
      <alignment wrapText="1"/>
    </xf>
    <xf numFmtId="0" fontId="1" fillId="0" borderId="0" xfId="0" applyFont="1" applyFill="1" applyBorder="1"/>
    <xf numFmtId="165" fontId="1" fillId="0" borderId="0" xfId="0" applyNumberFormat="1" applyFont="1" applyFill="1" applyAlignment="1">
      <alignment horizontal="left"/>
    </xf>
    <xf numFmtId="0" fontId="17" fillId="0" borderId="0" xfId="0" applyFont="1" applyFill="1" applyAlignment="1">
      <alignment wrapText="1"/>
    </xf>
    <xf numFmtId="168" fontId="1" fillId="0" borderId="0" xfId="0" applyNumberFormat="1" applyFont="1" applyFill="1"/>
    <xf numFmtId="0" fontId="1" fillId="0" borderId="24" xfId="0" applyFont="1" applyFill="1" applyBorder="1"/>
    <xf numFmtId="0" fontId="1" fillId="0" borderId="24" xfId="0" applyFont="1" applyFill="1" applyBorder="1" applyAlignment="1">
      <alignment horizontal="center"/>
    </xf>
    <xf numFmtId="167" fontId="1" fillId="0" borderId="24" xfId="0" applyNumberFormat="1" applyFont="1" applyFill="1" applyBorder="1" applyAlignment="1">
      <alignment horizontal="center"/>
    </xf>
    <xf numFmtId="0" fontId="22" fillId="0" borderId="24" xfId="0" applyFont="1" applyFill="1" applyBorder="1"/>
    <xf numFmtId="166" fontId="1" fillId="0" borderId="24" xfId="0" applyNumberFormat="1" applyFont="1" applyFill="1" applyBorder="1"/>
    <xf numFmtId="0" fontId="22" fillId="0" borderId="0" xfId="0" applyFont="1" applyFill="1"/>
    <xf numFmtId="0" fontId="1" fillId="0" borderId="25" xfId="0" applyFont="1" applyFill="1" applyBorder="1" applyAlignment="1">
      <alignment horizontal="center"/>
    </xf>
    <xf numFmtId="167" fontId="1" fillId="0" borderId="25" xfId="0" applyNumberFormat="1" applyFont="1" applyFill="1" applyBorder="1" applyAlignment="1">
      <alignment horizontal="center"/>
    </xf>
    <xf numFmtId="0" fontId="22" fillId="0" borderId="25" xfId="0" applyFont="1" applyFill="1" applyBorder="1"/>
    <xf numFmtId="166" fontId="1" fillId="0" borderId="25" xfId="0" applyNumberFormat="1" applyFont="1" applyFill="1" applyBorder="1"/>
    <xf numFmtId="0" fontId="1" fillId="0" borderId="26" xfId="0" applyFont="1" applyFill="1" applyBorder="1"/>
    <xf numFmtId="0" fontId="1" fillId="0" borderId="26" xfId="0" applyFont="1" applyFill="1" applyBorder="1" applyAlignment="1">
      <alignment horizontal="center"/>
    </xf>
    <xf numFmtId="167" fontId="1" fillId="0" borderId="26" xfId="0" applyNumberFormat="1" applyFont="1" applyFill="1" applyBorder="1" applyAlignment="1">
      <alignment horizontal="center"/>
    </xf>
    <xf numFmtId="0" fontId="22" fillId="0" borderId="26" xfId="0" applyFont="1" applyFill="1" applyBorder="1"/>
    <xf numFmtId="166" fontId="1" fillId="0" borderId="26" xfId="0" applyNumberFormat="1" applyFont="1" applyFill="1" applyBorder="1"/>
    <xf numFmtId="0" fontId="22" fillId="0" borderId="25" xfId="0" applyFont="1" applyFill="1" applyBorder="1" applyAlignment="1">
      <alignment horizontal="center"/>
    </xf>
    <xf numFmtId="166" fontId="22" fillId="0" borderId="25" xfId="0" applyNumberFormat="1" applyFont="1" applyFill="1" applyBorder="1"/>
    <xf numFmtId="166" fontId="22" fillId="0" borderId="0" xfId="0" applyNumberFormat="1" applyFont="1" applyFill="1"/>
    <xf numFmtId="0" fontId="22" fillId="0" borderId="26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169" fontId="1" fillId="0" borderId="0" xfId="3" applyNumberFormat="1" applyFont="1" applyFill="1" applyBorder="1"/>
    <xf numFmtId="0" fontId="1" fillId="0" borderId="0" xfId="0" applyFont="1" applyFill="1" applyBorder="1" applyAlignment="1">
      <alignment horizontal="center"/>
    </xf>
    <xf numFmtId="0" fontId="17" fillId="0" borderId="19" xfId="0" applyFont="1" applyFill="1" applyBorder="1" applyAlignment="1">
      <alignment wrapText="1"/>
    </xf>
    <xf numFmtId="0" fontId="17" fillId="0" borderId="20" xfId="0" applyFont="1" applyFill="1" applyBorder="1" applyAlignment="1">
      <alignment wrapText="1"/>
    </xf>
    <xf numFmtId="0" fontId="17" fillId="0" borderId="21" xfId="0" applyFont="1" applyFill="1" applyBorder="1" applyAlignment="1">
      <alignment wrapText="1"/>
    </xf>
    <xf numFmtId="0" fontId="17" fillId="0" borderId="22" xfId="0" applyFont="1" applyFill="1" applyBorder="1" applyAlignment="1">
      <alignment wrapText="1"/>
    </xf>
    <xf numFmtId="0" fontId="17" fillId="0" borderId="23" xfId="0" applyFont="1" applyFill="1" applyBorder="1" applyAlignment="1">
      <alignment wrapText="1"/>
    </xf>
    <xf numFmtId="0" fontId="0" fillId="0" borderId="0" xfId="0" applyFont="1" applyFill="1"/>
    <xf numFmtId="169" fontId="14" fillId="0" borderId="0" xfId="3" applyNumberFormat="1" applyFont="1" applyFill="1"/>
    <xf numFmtId="9" fontId="14" fillId="0" borderId="0" xfId="5" applyFont="1" applyFill="1"/>
    <xf numFmtId="166" fontId="0" fillId="0" borderId="0" xfId="0" applyNumberFormat="1" applyFont="1" applyFill="1"/>
    <xf numFmtId="0" fontId="3" fillId="0" borderId="15" xfId="0" applyFont="1" applyFill="1" applyBorder="1" applyAlignment="1">
      <alignment horizontal="center"/>
    </xf>
    <xf numFmtId="168" fontId="0" fillId="0" borderId="0" xfId="0" applyNumberFormat="1" applyFont="1" applyFill="1"/>
    <xf numFmtId="166" fontId="0" fillId="0" borderId="24" xfId="0" applyNumberFormat="1" applyFont="1" applyFill="1" applyBorder="1"/>
    <xf numFmtId="166" fontId="0" fillId="0" borderId="25" xfId="0" applyNumberFormat="1" applyFont="1" applyFill="1" applyBorder="1"/>
    <xf numFmtId="166" fontId="0" fillId="0" borderId="26" xfId="0" applyNumberFormat="1" applyFont="1" applyFill="1" applyBorder="1"/>
    <xf numFmtId="166" fontId="0" fillId="0" borderId="0" xfId="0" applyNumberFormat="1" applyFont="1" applyFill="1" applyBorder="1"/>
    <xf numFmtId="167" fontId="1" fillId="0" borderId="0" xfId="0" applyNumberFormat="1" applyFont="1" applyFill="1" applyBorder="1" applyAlignment="1">
      <alignment horizontal="center"/>
    </xf>
    <xf numFmtId="0" fontId="13" fillId="0" borderId="0" xfId="0" applyFont="1"/>
    <xf numFmtId="169" fontId="0" fillId="9" borderId="0" xfId="3" applyNumberFormat="1" applyFont="1" applyFill="1"/>
  </cellXfs>
  <cellStyles count="6">
    <cellStyle name="Comma" xfId="3" builtinId="3"/>
    <cellStyle name="Hyperlink" xfId="1" builtinId="8"/>
    <cellStyle name="Normal" xfId="0" builtinId="0"/>
    <cellStyle name="Normal 2" xfId="2" xr:uid="{00000000-0005-0000-0000-000002000000}"/>
    <cellStyle name="Normal 3" xfId="4" xr:uid="{B32B6E21-34FF-42A5-9CFF-7335ACE6AB5D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s.oecd.org/Index.aspx?DataSetCode=STANI4_2020" TargetMode="External"/><Relationship Id="rId1" Type="http://schemas.openxmlformats.org/officeDocument/2006/relationships/hyperlink" Target="https://stats.oecd.org/Index.aspx?DataSetCode=IOTSI4_2018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localhost/OECDStat_Metadata/ShowMetadata.ashx?Dataset=TIM_2019_MAIN&amp;Coords=%5bCOU%5d.%5bEU13%5d&amp;ShowOnWeb=true&amp;Lang=en" TargetMode="External"/><Relationship Id="rId13" Type="http://schemas.openxmlformats.org/officeDocument/2006/relationships/hyperlink" Target="http://localhost/OECDStat_Metadata/ShowMetadata.ashx?Dataset=TIM_2019_MAIN&amp;Coords=%5bCOU%5d.%5bZEUR%5d&amp;ShowOnWeb=true&amp;Lang=en" TargetMode="External"/><Relationship Id="rId3" Type="http://schemas.openxmlformats.org/officeDocument/2006/relationships/hyperlink" Target="http://localhost/OECDStat_Metadata/ShowMetadata.ashx?Dataset=TIM_2019_MAIN&amp;Coords=%5bCOU%5d.%5bISR%5d&amp;ShowOnWeb=true&amp;Lang=en" TargetMode="External"/><Relationship Id="rId7" Type="http://schemas.openxmlformats.org/officeDocument/2006/relationships/hyperlink" Target="http://localhost/OECDStat_Metadata/ShowMetadata.ashx?Dataset=TIM_2019_MAIN&amp;Coords=%5bCOU%5d.%5bEU28%5d&amp;ShowOnWeb=true&amp;Lang=en" TargetMode="External"/><Relationship Id="rId12" Type="http://schemas.openxmlformats.org/officeDocument/2006/relationships/hyperlink" Target="http://localhost/OECDStat_Metadata/ShowMetadata.ashx?Dataset=TIM_2019_MAIN&amp;Coords=%5bCOU%5d.%5bZNAM%5d&amp;ShowOnWeb=true&amp;Lang=en" TargetMode="External"/><Relationship Id="rId2" Type="http://schemas.openxmlformats.org/officeDocument/2006/relationships/hyperlink" Target="http://localhost/OECDStat_Metadata/ShowMetadata.ashx?Dataset=TIM_2019_MAIN&amp;Coords=%5bVAR%5d.%5bEMPN%5d&amp;ShowOnWeb=true&amp;Lang=en" TargetMode="External"/><Relationship Id="rId1" Type="http://schemas.openxmlformats.org/officeDocument/2006/relationships/hyperlink" Target="http://localhost/OECDStat_Metadata/ShowMetadata.ashx?Dataset=TIM_2019_MAIN&amp;ShowOnWeb=true&amp;Lang=en" TargetMode="External"/><Relationship Id="rId6" Type="http://schemas.openxmlformats.org/officeDocument/2006/relationships/hyperlink" Target="http://localhost/OECDStat_Metadata/ShowMetadata.ashx?Dataset=TIM_2019_MAIN&amp;Coords=%5bCOU%5d.%5bEU15%5d&amp;ShowOnWeb=true&amp;Lang=en" TargetMode="External"/><Relationship Id="rId11" Type="http://schemas.openxmlformats.org/officeDocument/2006/relationships/hyperlink" Target="http://localhost/OECDStat_Metadata/ShowMetadata.ashx?Dataset=TIM_2019_MAIN&amp;Coords=%5bCOU%5d.%5bG20%5d&amp;ShowOnWeb=true&amp;Lang=en" TargetMode="External"/><Relationship Id="rId5" Type="http://schemas.openxmlformats.org/officeDocument/2006/relationships/hyperlink" Target="http://localhost/OECDStat_Metadata/ShowMetadata.ashx?Dataset=TIM_2019_MAIN&amp;Coords=%5bCOU%5d.%5bEASIA%5d&amp;ShowOnWeb=true&amp;Lang=en" TargetMode="External"/><Relationship Id="rId10" Type="http://schemas.openxmlformats.org/officeDocument/2006/relationships/hyperlink" Target="http://localhost/OECDStat_Metadata/ShowMetadata.ashx?Dataset=TIM_2019_MAIN&amp;Coords=%5bCOU%5d.%5bEA12%5d&amp;ShowOnWeb=true&amp;Lang=en" TargetMode="External"/><Relationship Id="rId4" Type="http://schemas.openxmlformats.org/officeDocument/2006/relationships/hyperlink" Target="http://localhost/OECDStat_Metadata/ShowMetadata.ashx?Dataset=TIM_2019_MAIN&amp;Coords=%5bCOU%5d.%5bCYP%5d&amp;ShowOnWeb=true&amp;Lang=en" TargetMode="External"/><Relationship Id="rId9" Type="http://schemas.openxmlformats.org/officeDocument/2006/relationships/hyperlink" Target="http://localhost/OECDStat_Metadata/ShowMetadata.ashx?Dataset=TIM_2019_MAIN&amp;Coords=%5bCOU%5d.%5bEA19%5d&amp;ShowOnWeb=true&amp;Lang=en" TargetMode="External"/><Relationship Id="rId14" Type="http://schemas.openxmlformats.org/officeDocument/2006/relationships/hyperlink" Target="https://stats-3.oecd.org/index.aspx?DatasetCode=TIM_2019_MAIN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stats.oecd.org/OECDStat_Metadata/ShowMetadata.ashx?Dataset=STANI4_2020&amp;Coords=%5bLOCATION%5d.%5bDNK%5d&amp;ShowOnWeb=true&amp;Lang=en" TargetMode="External"/><Relationship Id="rId18" Type="http://schemas.openxmlformats.org/officeDocument/2006/relationships/hyperlink" Target="http://stats.oecd.org/OECDStat_Metadata/ShowMetadata.ashx?Dataset=STANI4_2020&amp;Coords=%5bLOCATION%5d.%5bHUN%5d&amp;ShowOnWeb=true&amp;Lang=en" TargetMode="External"/><Relationship Id="rId26" Type="http://schemas.openxmlformats.org/officeDocument/2006/relationships/hyperlink" Target="http://stats.oecd.org/OECDStat_Metadata/ShowMetadata.ashx?Dataset=STANI4_2020&amp;Coords=%5bLOCATION%5d.%5bPRT%5d&amp;ShowOnWeb=true&amp;Lang=en" TargetMode="External"/><Relationship Id="rId3" Type="http://schemas.openxmlformats.org/officeDocument/2006/relationships/hyperlink" Target="http://stats.oecd.org/OECDStat_Metadata/ShowMetadata.ashx?Dataset=STANI4_2020&amp;Coords=%5bVAR%5d.%5bVALU%5d&amp;ShowOnWeb=true&amp;Lang=en" TargetMode="External"/><Relationship Id="rId21" Type="http://schemas.openxmlformats.org/officeDocument/2006/relationships/hyperlink" Target="http://stats.oecd.org/OECDStat_Metadata/ShowMetadata.ashx?Dataset=STANI4_2020&amp;Coords=%5bLOCATION%5d.%5bKOR%5d&amp;ShowOnWeb=true&amp;Lang=en" TargetMode="External"/><Relationship Id="rId34" Type="http://schemas.openxmlformats.org/officeDocument/2006/relationships/comments" Target="../comments1.xml"/><Relationship Id="rId7" Type="http://schemas.openxmlformats.org/officeDocument/2006/relationships/hyperlink" Target="http://stats.oecd.org/OECDStat_Metadata/ShowMetadata.ashx?Dataset=STANI4_2020&amp;Coords=%5bVAR%5d.%5bEMPN%5d&amp;ShowOnWeb=true&amp;Lang=en" TargetMode="External"/><Relationship Id="rId12" Type="http://schemas.openxmlformats.org/officeDocument/2006/relationships/hyperlink" Target="http://stats.oecd.org/OECDStat_Metadata/ShowMetadata.ashx?Dataset=STANI4_2020&amp;Coords=%5bLOCATION%5d.%5bCZE%5d&amp;ShowOnWeb=true&amp;Lang=en" TargetMode="External"/><Relationship Id="rId17" Type="http://schemas.openxmlformats.org/officeDocument/2006/relationships/hyperlink" Target="http://stats.oecd.org/OECDStat_Metadata/ShowMetadata.ashx?Dataset=STANI4_2020&amp;Coords=%5bLOCATION%5d.%5bDEU%5d&amp;ShowOnWeb=true&amp;Lang=en" TargetMode="External"/><Relationship Id="rId25" Type="http://schemas.openxmlformats.org/officeDocument/2006/relationships/hyperlink" Target="http://stats.oecd.org/OECDStat_Metadata/ShowMetadata.ashx?Dataset=STANI4_2020&amp;Coords=%5bLOCATION%5d.%5bNOR%5d&amp;ShowOnWeb=true&amp;Lang=en" TargetMode="External"/><Relationship Id="rId33" Type="http://schemas.openxmlformats.org/officeDocument/2006/relationships/vmlDrawing" Target="../drawings/vmlDrawing1.vml"/><Relationship Id="rId2" Type="http://schemas.openxmlformats.org/officeDocument/2006/relationships/hyperlink" Target="http://stats.oecd.org/OECDStat_Metadata/ShowMetadata.ashx?Dataset=STANI4_2020&amp;Coords=%5bVAR%5d.%5bPROD%5d&amp;ShowOnWeb=true&amp;Lang=en" TargetMode="External"/><Relationship Id="rId16" Type="http://schemas.openxmlformats.org/officeDocument/2006/relationships/hyperlink" Target="http://stats.oecd.org/OECDStat_Metadata/ShowMetadata.ashx?Dataset=STANI4_2020&amp;Coords=%5bLOCATION%5d.%5bFRA%5d&amp;ShowOnWeb=true&amp;Lang=en" TargetMode="External"/><Relationship Id="rId20" Type="http://schemas.openxmlformats.org/officeDocument/2006/relationships/hyperlink" Target="http://stats.oecd.org/OECDStat_Metadata/ShowMetadata.ashx?Dataset=STANI4_2020&amp;Coords=%5bLOCATION%5d.%5bJPN%5d&amp;ShowOnWeb=true&amp;Lang=en" TargetMode="External"/><Relationship Id="rId29" Type="http://schemas.openxmlformats.org/officeDocument/2006/relationships/hyperlink" Target="http://stats.oecd.org/OECDStat_Metadata/ShowMetadata.ashx?Dataset=STANI4_2020&amp;Coords=%5bLOCATION%5d.%5bCHE%5d&amp;ShowOnWeb=true&amp;Lang=en" TargetMode="External"/><Relationship Id="rId1" Type="http://schemas.openxmlformats.org/officeDocument/2006/relationships/hyperlink" Target="http://stats.oecd.org/OECDStat_Metadata/ShowMetadata.ashx?Dataset=STANI4_2020&amp;ShowOnWeb=true&amp;Lang=en" TargetMode="External"/><Relationship Id="rId6" Type="http://schemas.openxmlformats.org/officeDocument/2006/relationships/hyperlink" Target="http://stats.oecd.org/OECDStat_Metadata/ShowMetadata.ashx?Dataset=STANI4_2020&amp;Coords=%5bVAR%5d.%5bOTXS%5d&amp;ShowOnWeb=true&amp;Lang=en" TargetMode="External"/><Relationship Id="rId11" Type="http://schemas.openxmlformats.org/officeDocument/2006/relationships/hyperlink" Target="http://stats.oecd.org/OECDStat_Metadata/ShowMetadata.ashx?Dataset=STANI4_2020&amp;Coords=%5bLOCATION%5d.%5bCHL%5d&amp;ShowOnWeb=true&amp;Lang=en" TargetMode="External"/><Relationship Id="rId24" Type="http://schemas.openxmlformats.org/officeDocument/2006/relationships/hyperlink" Target="http://stats.oecd.org/OECDStat_Metadata/ShowMetadata.ashx?Dataset=STANI4_2020&amp;Coords=%5bLOCATION%5d.%5bNLD%5d&amp;ShowOnWeb=true&amp;Lang=en" TargetMode="External"/><Relationship Id="rId32" Type="http://schemas.openxmlformats.org/officeDocument/2006/relationships/hyperlink" Target="https://stats-2.oecd.org/index.aspx?DatasetCode=STANI4_2020" TargetMode="External"/><Relationship Id="rId5" Type="http://schemas.openxmlformats.org/officeDocument/2006/relationships/hyperlink" Target="http://stats.oecd.org/OECDStat_Metadata/ShowMetadata.ashx?Dataset=STANI4_2020&amp;Coords=%5bVAR%5d.%5bGOPS%5d&amp;ShowOnWeb=true&amp;Lang=en" TargetMode="External"/><Relationship Id="rId15" Type="http://schemas.openxmlformats.org/officeDocument/2006/relationships/hyperlink" Target="http://stats.oecd.org/OECDStat_Metadata/ShowMetadata.ashx?Dataset=STANI4_2020&amp;Coords=%5bLOCATION%5d.%5bFIN%5d&amp;ShowOnWeb=true&amp;Lang=en" TargetMode="External"/><Relationship Id="rId23" Type="http://schemas.openxmlformats.org/officeDocument/2006/relationships/hyperlink" Target="http://stats.oecd.org/OECDStat_Metadata/ShowMetadata.ashx?Dataset=STANI4_2020&amp;Coords=%5bLOCATION%5d.%5bMEX%5d&amp;ShowOnWeb=true&amp;Lang=en" TargetMode="External"/><Relationship Id="rId28" Type="http://schemas.openxmlformats.org/officeDocument/2006/relationships/hyperlink" Target="http://stats.oecd.org/OECDStat_Metadata/ShowMetadata.ashx?Dataset=STANI4_2020&amp;Coords=%5bLOCATION%5d.%5bESP%5d&amp;ShowOnWeb=true&amp;Lang=en" TargetMode="External"/><Relationship Id="rId10" Type="http://schemas.openxmlformats.org/officeDocument/2006/relationships/hyperlink" Target="http://stats.oecd.org/OECDStat_Metadata/ShowMetadata.ashx?Dataset=STANI4_2020&amp;Coords=%5bLOCATION%5d.%5bBEL%5d&amp;ShowOnWeb=true&amp;Lang=en" TargetMode="External"/><Relationship Id="rId19" Type="http://schemas.openxmlformats.org/officeDocument/2006/relationships/hyperlink" Target="http://stats.oecd.org/OECDStat_Metadata/ShowMetadata.ashx?Dataset=STANI4_2020&amp;Coords=%5bLOCATION%5d.%5bITA%5d&amp;ShowOnWeb=true&amp;Lang=en" TargetMode="External"/><Relationship Id="rId31" Type="http://schemas.openxmlformats.org/officeDocument/2006/relationships/hyperlink" Target="http://stats.oecd.org/OECDStat_Metadata/ShowMetadata.ashx?Dataset=STANI4_2020&amp;Coords=%5bLOCATION%5d.%5bUSA%5d&amp;ShowOnWeb=true&amp;Lang=en" TargetMode="External"/><Relationship Id="rId4" Type="http://schemas.openxmlformats.org/officeDocument/2006/relationships/hyperlink" Target="http://stats.oecd.org/OECDStat_Metadata/ShowMetadata.ashx?Dataset=STANI4_2020&amp;Coords=%5bVAR%5d.%5bLABR%5d&amp;ShowOnWeb=true&amp;Lang=en" TargetMode="External"/><Relationship Id="rId9" Type="http://schemas.openxmlformats.org/officeDocument/2006/relationships/hyperlink" Target="http://stats.oecd.org/OECDStat_Metadata/ShowMetadata.ashx?Dataset=STANI4_2020&amp;Coords=%5bLOCATION%5d.%5bAUT%5d&amp;ShowOnWeb=true&amp;Lang=en" TargetMode="External"/><Relationship Id="rId14" Type="http://schemas.openxmlformats.org/officeDocument/2006/relationships/hyperlink" Target="http://stats.oecd.org/OECDStat_Metadata/ShowMetadata.ashx?Dataset=STANI4_2020&amp;Coords=%5bLOCATION%5d.%5bEST%5d&amp;ShowOnWeb=true&amp;Lang=en" TargetMode="External"/><Relationship Id="rId22" Type="http://schemas.openxmlformats.org/officeDocument/2006/relationships/hyperlink" Target="http://stats.oecd.org/OECDStat_Metadata/ShowMetadata.ashx?Dataset=STANI4_2020&amp;Coords=%5bLOCATION%5d.%5bLVA%5d&amp;ShowOnWeb=true&amp;Lang=en" TargetMode="External"/><Relationship Id="rId27" Type="http://schemas.openxmlformats.org/officeDocument/2006/relationships/hyperlink" Target="http://stats.oecd.org/OECDStat_Metadata/ShowMetadata.ashx?Dataset=STANI4_2020&amp;Coords=%5bLOCATION%5d.%5bSVK%5d&amp;ShowOnWeb=true&amp;Lang=en" TargetMode="External"/><Relationship Id="rId30" Type="http://schemas.openxmlformats.org/officeDocument/2006/relationships/hyperlink" Target="http://stats.oecd.org/OECDStat_Metadata/ShowMetadata.ashx?Dataset=STANI4_2020&amp;Coords=%5bLOCATION%5d.%5bGBR%5d&amp;ShowOnWeb=true&amp;Lang=en" TargetMode="External"/><Relationship Id="rId8" Type="http://schemas.openxmlformats.org/officeDocument/2006/relationships/hyperlink" Target="http://stats.oecd.org/OECDStat_Metadata/ShowMetadata.ashx?Dataset=STANI4_2020&amp;Coords=%5bLOCATION%5d.%5bAUS%5d&amp;ShowOnWeb=true&amp;Lang=e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workbookViewId="0"/>
  </sheetViews>
  <sheetFormatPr defaultColWidth="8.85546875" defaultRowHeight="15" x14ac:dyDescent="0.25"/>
  <cols>
    <col min="2" max="2" width="77.42578125" customWidth="1"/>
  </cols>
  <sheetData>
    <row r="1" spans="1:3" x14ac:dyDescent="0.25">
      <c r="A1" s="1" t="s">
        <v>0</v>
      </c>
      <c r="B1" t="s">
        <v>1</v>
      </c>
      <c r="C1" s="31">
        <v>44307</v>
      </c>
    </row>
    <row r="3" spans="1:3" x14ac:dyDescent="0.25">
      <c r="A3" s="1" t="s">
        <v>2</v>
      </c>
      <c r="B3" s="27" t="s">
        <v>3</v>
      </c>
    </row>
    <row r="4" spans="1:3" x14ac:dyDescent="0.25">
      <c r="B4" t="s">
        <v>4</v>
      </c>
    </row>
    <row r="5" spans="1:3" x14ac:dyDescent="0.25">
      <c r="B5" s="2">
        <v>2018</v>
      </c>
    </row>
    <row r="6" spans="1:3" x14ac:dyDescent="0.25">
      <c r="B6" t="s">
        <v>5</v>
      </c>
    </row>
    <row r="7" spans="1:3" x14ac:dyDescent="0.25">
      <c r="B7" s="3" t="s">
        <v>6</v>
      </c>
    </row>
    <row r="8" spans="1:3" x14ac:dyDescent="0.25">
      <c r="B8" t="s">
        <v>7</v>
      </c>
    </row>
    <row r="10" spans="1:3" x14ac:dyDescent="0.25">
      <c r="B10" s="27" t="s">
        <v>8</v>
      </c>
    </row>
    <row r="11" spans="1:3" x14ac:dyDescent="0.25">
      <c r="B11" t="s">
        <v>4</v>
      </c>
    </row>
    <row r="12" spans="1:3" x14ac:dyDescent="0.25">
      <c r="B12" s="2">
        <v>2020</v>
      </c>
    </row>
    <row r="13" spans="1:3" x14ac:dyDescent="0.25">
      <c r="B13" t="s">
        <v>9</v>
      </c>
    </row>
    <row r="14" spans="1:3" x14ac:dyDescent="0.25">
      <c r="B14" s="3" t="s">
        <v>10</v>
      </c>
    </row>
    <row r="15" spans="1:3" x14ac:dyDescent="0.25">
      <c r="B15" t="s">
        <v>7</v>
      </c>
    </row>
    <row r="17" spans="1:2" x14ac:dyDescent="0.25">
      <c r="B17" s="27" t="s">
        <v>1</v>
      </c>
    </row>
    <row r="18" spans="1:2" x14ac:dyDescent="0.25">
      <c r="B18" t="s">
        <v>860</v>
      </c>
    </row>
    <row r="19" spans="1:2" x14ac:dyDescent="0.25">
      <c r="B19" s="2">
        <v>2022</v>
      </c>
    </row>
    <row r="20" spans="1:2" x14ac:dyDescent="0.25">
      <c r="B20" t="s">
        <v>861</v>
      </c>
    </row>
    <row r="21" spans="1:2" x14ac:dyDescent="0.25">
      <c r="B21" t="s">
        <v>859</v>
      </c>
    </row>
    <row r="25" spans="1:2" x14ac:dyDescent="0.25">
      <c r="A25" s="1" t="s">
        <v>11</v>
      </c>
    </row>
    <row r="26" spans="1:2" x14ac:dyDescent="0.25">
      <c r="A26" t="s">
        <v>12</v>
      </c>
    </row>
    <row r="27" spans="1:2" x14ac:dyDescent="0.25">
      <c r="A27" t="s">
        <v>13</v>
      </c>
    </row>
    <row r="28" spans="1:2" x14ac:dyDescent="0.25">
      <c r="A28" t="s">
        <v>14</v>
      </c>
    </row>
    <row r="30" spans="1:2" x14ac:dyDescent="0.25">
      <c r="A30" t="s">
        <v>15</v>
      </c>
    </row>
    <row r="31" spans="1:2" x14ac:dyDescent="0.25">
      <c r="A31" t="s">
        <v>16</v>
      </c>
    </row>
    <row r="33" spans="1:1" x14ac:dyDescent="0.25">
      <c r="A33" t="s">
        <v>17</v>
      </c>
    </row>
  </sheetData>
  <hyperlinks>
    <hyperlink ref="B7" r:id="rId1" xr:uid="{00000000-0004-0000-0000-000000000000}"/>
    <hyperlink ref="B14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BCDC5-009A-4575-9558-8975188FD8FD}">
  <dimension ref="A1:AG300"/>
  <sheetViews>
    <sheetView zoomScale="80" zoomScaleNormal="80" workbookViewId="0">
      <selection activeCell="A23" sqref="A23"/>
    </sheetView>
  </sheetViews>
  <sheetFormatPr defaultColWidth="12.5703125" defaultRowHeight="15.75" x14ac:dyDescent="0.25"/>
  <cols>
    <col min="1" max="1" width="77.42578125" style="37" customWidth="1"/>
    <col min="2" max="2" width="20.28515625" style="37" customWidth="1"/>
    <col min="3" max="3" width="12.5703125" style="35"/>
    <col min="4" max="4" width="48" customWidth="1"/>
    <col min="5" max="5" width="23.42578125" style="35" customWidth="1"/>
    <col min="9" max="16384" width="12.5703125" style="35"/>
  </cols>
  <sheetData>
    <row r="1" spans="1:11" x14ac:dyDescent="0.25">
      <c r="C1" s="35" t="s">
        <v>862</v>
      </c>
    </row>
    <row r="2" spans="1:11" x14ac:dyDescent="0.25">
      <c r="A2" s="37" t="s">
        <v>863</v>
      </c>
      <c r="B2" s="38" t="s">
        <v>148</v>
      </c>
      <c r="C2" s="35" t="s">
        <v>265</v>
      </c>
      <c r="D2" t="s">
        <v>266</v>
      </c>
    </row>
    <row r="3" spans="1:11" x14ac:dyDescent="0.25">
      <c r="A3" s="37" t="s">
        <v>863</v>
      </c>
      <c r="B3" s="38" t="s">
        <v>148</v>
      </c>
      <c r="C3" s="35" t="s">
        <v>281</v>
      </c>
      <c r="D3" t="s">
        <v>282</v>
      </c>
    </row>
    <row r="4" spans="1:11" x14ac:dyDescent="0.25">
      <c r="A4" s="37" t="s">
        <v>864</v>
      </c>
      <c r="B4" s="38" t="s">
        <v>227</v>
      </c>
      <c r="C4" s="35" t="s">
        <v>909</v>
      </c>
      <c r="E4" s="44" t="s">
        <v>910</v>
      </c>
      <c r="F4" t="s">
        <v>911</v>
      </c>
      <c r="K4" s="33"/>
    </row>
    <row r="5" spans="1:11" x14ac:dyDescent="0.25">
      <c r="A5" s="37" t="s">
        <v>865</v>
      </c>
      <c r="B5" s="38" t="s">
        <v>228</v>
      </c>
      <c r="C5" s="35" t="s">
        <v>285</v>
      </c>
      <c r="D5" t="s">
        <v>286</v>
      </c>
      <c r="K5" s="33"/>
    </row>
    <row r="6" spans="1:11" x14ac:dyDescent="0.25">
      <c r="A6" s="37" t="s">
        <v>866</v>
      </c>
      <c r="B6" s="38" t="s">
        <v>150</v>
      </c>
      <c r="C6" s="35" t="s">
        <v>287</v>
      </c>
      <c r="D6" t="s">
        <v>288</v>
      </c>
      <c r="K6" s="33"/>
    </row>
    <row r="7" spans="1:11" x14ac:dyDescent="0.25">
      <c r="A7" s="37" t="s">
        <v>867</v>
      </c>
      <c r="B7" s="38" t="s">
        <v>151</v>
      </c>
      <c r="C7" s="35" t="s">
        <v>289</v>
      </c>
      <c r="D7" t="s">
        <v>290</v>
      </c>
      <c r="K7" s="33"/>
    </row>
    <row r="8" spans="1:11" x14ac:dyDescent="0.25">
      <c r="A8" s="37" t="s">
        <v>868</v>
      </c>
      <c r="B8" s="38" t="s">
        <v>152</v>
      </c>
      <c r="C8" s="35" t="s">
        <v>390</v>
      </c>
      <c r="D8" t="s">
        <v>391</v>
      </c>
      <c r="K8" s="33"/>
    </row>
    <row r="9" spans="1:11" x14ac:dyDescent="0.25">
      <c r="A9" s="37" t="s">
        <v>868</v>
      </c>
      <c r="B9" s="38" t="s">
        <v>152</v>
      </c>
      <c r="C9" s="35" t="s">
        <v>402</v>
      </c>
      <c r="D9" t="s">
        <v>403</v>
      </c>
      <c r="K9" s="33"/>
    </row>
    <row r="10" spans="1:11" x14ac:dyDescent="0.25">
      <c r="A10" s="37" t="s">
        <v>869</v>
      </c>
      <c r="B10" s="38" t="s">
        <v>153</v>
      </c>
      <c r="C10" s="35" t="s">
        <v>404</v>
      </c>
      <c r="D10" t="s">
        <v>405</v>
      </c>
      <c r="K10" s="33"/>
    </row>
    <row r="11" spans="1:11" x14ac:dyDescent="0.25">
      <c r="A11" s="37" t="s">
        <v>869</v>
      </c>
      <c r="B11" s="38" t="s">
        <v>153</v>
      </c>
      <c r="C11" s="35" t="s">
        <v>406</v>
      </c>
      <c r="D11" t="s">
        <v>407</v>
      </c>
      <c r="K11" s="33"/>
    </row>
    <row r="12" spans="1:11" x14ac:dyDescent="0.25">
      <c r="A12" s="37" t="s">
        <v>869</v>
      </c>
      <c r="B12" s="38" t="s">
        <v>153</v>
      </c>
      <c r="C12" s="35" t="s">
        <v>408</v>
      </c>
      <c r="D12" t="s">
        <v>409</v>
      </c>
      <c r="K12" s="33"/>
    </row>
    <row r="13" spans="1:11" x14ac:dyDescent="0.25">
      <c r="A13" s="37" t="s">
        <v>870</v>
      </c>
      <c r="B13" s="38" t="s">
        <v>154</v>
      </c>
      <c r="C13" s="35" t="s">
        <v>325</v>
      </c>
      <c r="D13" t="s">
        <v>326</v>
      </c>
      <c r="K13" s="33"/>
    </row>
    <row r="14" spans="1:11" x14ac:dyDescent="0.25">
      <c r="A14" s="37" t="s">
        <v>871</v>
      </c>
      <c r="B14" s="38" t="s">
        <v>155</v>
      </c>
      <c r="C14" s="35" t="s">
        <v>414</v>
      </c>
      <c r="D14" t="s">
        <v>415</v>
      </c>
      <c r="K14" s="33"/>
    </row>
    <row r="15" spans="1:11" x14ac:dyDescent="0.25">
      <c r="A15" s="37" t="s">
        <v>871</v>
      </c>
      <c r="B15" s="38" t="s">
        <v>155</v>
      </c>
      <c r="C15" s="35" t="s">
        <v>418</v>
      </c>
      <c r="D15" t="s">
        <v>419</v>
      </c>
      <c r="K15" s="33"/>
    </row>
    <row r="16" spans="1:11" s="43" customFormat="1" x14ac:dyDescent="0.25">
      <c r="A16" s="41" t="s">
        <v>872</v>
      </c>
      <c r="B16" s="42" t="s">
        <v>156</v>
      </c>
      <c r="C16" s="43" t="s">
        <v>420</v>
      </c>
      <c r="D16" t="s">
        <v>421</v>
      </c>
      <c r="F16" s="39"/>
      <c r="G16" s="39"/>
      <c r="H16" s="39"/>
      <c r="K16" s="40"/>
    </row>
    <row r="17" spans="1:33" x14ac:dyDescent="0.25">
      <c r="A17" s="37" t="s">
        <v>873</v>
      </c>
      <c r="B17" s="38" t="s">
        <v>229</v>
      </c>
      <c r="C17" s="35" t="s">
        <v>422</v>
      </c>
      <c r="D17" t="s">
        <v>423</v>
      </c>
      <c r="E17" s="45" t="s">
        <v>906</v>
      </c>
      <c r="K17" s="33"/>
    </row>
    <row r="18" spans="1:33" x14ac:dyDescent="0.25">
      <c r="A18" s="37" t="s">
        <v>874</v>
      </c>
      <c r="B18" s="38" t="s">
        <v>230</v>
      </c>
      <c r="C18" s="43" t="s">
        <v>424</v>
      </c>
      <c r="D18" t="s">
        <v>425</v>
      </c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</row>
    <row r="19" spans="1:33" x14ac:dyDescent="0.25">
      <c r="A19" s="37" t="s">
        <v>875</v>
      </c>
      <c r="B19" s="38" t="s">
        <v>158</v>
      </c>
      <c r="C19" s="35" t="s">
        <v>428</v>
      </c>
      <c r="D19" t="s">
        <v>429</v>
      </c>
      <c r="K19" s="33"/>
      <c r="L19" s="36"/>
      <c r="M19" s="36"/>
    </row>
    <row r="20" spans="1:33" x14ac:dyDescent="0.25">
      <c r="A20" s="37" t="s">
        <v>876</v>
      </c>
      <c r="B20" s="38" t="s">
        <v>231</v>
      </c>
      <c r="C20" s="35" t="s">
        <v>909</v>
      </c>
      <c r="K20" s="33"/>
      <c r="L20" s="36"/>
      <c r="M20" s="36"/>
    </row>
    <row r="21" spans="1:33" x14ac:dyDescent="0.25">
      <c r="A21" s="37" t="s">
        <v>877</v>
      </c>
      <c r="B21" s="38" t="s">
        <v>232</v>
      </c>
      <c r="C21" s="35" t="s">
        <v>329</v>
      </c>
      <c r="D21" t="s">
        <v>330</v>
      </c>
      <c r="E21" s="45" t="s">
        <v>907</v>
      </c>
      <c r="K21" s="33"/>
      <c r="L21" s="36"/>
      <c r="M21" s="36"/>
    </row>
    <row r="22" spans="1:33" x14ac:dyDescent="0.25">
      <c r="A22" s="37" t="s">
        <v>878</v>
      </c>
      <c r="B22" s="38" t="s">
        <v>233</v>
      </c>
      <c r="C22" s="35" t="s">
        <v>331</v>
      </c>
      <c r="D22" t="s">
        <v>332</v>
      </c>
      <c r="K22" s="33"/>
      <c r="L22" s="36"/>
      <c r="M22" s="36"/>
    </row>
    <row r="23" spans="1:33" x14ac:dyDescent="0.25">
      <c r="A23" s="37" t="s">
        <v>879</v>
      </c>
      <c r="B23" s="38" t="s">
        <v>234</v>
      </c>
      <c r="C23" s="35" t="s">
        <v>909</v>
      </c>
      <c r="E23" s="45" t="s">
        <v>908</v>
      </c>
      <c r="K23" s="33"/>
      <c r="L23" s="36"/>
      <c r="M23" s="36"/>
    </row>
    <row r="24" spans="1:33" x14ac:dyDescent="0.25">
      <c r="A24" s="37" t="s">
        <v>880</v>
      </c>
      <c r="B24" s="38" t="s">
        <v>161</v>
      </c>
      <c r="C24" s="35" t="s">
        <v>333</v>
      </c>
      <c r="D24" t="s">
        <v>334</v>
      </c>
      <c r="K24" s="33"/>
      <c r="L24" s="36"/>
      <c r="M24" s="36"/>
    </row>
    <row r="25" spans="1:33" x14ac:dyDescent="0.25">
      <c r="A25" s="37" t="s">
        <v>881</v>
      </c>
      <c r="B25" s="38" t="s">
        <v>162</v>
      </c>
      <c r="C25" s="35" t="s">
        <v>351</v>
      </c>
      <c r="D25" t="s">
        <v>352</v>
      </c>
      <c r="K25" s="33"/>
      <c r="L25" s="36"/>
      <c r="M25" s="36"/>
    </row>
    <row r="26" spans="1:33" x14ac:dyDescent="0.25">
      <c r="A26" s="37" t="s">
        <v>882</v>
      </c>
      <c r="B26" s="38" t="s">
        <v>163</v>
      </c>
      <c r="C26" s="35" t="s">
        <v>367</v>
      </c>
      <c r="D26" t="s">
        <v>368</v>
      </c>
      <c r="K26" s="33"/>
      <c r="L26" s="36"/>
      <c r="M26" s="36"/>
    </row>
    <row r="27" spans="1:33" x14ac:dyDescent="0.25">
      <c r="A27" s="37" t="s">
        <v>883</v>
      </c>
      <c r="B27" s="38" t="s">
        <v>164</v>
      </c>
      <c r="C27" s="35" t="s">
        <v>341</v>
      </c>
      <c r="D27" t="s">
        <v>342</v>
      </c>
      <c r="K27" s="33"/>
      <c r="L27" s="36"/>
      <c r="M27" s="36"/>
    </row>
    <row r="28" spans="1:33" x14ac:dyDescent="0.25">
      <c r="A28" s="37" t="s">
        <v>884</v>
      </c>
      <c r="B28" s="38" t="s">
        <v>165</v>
      </c>
      <c r="C28" s="35" t="s">
        <v>371</v>
      </c>
      <c r="D28" t="s">
        <v>372</v>
      </c>
      <c r="K28" s="33"/>
      <c r="L28" s="36"/>
      <c r="M28" s="36"/>
    </row>
    <row r="29" spans="1:33" x14ac:dyDescent="0.25">
      <c r="A29" s="37" t="s">
        <v>885</v>
      </c>
      <c r="B29" s="38" t="s">
        <v>166</v>
      </c>
      <c r="C29" s="35" t="s">
        <v>373</v>
      </c>
      <c r="D29" t="s">
        <v>374</v>
      </c>
      <c r="K29" s="33"/>
      <c r="L29" s="36"/>
      <c r="M29" s="36"/>
    </row>
    <row r="30" spans="1:33" x14ac:dyDescent="0.25">
      <c r="A30" s="37" t="s">
        <v>885</v>
      </c>
      <c r="B30" s="38" t="s">
        <v>166</v>
      </c>
      <c r="C30" s="35" t="s">
        <v>375</v>
      </c>
      <c r="D30" t="s">
        <v>376</v>
      </c>
      <c r="K30" s="33"/>
      <c r="L30" s="36"/>
      <c r="M30" s="36"/>
    </row>
    <row r="31" spans="1:33" x14ac:dyDescent="0.25">
      <c r="A31" s="37" t="s">
        <v>886</v>
      </c>
      <c r="B31" s="38" t="s">
        <v>167</v>
      </c>
      <c r="C31" s="35" t="s">
        <v>377</v>
      </c>
      <c r="D31" t="s">
        <v>378</v>
      </c>
      <c r="K31" s="33"/>
      <c r="L31" s="36"/>
      <c r="M31" s="36"/>
    </row>
    <row r="32" spans="1:33" x14ac:dyDescent="0.25">
      <c r="A32" s="37" t="s">
        <v>886</v>
      </c>
      <c r="B32" s="38" t="s">
        <v>167</v>
      </c>
      <c r="C32" s="35" t="s">
        <v>381</v>
      </c>
      <c r="D32" t="s">
        <v>382</v>
      </c>
      <c r="K32" s="33"/>
      <c r="L32" s="36"/>
      <c r="M32" s="36"/>
    </row>
    <row r="33" spans="1:13" x14ac:dyDescent="0.25">
      <c r="A33" s="37" t="s">
        <v>887</v>
      </c>
      <c r="B33" s="38" t="s">
        <v>235</v>
      </c>
      <c r="C33" s="35" t="s">
        <v>538</v>
      </c>
      <c r="D33" t="s">
        <v>539</v>
      </c>
      <c r="K33" s="33"/>
      <c r="L33" s="36"/>
      <c r="M33" s="36"/>
    </row>
    <row r="34" spans="1:13" x14ac:dyDescent="0.25">
      <c r="A34" s="37" t="s">
        <v>888</v>
      </c>
      <c r="B34" s="38" t="s">
        <v>236</v>
      </c>
      <c r="C34" s="35" t="s">
        <v>540</v>
      </c>
      <c r="D34" t="s">
        <v>541</v>
      </c>
      <c r="K34" s="33"/>
      <c r="L34" s="36"/>
      <c r="M34" s="36"/>
    </row>
    <row r="35" spans="1:13" x14ac:dyDescent="0.25">
      <c r="A35" s="37" t="s">
        <v>889</v>
      </c>
      <c r="B35" s="38" t="s">
        <v>237</v>
      </c>
      <c r="C35" s="35" t="s">
        <v>688</v>
      </c>
      <c r="D35" t="s">
        <v>689</v>
      </c>
      <c r="K35" s="33"/>
      <c r="L35" s="36"/>
      <c r="M35" s="36"/>
    </row>
    <row r="36" spans="1:13" x14ac:dyDescent="0.25">
      <c r="A36" s="37" t="s">
        <v>890</v>
      </c>
      <c r="B36" s="38" t="s">
        <v>169</v>
      </c>
      <c r="C36" s="35" t="s">
        <v>291</v>
      </c>
      <c r="D36" t="s">
        <v>292</v>
      </c>
      <c r="K36" s="33"/>
      <c r="L36" s="36"/>
      <c r="M36" s="36"/>
    </row>
    <row r="37" spans="1:13" x14ac:dyDescent="0.25">
      <c r="A37" s="81" t="s">
        <v>891</v>
      </c>
      <c r="B37" s="82" t="s">
        <v>170</v>
      </c>
      <c r="C37" s="83" t="s">
        <v>469</v>
      </c>
      <c r="D37" s="1" t="s">
        <v>470</v>
      </c>
      <c r="K37" s="33"/>
      <c r="L37" s="36"/>
      <c r="M37" s="36"/>
    </row>
    <row r="38" spans="1:13" x14ac:dyDescent="0.25">
      <c r="A38" s="81" t="s">
        <v>891</v>
      </c>
      <c r="B38" s="82" t="s">
        <v>170</v>
      </c>
      <c r="C38" s="83" t="s">
        <v>437</v>
      </c>
      <c r="D38" s="1" t="s">
        <v>438</v>
      </c>
      <c r="K38" s="33"/>
      <c r="L38" s="36"/>
      <c r="M38" s="36"/>
    </row>
    <row r="39" spans="1:13" s="43" customFormat="1" x14ac:dyDescent="0.25">
      <c r="A39" s="41" t="s">
        <v>892</v>
      </c>
      <c r="B39" s="42" t="s">
        <v>171</v>
      </c>
      <c r="C39" s="43" t="s">
        <v>543</v>
      </c>
      <c r="D39" s="39" t="s">
        <v>544</v>
      </c>
      <c r="F39" s="39"/>
      <c r="G39" s="39"/>
      <c r="H39" s="39"/>
      <c r="K39" s="40"/>
      <c r="L39" s="48"/>
      <c r="M39" s="48"/>
    </row>
    <row r="40" spans="1:13" x14ac:dyDescent="0.25">
      <c r="A40" s="37" t="s">
        <v>893</v>
      </c>
      <c r="B40" s="38" t="s">
        <v>172</v>
      </c>
      <c r="C40" s="33" t="s">
        <v>772</v>
      </c>
      <c r="D40" t="s">
        <v>773</v>
      </c>
      <c r="K40" s="33"/>
      <c r="L40" s="36"/>
      <c r="M40" s="36"/>
    </row>
    <row r="41" spans="1:13" x14ac:dyDescent="0.25">
      <c r="A41" s="37" t="s">
        <v>894</v>
      </c>
      <c r="B41" s="38" t="s">
        <v>173</v>
      </c>
      <c r="C41" s="33" t="s">
        <v>571</v>
      </c>
      <c r="D41" t="s">
        <v>572</v>
      </c>
      <c r="K41" s="33"/>
      <c r="L41" s="36"/>
      <c r="M41" s="36"/>
    </row>
    <row r="42" spans="1:13" x14ac:dyDescent="0.25">
      <c r="A42" s="37" t="s">
        <v>894</v>
      </c>
      <c r="B42" s="38" t="s">
        <v>173</v>
      </c>
      <c r="C42" s="33" t="s">
        <v>577</v>
      </c>
      <c r="D42" t="s">
        <v>578</v>
      </c>
      <c r="K42" s="33"/>
      <c r="L42" s="36"/>
      <c r="M42" s="36"/>
    </row>
    <row r="43" spans="1:13" x14ac:dyDescent="0.25">
      <c r="A43" s="37" t="s">
        <v>894</v>
      </c>
      <c r="B43" s="38" t="s">
        <v>173</v>
      </c>
      <c r="C43" s="33" t="s">
        <v>583</v>
      </c>
      <c r="D43" t="s">
        <v>584</v>
      </c>
      <c r="K43" s="33"/>
      <c r="L43" s="36"/>
      <c r="M43" s="36"/>
    </row>
    <row r="44" spans="1:13" x14ac:dyDescent="0.25">
      <c r="A44" s="37" t="s">
        <v>895</v>
      </c>
      <c r="B44" s="38" t="s">
        <v>174</v>
      </c>
      <c r="C44" s="33" t="s">
        <v>589</v>
      </c>
      <c r="D44" t="s">
        <v>590</v>
      </c>
      <c r="K44" s="33"/>
      <c r="L44" s="36"/>
      <c r="M44" s="36"/>
    </row>
    <row r="45" spans="1:13" x14ac:dyDescent="0.25">
      <c r="A45" s="37" t="s">
        <v>896</v>
      </c>
      <c r="B45" s="38" t="s">
        <v>175</v>
      </c>
      <c r="C45" s="33" t="s">
        <v>593</v>
      </c>
      <c r="D45" t="s">
        <v>594</v>
      </c>
      <c r="K45" s="33"/>
      <c r="L45" s="36"/>
      <c r="M45" s="36"/>
    </row>
    <row r="46" spans="1:13" x14ac:dyDescent="0.25">
      <c r="A46" s="37" t="s">
        <v>896</v>
      </c>
      <c r="B46" s="38" t="s">
        <v>175</v>
      </c>
      <c r="C46" s="33" t="s">
        <v>596</v>
      </c>
      <c r="D46" t="s">
        <v>597</v>
      </c>
      <c r="K46" s="33"/>
      <c r="L46" s="36"/>
      <c r="M46" s="36"/>
    </row>
    <row r="47" spans="1:13" x14ac:dyDescent="0.25">
      <c r="A47" s="37" t="s">
        <v>897</v>
      </c>
      <c r="B47" s="38" t="s">
        <v>176</v>
      </c>
      <c r="C47" s="33" t="s">
        <v>601</v>
      </c>
      <c r="D47" t="s">
        <v>602</v>
      </c>
      <c r="K47" s="33"/>
      <c r="L47" s="36"/>
      <c r="M47" s="36"/>
    </row>
    <row r="48" spans="1:13" x14ac:dyDescent="0.25">
      <c r="A48" s="37" t="s">
        <v>898</v>
      </c>
      <c r="B48" s="38" t="s">
        <v>177</v>
      </c>
      <c r="C48" s="33" t="s">
        <v>623</v>
      </c>
      <c r="D48" t="s">
        <v>624</v>
      </c>
      <c r="K48" s="33"/>
      <c r="L48" s="36"/>
      <c r="M48" s="36"/>
    </row>
    <row r="49" spans="1:13" x14ac:dyDescent="0.25">
      <c r="A49" s="81" t="s">
        <v>899</v>
      </c>
      <c r="B49" s="82" t="s">
        <v>178</v>
      </c>
      <c r="C49" s="83" t="s">
        <v>644</v>
      </c>
      <c r="D49" s="1" t="s">
        <v>645</v>
      </c>
      <c r="K49" s="33"/>
      <c r="L49" s="36"/>
      <c r="M49" s="36"/>
    </row>
    <row r="50" spans="1:13" x14ac:dyDescent="0.25">
      <c r="A50" s="81" t="s">
        <v>899</v>
      </c>
      <c r="B50" s="82" t="s">
        <v>178</v>
      </c>
      <c r="C50" s="83" t="s">
        <v>787</v>
      </c>
      <c r="D50" s="1" t="s">
        <v>788</v>
      </c>
      <c r="K50" s="33"/>
      <c r="L50" s="36"/>
      <c r="M50" s="36"/>
    </row>
    <row r="51" spans="1:13" x14ac:dyDescent="0.25">
      <c r="A51" s="37" t="s">
        <v>900</v>
      </c>
      <c r="B51" s="38" t="s">
        <v>179</v>
      </c>
      <c r="C51" s="33" t="s">
        <v>818</v>
      </c>
      <c r="D51" t="s">
        <v>819</v>
      </c>
      <c r="K51" s="33"/>
      <c r="L51" s="36"/>
      <c r="M51" s="36"/>
    </row>
    <row r="52" spans="1:13" x14ac:dyDescent="0.25">
      <c r="A52" s="37" t="s">
        <v>901</v>
      </c>
      <c r="B52" s="38" t="s">
        <v>180</v>
      </c>
      <c r="C52" s="33" t="s">
        <v>693</v>
      </c>
      <c r="D52" t="s">
        <v>694</v>
      </c>
      <c r="K52" s="33"/>
      <c r="L52" s="36"/>
      <c r="M52" s="36"/>
    </row>
    <row r="53" spans="1:13" x14ac:dyDescent="0.25">
      <c r="A53" s="37" t="s">
        <v>902</v>
      </c>
      <c r="B53" s="38" t="s">
        <v>181</v>
      </c>
      <c r="C53" s="33" t="s">
        <v>703</v>
      </c>
      <c r="D53" t="s">
        <v>704</v>
      </c>
      <c r="K53" s="33"/>
      <c r="L53" s="36"/>
      <c r="M53" s="36"/>
    </row>
    <row r="54" spans="1:13" x14ac:dyDescent="0.25">
      <c r="A54" s="37" t="s">
        <v>903</v>
      </c>
      <c r="B54" s="38" t="s">
        <v>182</v>
      </c>
      <c r="C54" s="33" t="s">
        <v>752</v>
      </c>
      <c r="D54" t="s">
        <v>753</v>
      </c>
      <c r="K54" s="33"/>
      <c r="L54" s="36"/>
      <c r="M54" s="36"/>
    </row>
    <row r="55" spans="1:13" x14ac:dyDescent="0.25">
      <c r="A55" s="37" t="s">
        <v>904</v>
      </c>
      <c r="B55" s="38" t="s">
        <v>183</v>
      </c>
      <c r="C55" s="35" t="s">
        <v>909</v>
      </c>
      <c r="K55" s="33"/>
      <c r="L55" s="36"/>
      <c r="M55" s="36"/>
    </row>
    <row r="56" spans="1:13" x14ac:dyDescent="0.25">
      <c r="A56" s="37" t="s">
        <v>905</v>
      </c>
      <c r="K56" s="33"/>
      <c r="L56" s="36"/>
      <c r="M56" s="36"/>
    </row>
    <row r="57" spans="1:13" x14ac:dyDescent="0.25">
      <c r="K57" s="33"/>
      <c r="L57" s="36"/>
      <c r="M57" s="36"/>
    </row>
    <row r="58" spans="1:13" x14ac:dyDescent="0.25">
      <c r="K58" s="33"/>
      <c r="L58" s="36"/>
      <c r="M58" s="36"/>
    </row>
    <row r="59" spans="1:13" x14ac:dyDescent="0.25">
      <c r="K59" s="33"/>
      <c r="L59" s="36"/>
      <c r="M59" s="36"/>
    </row>
    <row r="60" spans="1:13" x14ac:dyDescent="0.25">
      <c r="K60" s="33"/>
      <c r="L60" s="36"/>
      <c r="M60" s="36"/>
    </row>
    <row r="61" spans="1:13" x14ac:dyDescent="0.25">
      <c r="K61" s="33"/>
      <c r="L61" s="36"/>
      <c r="M61" s="36"/>
    </row>
    <row r="62" spans="1:13" x14ac:dyDescent="0.25">
      <c r="K62" s="33"/>
      <c r="L62" s="36"/>
      <c r="M62" s="36"/>
    </row>
    <row r="63" spans="1:13" x14ac:dyDescent="0.25">
      <c r="K63" s="33"/>
      <c r="L63" s="36"/>
      <c r="M63" s="36"/>
    </row>
    <row r="64" spans="1:13" x14ac:dyDescent="0.25">
      <c r="K64" s="33"/>
      <c r="L64" s="36"/>
      <c r="M64" s="36"/>
    </row>
    <row r="65" spans="11:13" x14ac:dyDescent="0.25">
      <c r="K65" s="33"/>
      <c r="L65" s="36"/>
      <c r="M65" s="36"/>
    </row>
    <row r="66" spans="11:13" x14ac:dyDescent="0.25">
      <c r="K66" s="33"/>
      <c r="L66" s="36"/>
      <c r="M66" s="36"/>
    </row>
    <row r="67" spans="11:13" x14ac:dyDescent="0.25">
      <c r="K67" s="33"/>
      <c r="L67" s="36"/>
      <c r="M67" s="36"/>
    </row>
    <row r="68" spans="11:13" x14ac:dyDescent="0.25">
      <c r="K68" s="33"/>
      <c r="L68" s="36"/>
      <c r="M68" s="36"/>
    </row>
    <row r="69" spans="11:13" x14ac:dyDescent="0.25">
      <c r="K69" s="33"/>
      <c r="L69" s="36"/>
      <c r="M69" s="36"/>
    </row>
    <row r="70" spans="11:13" x14ac:dyDescent="0.25">
      <c r="K70" s="33"/>
      <c r="L70" s="36"/>
      <c r="M70" s="36"/>
    </row>
    <row r="71" spans="11:13" x14ac:dyDescent="0.25">
      <c r="K71" s="33"/>
      <c r="L71" s="36"/>
      <c r="M71" s="36"/>
    </row>
    <row r="72" spans="11:13" x14ac:dyDescent="0.25">
      <c r="K72" s="33"/>
      <c r="L72" s="36"/>
      <c r="M72" s="36"/>
    </row>
    <row r="73" spans="11:13" x14ac:dyDescent="0.25">
      <c r="K73" s="33"/>
      <c r="L73" s="36"/>
      <c r="M73" s="36"/>
    </row>
    <row r="74" spans="11:13" x14ac:dyDescent="0.25">
      <c r="K74" s="33"/>
      <c r="L74" s="36"/>
      <c r="M74" s="36"/>
    </row>
    <row r="75" spans="11:13" x14ac:dyDescent="0.25">
      <c r="K75" s="33"/>
      <c r="L75" s="36"/>
      <c r="M75" s="36"/>
    </row>
    <row r="76" spans="11:13" x14ac:dyDescent="0.25">
      <c r="K76" s="33"/>
      <c r="L76" s="36"/>
      <c r="M76" s="36"/>
    </row>
    <row r="77" spans="11:13" x14ac:dyDescent="0.25">
      <c r="K77" s="33"/>
      <c r="L77" s="36"/>
      <c r="M77" s="36"/>
    </row>
    <row r="78" spans="11:13" x14ac:dyDescent="0.25">
      <c r="K78" s="33"/>
      <c r="L78" s="36"/>
      <c r="M78" s="36"/>
    </row>
    <row r="79" spans="11:13" x14ac:dyDescent="0.25">
      <c r="K79" s="33"/>
      <c r="L79" s="36"/>
      <c r="M79" s="36"/>
    </row>
    <row r="80" spans="11:13" x14ac:dyDescent="0.25">
      <c r="K80" s="33"/>
      <c r="L80" s="36"/>
      <c r="M80" s="36"/>
    </row>
    <row r="81" spans="11:13" x14ac:dyDescent="0.25">
      <c r="K81" s="33"/>
      <c r="L81" s="36"/>
      <c r="M81" s="36"/>
    </row>
    <row r="82" spans="11:13" x14ac:dyDescent="0.25">
      <c r="K82" s="33"/>
      <c r="L82" s="36"/>
      <c r="M82" s="36"/>
    </row>
    <row r="83" spans="11:13" x14ac:dyDescent="0.25">
      <c r="K83" s="33"/>
      <c r="L83" s="36"/>
      <c r="M83" s="36"/>
    </row>
    <row r="84" spans="11:13" x14ac:dyDescent="0.25">
      <c r="K84" s="33"/>
      <c r="L84" s="36"/>
      <c r="M84" s="36"/>
    </row>
    <row r="85" spans="11:13" x14ac:dyDescent="0.25">
      <c r="K85" s="33"/>
      <c r="L85" s="36"/>
      <c r="M85" s="36"/>
    </row>
    <row r="86" spans="11:13" x14ac:dyDescent="0.25">
      <c r="K86" s="33"/>
      <c r="L86" s="36"/>
      <c r="M86" s="36"/>
    </row>
    <row r="87" spans="11:13" x14ac:dyDescent="0.25">
      <c r="K87" s="33"/>
      <c r="L87" s="36"/>
      <c r="M87" s="36"/>
    </row>
    <row r="88" spans="11:13" x14ac:dyDescent="0.25">
      <c r="K88" s="33"/>
      <c r="L88" s="36"/>
      <c r="M88" s="36"/>
    </row>
    <row r="89" spans="11:13" x14ac:dyDescent="0.25">
      <c r="K89" s="33"/>
      <c r="L89" s="36"/>
      <c r="M89" s="36"/>
    </row>
    <row r="90" spans="11:13" x14ac:dyDescent="0.25">
      <c r="K90" s="33"/>
      <c r="L90" s="36"/>
      <c r="M90" s="36"/>
    </row>
    <row r="91" spans="11:13" x14ac:dyDescent="0.25">
      <c r="K91" s="33"/>
      <c r="L91" s="36"/>
      <c r="M91" s="36"/>
    </row>
    <row r="92" spans="11:13" x14ac:dyDescent="0.25">
      <c r="K92" s="33"/>
      <c r="L92" s="36"/>
      <c r="M92" s="36"/>
    </row>
    <row r="93" spans="11:13" x14ac:dyDescent="0.25">
      <c r="K93" s="33"/>
      <c r="L93" s="36"/>
      <c r="M93" s="36"/>
    </row>
    <row r="94" spans="11:13" x14ac:dyDescent="0.25">
      <c r="K94" s="33"/>
      <c r="L94" s="36"/>
      <c r="M94" s="36"/>
    </row>
    <row r="95" spans="11:13" x14ac:dyDescent="0.25">
      <c r="K95" s="33"/>
      <c r="L95" s="36"/>
      <c r="M95" s="36"/>
    </row>
    <row r="96" spans="11:13" x14ac:dyDescent="0.25">
      <c r="K96" s="33"/>
      <c r="L96" s="36"/>
      <c r="M96" s="36"/>
    </row>
    <row r="97" spans="11:13" x14ac:dyDescent="0.25">
      <c r="K97" s="33"/>
      <c r="L97" s="36"/>
      <c r="M97" s="36"/>
    </row>
    <row r="98" spans="11:13" x14ac:dyDescent="0.25">
      <c r="K98" s="33"/>
      <c r="L98" s="36"/>
      <c r="M98" s="36"/>
    </row>
    <row r="99" spans="11:13" x14ac:dyDescent="0.25">
      <c r="K99" s="33"/>
      <c r="L99" s="36"/>
      <c r="M99" s="36"/>
    </row>
    <row r="100" spans="11:13" x14ac:dyDescent="0.25">
      <c r="K100" s="33"/>
      <c r="L100" s="36"/>
      <c r="M100" s="36"/>
    </row>
    <row r="101" spans="11:13" x14ac:dyDescent="0.25">
      <c r="K101" s="33"/>
      <c r="L101" s="36"/>
      <c r="M101" s="36"/>
    </row>
    <row r="102" spans="11:13" x14ac:dyDescent="0.25">
      <c r="K102" s="33"/>
      <c r="L102" s="36"/>
      <c r="M102" s="36"/>
    </row>
    <row r="103" spans="11:13" x14ac:dyDescent="0.25">
      <c r="K103" s="33"/>
      <c r="L103" s="36"/>
      <c r="M103" s="36"/>
    </row>
    <row r="104" spans="11:13" x14ac:dyDescent="0.25">
      <c r="K104" s="33"/>
      <c r="L104" s="36"/>
      <c r="M104" s="36"/>
    </row>
    <row r="105" spans="11:13" x14ac:dyDescent="0.25">
      <c r="K105" s="33"/>
      <c r="L105" s="36"/>
      <c r="M105" s="36"/>
    </row>
    <row r="106" spans="11:13" x14ac:dyDescent="0.25">
      <c r="K106" s="33"/>
      <c r="L106" s="36"/>
      <c r="M106" s="36"/>
    </row>
    <row r="107" spans="11:13" x14ac:dyDescent="0.25">
      <c r="K107" s="33"/>
      <c r="L107" s="36"/>
      <c r="M107" s="36"/>
    </row>
    <row r="108" spans="11:13" x14ac:dyDescent="0.25">
      <c r="K108" s="33"/>
      <c r="L108" s="36"/>
      <c r="M108" s="36"/>
    </row>
    <row r="109" spans="11:13" x14ac:dyDescent="0.25">
      <c r="K109" s="33"/>
      <c r="L109" s="36"/>
      <c r="M109" s="36"/>
    </row>
    <row r="110" spans="11:13" x14ac:dyDescent="0.25">
      <c r="K110" s="33"/>
      <c r="L110" s="36"/>
      <c r="M110" s="36"/>
    </row>
    <row r="111" spans="11:13" x14ac:dyDescent="0.25">
      <c r="K111" s="33"/>
      <c r="L111" s="36"/>
      <c r="M111" s="36"/>
    </row>
    <row r="112" spans="11:13" x14ac:dyDescent="0.25">
      <c r="K112" s="33"/>
      <c r="L112" s="36"/>
      <c r="M112" s="36"/>
    </row>
    <row r="113" spans="11:13" x14ac:dyDescent="0.25">
      <c r="K113" s="33"/>
      <c r="L113" s="36"/>
      <c r="M113" s="36"/>
    </row>
    <row r="114" spans="11:13" x14ac:dyDescent="0.25">
      <c r="K114" s="33"/>
      <c r="L114" s="36"/>
      <c r="M114" s="36"/>
    </row>
    <row r="115" spans="11:13" x14ac:dyDescent="0.25">
      <c r="K115" s="33"/>
      <c r="L115" s="36"/>
      <c r="M115" s="36"/>
    </row>
    <row r="116" spans="11:13" x14ac:dyDescent="0.25">
      <c r="K116" s="33"/>
      <c r="L116" s="36"/>
      <c r="M116" s="36"/>
    </row>
    <row r="117" spans="11:13" x14ac:dyDescent="0.25">
      <c r="K117" s="33"/>
      <c r="L117" s="36"/>
      <c r="M117" s="36"/>
    </row>
    <row r="118" spans="11:13" x14ac:dyDescent="0.25">
      <c r="K118" s="33"/>
      <c r="L118" s="36"/>
      <c r="M118" s="36"/>
    </row>
    <row r="119" spans="11:13" x14ac:dyDescent="0.25">
      <c r="K119" s="33"/>
      <c r="L119" s="36"/>
      <c r="M119" s="36"/>
    </row>
    <row r="120" spans="11:13" x14ac:dyDescent="0.25">
      <c r="K120" s="33"/>
      <c r="L120" s="36"/>
      <c r="M120" s="36"/>
    </row>
    <row r="121" spans="11:13" x14ac:dyDescent="0.25">
      <c r="K121" s="33"/>
      <c r="L121" s="36"/>
      <c r="M121" s="36"/>
    </row>
    <row r="122" spans="11:13" x14ac:dyDescent="0.25">
      <c r="K122" s="33"/>
      <c r="L122" s="36"/>
      <c r="M122" s="36"/>
    </row>
    <row r="123" spans="11:13" x14ac:dyDescent="0.25">
      <c r="K123" s="33"/>
      <c r="L123" s="36"/>
      <c r="M123" s="36"/>
    </row>
    <row r="124" spans="11:13" x14ac:dyDescent="0.25">
      <c r="K124" s="33"/>
      <c r="L124" s="36"/>
      <c r="M124" s="36"/>
    </row>
    <row r="125" spans="11:13" x14ac:dyDescent="0.25">
      <c r="K125" s="33"/>
      <c r="L125" s="36"/>
      <c r="M125" s="36"/>
    </row>
    <row r="126" spans="11:13" x14ac:dyDescent="0.25">
      <c r="K126" s="33"/>
      <c r="L126" s="36"/>
      <c r="M126" s="36"/>
    </row>
    <row r="127" spans="11:13" x14ac:dyDescent="0.25">
      <c r="K127" s="33"/>
      <c r="L127" s="36"/>
      <c r="M127" s="36"/>
    </row>
    <row r="128" spans="11:13" x14ac:dyDescent="0.25">
      <c r="K128" s="33"/>
      <c r="L128" s="36"/>
      <c r="M128" s="36"/>
    </row>
    <row r="129" spans="11:13" x14ac:dyDescent="0.25">
      <c r="K129" s="33"/>
      <c r="L129" s="36"/>
      <c r="M129" s="36"/>
    </row>
    <row r="130" spans="11:13" x14ac:dyDescent="0.25">
      <c r="K130" s="33"/>
      <c r="L130" s="36"/>
      <c r="M130" s="36"/>
    </row>
    <row r="131" spans="11:13" x14ac:dyDescent="0.25">
      <c r="K131" s="33"/>
      <c r="L131" s="36"/>
      <c r="M131" s="36"/>
    </row>
    <row r="132" spans="11:13" x14ac:dyDescent="0.25">
      <c r="K132" s="33"/>
      <c r="L132" s="36"/>
      <c r="M132" s="36"/>
    </row>
    <row r="133" spans="11:13" x14ac:dyDescent="0.25">
      <c r="K133" s="33"/>
      <c r="L133" s="36"/>
      <c r="M133" s="36"/>
    </row>
    <row r="134" spans="11:13" x14ac:dyDescent="0.25">
      <c r="K134" s="33"/>
      <c r="L134" s="36"/>
      <c r="M134" s="36"/>
    </row>
    <row r="135" spans="11:13" x14ac:dyDescent="0.25">
      <c r="K135" s="33"/>
      <c r="L135" s="36"/>
      <c r="M135" s="36"/>
    </row>
    <row r="136" spans="11:13" x14ac:dyDescent="0.25">
      <c r="K136" s="33"/>
      <c r="L136" s="36"/>
      <c r="M136" s="36"/>
    </row>
    <row r="137" spans="11:13" x14ac:dyDescent="0.25">
      <c r="K137" s="33"/>
      <c r="L137" s="36"/>
      <c r="M137" s="36"/>
    </row>
    <row r="138" spans="11:13" x14ac:dyDescent="0.25">
      <c r="K138" s="33"/>
      <c r="L138" s="36"/>
      <c r="M138" s="36"/>
    </row>
    <row r="139" spans="11:13" x14ac:dyDescent="0.25">
      <c r="K139" s="33"/>
      <c r="L139" s="36"/>
      <c r="M139" s="36"/>
    </row>
    <row r="140" spans="11:13" x14ac:dyDescent="0.25">
      <c r="K140" s="33"/>
      <c r="L140" s="36"/>
      <c r="M140" s="36"/>
    </row>
    <row r="141" spans="11:13" x14ac:dyDescent="0.25">
      <c r="K141" s="33"/>
      <c r="L141" s="36"/>
      <c r="M141" s="36"/>
    </row>
    <row r="142" spans="11:13" x14ac:dyDescent="0.25">
      <c r="K142" s="33"/>
      <c r="L142" s="36"/>
      <c r="M142" s="36"/>
    </row>
    <row r="143" spans="11:13" x14ac:dyDescent="0.25">
      <c r="K143" s="33"/>
      <c r="L143" s="36"/>
      <c r="M143" s="36"/>
    </row>
    <row r="144" spans="11:13" x14ac:dyDescent="0.25">
      <c r="K144" s="33"/>
      <c r="L144" s="36"/>
      <c r="M144" s="36"/>
    </row>
    <row r="145" spans="11:13" x14ac:dyDescent="0.25">
      <c r="K145" s="33"/>
      <c r="L145" s="36"/>
      <c r="M145" s="36"/>
    </row>
    <row r="146" spans="11:13" x14ac:dyDescent="0.25">
      <c r="K146" s="33"/>
      <c r="L146" s="36"/>
      <c r="M146" s="36"/>
    </row>
    <row r="147" spans="11:13" x14ac:dyDescent="0.25">
      <c r="K147" s="33"/>
      <c r="L147" s="36"/>
      <c r="M147" s="36"/>
    </row>
    <row r="148" spans="11:13" x14ac:dyDescent="0.25">
      <c r="K148" s="33"/>
      <c r="L148" s="36"/>
      <c r="M148" s="36"/>
    </row>
    <row r="149" spans="11:13" x14ac:dyDescent="0.25">
      <c r="K149" s="33"/>
      <c r="L149" s="36"/>
      <c r="M149" s="36"/>
    </row>
    <row r="150" spans="11:13" x14ac:dyDescent="0.25">
      <c r="K150" s="33"/>
      <c r="L150" s="36"/>
      <c r="M150" s="36"/>
    </row>
    <row r="151" spans="11:13" x14ac:dyDescent="0.25">
      <c r="K151" s="33"/>
      <c r="L151" s="36"/>
      <c r="M151" s="36"/>
    </row>
    <row r="152" spans="11:13" x14ac:dyDescent="0.25">
      <c r="K152" s="33"/>
      <c r="L152" s="36"/>
      <c r="M152" s="36"/>
    </row>
    <row r="153" spans="11:13" x14ac:dyDescent="0.25">
      <c r="K153" s="33"/>
      <c r="L153" s="36"/>
      <c r="M153" s="36"/>
    </row>
    <row r="154" spans="11:13" x14ac:dyDescent="0.25">
      <c r="K154" s="33"/>
      <c r="L154" s="36"/>
      <c r="M154" s="36"/>
    </row>
    <row r="155" spans="11:13" x14ac:dyDescent="0.25">
      <c r="K155" s="33"/>
      <c r="L155" s="36"/>
      <c r="M155" s="36"/>
    </row>
    <row r="156" spans="11:13" x14ac:dyDescent="0.25">
      <c r="K156" s="33"/>
      <c r="L156" s="36"/>
      <c r="M156" s="36"/>
    </row>
    <row r="157" spans="11:13" x14ac:dyDescent="0.25">
      <c r="K157" s="33"/>
      <c r="L157" s="36"/>
      <c r="M157" s="36"/>
    </row>
    <row r="158" spans="11:13" x14ac:dyDescent="0.25">
      <c r="K158" s="33"/>
      <c r="L158" s="36"/>
      <c r="M158" s="36"/>
    </row>
    <row r="159" spans="11:13" x14ac:dyDescent="0.25">
      <c r="K159" s="33"/>
      <c r="L159" s="36"/>
      <c r="M159" s="36"/>
    </row>
    <row r="160" spans="11:13" x14ac:dyDescent="0.25">
      <c r="K160" s="33"/>
      <c r="L160" s="36"/>
      <c r="M160" s="36"/>
    </row>
    <row r="161" spans="11:13" x14ac:dyDescent="0.25">
      <c r="K161" s="33"/>
      <c r="L161" s="36"/>
      <c r="M161" s="36"/>
    </row>
    <row r="162" spans="11:13" x14ac:dyDescent="0.25">
      <c r="K162" s="33"/>
      <c r="L162" s="36"/>
      <c r="M162" s="36"/>
    </row>
    <row r="163" spans="11:13" x14ac:dyDescent="0.25">
      <c r="K163" s="33"/>
      <c r="L163" s="36"/>
      <c r="M163" s="36"/>
    </row>
    <row r="164" spans="11:13" x14ac:dyDescent="0.25">
      <c r="K164" s="33"/>
      <c r="L164" s="36"/>
      <c r="M164" s="36"/>
    </row>
    <row r="165" spans="11:13" x14ac:dyDescent="0.25">
      <c r="K165" s="33"/>
      <c r="L165" s="36"/>
      <c r="M165" s="36"/>
    </row>
    <row r="166" spans="11:13" x14ac:dyDescent="0.25">
      <c r="K166" s="33"/>
      <c r="L166" s="36"/>
      <c r="M166" s="36"/>
    </row>
    <row r="167" spans="11:13" x14ac:dyDescent="0.25">
      <c r="K167" s="33"/>
      <c r="L167" s="36"/>
      <c r="M167" s="36"/>
    </row>
    <row r="168" spans="11:13" x14ac:dyDescent="0.25">
      <c r="K168" s="33"/>
      <c r="L168" s="36"/>
      <c r="M168" s="36"/>
    </row>
    <row r="169" spans="11:13" x14ac:dyDescent="0.25">
      <c r="K169" s="33"/>
      <c r="L169" s="36"/>
      <c r="M169" s="36"/>
    </row>
    <row r="170" spans="11:13" x14ac:dyDescent="0.25">
      <c r="K170" s="33"/>
      <c r="L170" s="36"/>
      <c r="M170" s="36"/>
    </row>
    <row r="171" spans="11:13" x14ac:dyDescent="0.25">
      <c r="K171" s="33"/>
      <c r="L171" s="36"/>
      <c r="M171" s="36"/>
    </row>
    <row r="172" spans="11:13" x14ac:dyDescent="0.25">
      <c r="K172" s="33"/>
      <c r="L172" s="36"/>
      <c r="M172" s="36"/>
    </row>
    <row r="173" spans="11:13" x14ac:dyDescent="0.25">
      <c r="K173" s="33"/>
      <c r="L173" s="36"/>
      <c r="M173" s="36"/>
    </row>
    <row r="174" spans="11:13" x14ac:dyDescent="0.25">
      <c r="K174" s="33"/>
      <c r="L174" s="36"/>
      <c r="M174" s="36"/>
    </row>
    <row r="175" spans="11:13" x14ac:dyDescent="0.25">
      <c r="K175" s="33"/>
      <c r="L175" s="36"/>
      <c r="M175" s="36"/>
    </row>
    <row r="176" spans="11:13" x14ac:dyDescent="0.25">
      <c r="K176" s="33"/>
      <c r="L176" s="36"/>
      <c r="M176" s="36"/>
    </row>
    <row r="177" spans="11:13" x14ac:dyDescent="0.25">
      <c r="K177" s="33"/>
      <c r="L177" s="36"/>
      <c r="M177" s="36"/>
    </row>
    <row r="178" spans="11:13" x14ac:dyDescent="0.25">
      <c r="K178" s="33"/>
      <c r="L178" s="36"/>
      <c r="M178" s="36"/>
    </row>
    <row r="179" spans="11:13" x14ac:dyDescent="0.25">
      <c r="K179" s="33"/>
      <c r="L179" s="36"/>
      <c r="M179" s="36"/>
    </row>
    <row r="180" spans="11:13" x14ac:dyDescent="0.25">
      <c r="K180" s="33"/>
      <c r="L180" s="36"/>
      <c r="M180" s="36"/>
    </row>
    <row r="181" spans="11:13" x14ac:dyDescent="0.25">
      <c r="K181" s="33"/>
      <c r="L181" s="36"/>
      <c r="M181" s="36"/>
    </row>
    <row r="182" spans="11:13" x14ac:dyDescent="0.25">
      <c r="K182" s="33"/>
      <c r="L182" s="36"/>
      <c r="M182" s="36"/>
    </row>
    <row r="183" spans="11:13" x14ac:dyDescent="0.25">
      <c r="K183" s="33"/>
      <c r="L183" s="36"/>
      <c r="M183" s="36"/>
    </row>
    <row r="184" spans="11:13" x14ac:dyDescent="0.25">
      <c r="K184" s="33"/>
      <c r="L184" s="36"/>
      <c r="M184" s="36"/>
    </row>
    <row r="185" spans="11:13" x14ac:dyDescent="0.25">
      <c r="K185" s="33"/>
      <c r="L185" s="36"/>
      <c r="M185" s="36"/>
    </row>
    <row r="186" spans="11:13" x14ac:dyDescent="0.25">
      <c r="K186" s="33"/>
      <c r="L186" s="36"/>
      <c r="M186" s="36"/>
    </row>
    <row r="187" spans="11:13" x14ac:dyDescent="0.25">
      <c r="K187" s="33"/>
      <c r="L187" s="36"/>
      <c r="M187" s="36"/>
    </row>
    <row r="188" spans="11:13" x14ac:dyDescent="0.25">
      <c r="K188" s="33"/>
      <c r="L188" s="36"/>
      <c r="M188" s="36"/>
    </row>
    <row r="189" spans="11:13" x14ac:dyDescent="0.25">
      <c r="K189" s="33"/>
      <c r="L189" s="36"/>
      <c r="M189" s="36"/>
    </row>
    <row r="190" spans="11:13" x14ac:dyDescent="0.25">
      <c r="K190" s="33"/>
      <c r="L190" s="36"/>
      <c r="M190" s="36"/>
    </row>
    <row r="191" spans="11:13" x14ac:dyDescent="0.25">
      <c r="K191" s="33"/>
      <c r="L191" s="36"/>
      <c r="M191" s="36"/>
    </row>
    <row r="192" spans="11:13" x14ac:dyDescent="0.25">
      <c r="K192" s="33"/>
      <c r="L192" s="36"/>
      <c r="M192" s="36"/>
    </row>
    <row r="193" spans="11:13" x14ac:dyDescent="0.25">
      <c r="K193" s="33"/>
      <c r="L193" s="36"/>
      <c r="M193" s="36"/>
    </row>
    <row r="194" spans="11:13" x14ac:dyDescent="0.25">
      <c r="K194" s="33"/>
      <c r="L194" s="36"/>
      <c r="M194" s="36"/>
    </row>
    <row r="195" spans="11:13" x14ac:dyDescent="0.25">
      <c r="K195" s="33"/>
      <c r="L195" s="36"/>
      <c r="M195" s="36"/>
    </row>
    <row r="196" spans="11:13" x14ac:dyDescent="0.25">
      <c r="K196" s="33"/>
      <c r="L196" s="36"/>
      <c r="M196" s="36"/>
    </row>
    <row r="197" spans="11:13" x14ac:dyDescent="0.25">
      <c r="K197" s="33"/>
      <c r="L197" s="36"/>
      <c r="M197" s="36"/>
    </row>
    <row r="198" spans="11:13" x14ac:dyDescent="0.25">
      <c r="K198" s="33"/>
      <c r="L198" s="36"/>
      <c r="M198" s="36"/>
    </row>
    <row r="199" spans="11:13" x14ac:dyDescent="0.25">
      <c r="K199" s="33"/>
      <c r="L199" s="36"/>
      <c r="M199" s="36"/>
    </row>
    <row r="200" spans="11:13" x14ac:dyDescent="0.25">
      <c r="K200" s="33"/>
      <c r="L200" s="36"/>
      <c r="M200" s="36"/>
    </row>
    <row r="201" spans="11:13" x14ac:dyDescent="0.25">
      <c r="K201" s="33"/>
      <c r="L201" s="36"/>
      <c r="M201" s="36"/>
    </row>
    <row r="202" spans="11:13" x14ac:dyDescent="0.25">
      <c r="K202" s="33"/>
      <c r="L202" s="36"/>
      <c r="M202" s="36"/>
    </row>
    <row r="203" spans="11:13" x14ac:dyDescent="0.25">
      <c r="K203" s="33"/>
      <c r="L203" s="36"/>
      <c r="M203" s="36"/>
    </row>
    <row r="204" spans="11:13" x14ac:dyDescent="0.25">
      <c r="K204" s="33"/>
      <c r="L204" s="36"/>
      <c r="M204" s="36"/>
    </row>
    <row r="205" spans="11:13" x14ac:dyDescent="0.25">
      <c r="K205" s="33"/>
      <c r="L205" s="36"/>
      <c r="M205" s="36"/>
    </row>
    <row r="206" spans="11:13" x14ac:dyDescent="0.25">
      <c r="K206" s="33"/>
      <c r="L206" s="36"/>
      <c r="M206" s="36"/>
    </row>
    <row r="207" spans="11:13" x14ac:dyDescent="0.25">
      <c r="K207" s="33"/>
      <c r="L207" s="36"/>
      <c r="M207" s="36"/>
    </row>
    <row r="208" spans="11:13" x14ac:dyDescent="0.25">
      <c r="K208" s="33"/>
      <c r="L208" s="36"/>
      <c r="M208" s="36"/>
    </row>
    <row r="209" spans="11:13" x14ac:dyDescent="0.25">
      <c r="K209" s="33"/>
      <c r="L209" s="36"/>
      <c r="M209" s="36"/>
    </row>
    <row r="210" spans="11:13" x14ac:dyDescent="0.25">
      <c r="K210" s="33"/>
      <c r="L210" s="36"/>
      <c r="M210" s="36"/>
    </row>
    <row r="211" spans="11:13" x14ac:dyDescent="0.25">
      <c r="K211" s="33"/>
      <c r="L211" s="36"/>
      <c r="M211" s="36"/>
    </row>
    <row r="212" spans="11:13" x14ac:dyDescent="0.25">
      <c r="K212" s="33"/>
      <c r="L212" s="36"/>
      <c r="M212" s="36"/>
    </row>
    <row r="213" spans="11:13" x14ac:dyDescent="0.25">
      <c r="K213" s="33"/>
      <c r="L213" s="36"/>
      <c r="M213" s="36"/>
    </row>
    <row r="214" spans="11:13" x14ac:dyDescent="0.25">
      <c r="K214" s="33"/>
      <c r="L214" s="36"/>
      <c r="M214" s="36"/>
    </row>
    <row r="215" spans="11:13" x14ac:dyDescent="0.25">
      <c r="K215" s="33"/>
      <c r="L215" s="36"/>
      <c r="M215" s="36"/>
    </row>
    <row r="216" spans="11:13" x14ac:dyDescent="0.25">
      <c r="K216" s="33"/>
      <c r="L216" s="36"/>
      <c r="M216" s="36"/>
    </row>
    <row r="217" spans="11:13" x14ac:dyDescent="0.25">
      <c r="K217" s="33"/>
      <c r="L217" s="36"/>
      <c r="M217" s="36"/>
    </row>
    <row r="218" spans="11:13" x14ac:dyDescent="0.25">
      <c r="K218" s="33"/>
      <c r="L218" s="36"/>
      <c r="M218" s="36"/>
    </row>
    <row r="219" spans="11:13" x14ac:dyDescent="0.25">
      <c r="K219" s="33"/>
      <c r="L219" s="36"/>
      <c r="M219" s="36"/>
    </row>
    <row r="220" spans="11:13" x14ac:dyDescent="0.25">
      <c r="K220" s="33"/>
      <c r="L220" s="36"/>
      <c r="M220" s="36"/>
    </row>
    <row r="221" spans="11:13" x14ac:dyDescent="0.25">
      <c r="K221" s="33"/>
      <c r="L221" s="36"/>
      <c r="M221" s="36"/>
    </row>
    <row r="222" spans="11:13" x14ac:dyDescent="0.25">
      <c r="K222" s="33"/>
      <c r="L222" s="36"/>
      <c r="M222" s="36"/>
    </row>
    <row r="223" spans="11:13" x14ac:dyDescent="0.25">
      <c r="K223" s="33"/>
      <c r="L223" s="36"/>
      <c r="M223" s="36"/>
    </row>
    <row r="224" spans="11:13" x14ac:dyDescent="0.25">
      <c r="K224" s="33"/>
      <c r="L224" s="36"/>
      <c r="M224" s="36"/>
    </row>
    <row r="225" spans="11:13" x14ac:dyDescent="0.25">
      <c r="K225" s="33"/>
      <c r="L225" s="36"/>
      <c r="M225" s="36"/>
    </row>
    <row r="226" spans="11:13" x14ac:dyDescent="0.25">
      <c r="K226" s="33"/>
      <c r="L226" s="36"/>
      <c r="M226" s="36"/>
    </row>
    <row r="227" spans="11:13" x14ac:dyDescent="0.25">
      <c r="K227" s="33"/>
      <c r="L227" s="36"/>
      <c r="M227" s="36"/>
    </row>
    <row r="228" spans="11:13" x14ac:dyDescent="0.25">
      <c r="K228" s="33"/>
      <c r="L228" s="36"/>
      <c r="M228" s="36"/>
    </row>
    <row r="229" spans="11:13" x14ac:dyDescent="0.25">
      <c r="K229" s="33"/>
      <c r="L229" s="36"/>
      <c r="M229" s="36"/>
    </row>
    <row r="230" spans="11:13" x14ac:dyDescent="0.25">
      <c r="K230" s="33"/>
      <c r="L230" s="36"/>
      <c r="M230" s="36"/>
    </row>
    <row r="231" spans="11:13" x14ac:dyDescent="0.25">
      <c r="K231" s="33"/>
      <c r="L231" s="36"/>
      <c r="M231" s="36"/>
    </row>
    <row r="232" spans="11:13" x14ac:dyDescent="0.25">
      <c r="K232" s="33"/>
      <c r="L232" s="36"/>
      <c r="M232" s="36"/>
    </row>
    <row r="233" spans="11:13" x14ac:dyDescent="0.25">
      <c r="K233" s="33"/>
      <c r="L233" s="36"/>
      <c r="M233" s="36"/>
    </row>
    <row r="234" spans="11:13" x14ac:dyDescent="0.25">
      <c r="K234" s="33"/>
      <c r="L234" s="36"/>
      <c r="M234" s="36"/>
    </row>
    <row r="235" spans="11:13" x14ac:dyDescent="0.25">
      <c r="K235" s="33"/>
      <c r="L235" s="36"/>
      <c r="M235" s="36"/>
    </row>
    <row r="236" spans="11:13" x14ac:dyDescent="0.25">
      <c r="K236" s="33"/>
      <c r="L236" s="36"/>
      <c r="M236" s="36"/>
    </row>
    <row r="237" spans="11:13" x14ac:dyDescent="0.25">
      <c r="K237" s="33"/>
      <c r="L237" s="36"/>
      <c r="M237" s="36"/>
    </row>
    <row r="238" spans="11:13" x14ac:dyDescent="0.25">
      <c r="K238" s="33"/>
      <c r="L238" s="36"/>
      <c r="M238" s="36"/>
    </row>
    <row r="239" spans="11:13" x14ac:dyDescent="0.25">
      <c r="K239" s="33"/>
      <c r="L239" s="36"/>
      <c r="M239" s="36"/>
    </row>
    <row r="240" spans="11:13" x14ac:dyDescent="0.25">
      <c r="K240" s="33"/>
      <c r="L240" s="36"/>
      <c r="M240" s="36"/>
    </row>
    <row r="241" spans="11:13" x14ac:dyDescent="0.25">
      <c r="K241" s="33"/>
      <c r="L241" s="36"/>
      <c r="M241" s="36"/>
    </row>
    <row r="242" spans="11:13" x14ac:dyDescent="0.25">
      <c r="K242" s="33"/>
      <c r="L242" s="36"/>
      <c r="M242" s="36"/>
    </row>
    <row r="243" spans="11:13" x14ac:dyDescent="0.25">
      <c r="K243" s="33"/>
      <c r="L243" s="36"/>
      <c r="M243" s="36"/>
    </row>
    <row r="244" spans="11:13" x14ac:dyDescent="0.25">
      <c r="K244" s="33"/>
      <c r="L244" s="36"/>
      <c r="M244" s="36"/>
    </row>
    <row r="245" spans="11:13" x14ac:dyDescent="0.25">
      <c r="K245" s="33"/>
      <c r="L245" s="36"/>
      <c r="M245" s="36"/>
    </row>
    <row r="246" spans="11:13" x14ac:dyDescent="0.25">
      <c r="K246" s="33"/>
      <c r="L246" s="36"/>
      <c r="M246" s="36"/>
    </row>
    <row r="247" spans="11:13" x14ac:dyDescent="0.25">
      <c r="K247" s="33"/>
      <c r="L247" s="36"/>
      <c r="M247" s="36"/>
    </row>
    <row r="248" spans="11:13" x14ac:dyDescent="0.25">
      <c r="K248" s="33"/>
      <c r="L248" s="36"/>
      <c r="M248" s="36"/>
    </row>
    <row r="249" spans="11:13" x14ac:dyDescent="0.25">
      <c r="K249" s="33"/>
      <c r="L249" s="36"/>
      <c r="M249" s="36"/>
    </row>
    <row r="250" spans="11:13" x14ac:dyDescent="0.25">
      <c r="K250" s="33"/>
      <c r="L250" s="36"/>
      <c r="M250" s="36"/>
    </row>
    <row r="251" spans="11:13" x14ac:dyDescent="0.25">
      <c r="K251" s="33"/>
      <c r="L251" s="36"/>
      <c r="M251" s="36"/>
    </row>
    <row r="252" spans="11:13" x14ac:dyDescent="0.25">
      <c r="K252" s="33"/>
      <c r="L252" s="36"/>
      <c r="M252" s="36"/>
    </row>
    <row r="253" spans="11:13" x14ac:dyDescent="0.25">
      <c r="K253" s="33"/>
      <c r="L253" s="36"/>
      <c r="M253" s="36"/>
    </row>
    <row r="254" spans="11:13" x14ac:dyDescent="0.25">
      <c r="K254" s="33"/>
      <c r="L254" s="36"/>
      <c r="M254" s="36"/>
    </row>
    <row r="255" spans="11:13" x14ac:dyDescent="0.25">
      <c r="K255" s="33"/>
      <c r="L255" s="36"/>
      <c r="M255" s="36"/>
    </row>
    <row r="256" spans="11:13" x14ac:dyDescent="0.25">
      <c r="K256" s="33"/>
      <c r="L256" s="36"/>
      <c r="M256" s="36"/>
    </row>
    <row r="257" spans="11:13" x14ac:dyDescent="0.25">
      <c r="K257" s="33"/>
      <c r="L257" s="36"/>
      <c r="M257" s="36"/>
    </row>
    <row r="258" spans="11:13" x14ac:dyDescent="0.25">
      <c r="K258" s="33"/>
      <c r="L258" s="36"/>
      <c r="M258" s="36"/>
    </row>
    <row r="259" spans="11:13" x14ac:dyDescent="0.25">
      <c r="K259" s="33"/>
      <c r="L259" s="36"/>
      <c r="M259" s="36"/>
    </row>
    <row r="260" spans="11:13" x14ac:dyDescent="0.25">
      <c r="K260" s="33"/>
      <c r="L260" s="36"/>
      <c r="M260" s="36"/>
    </row>
    <row r="261" spans="11:13" x14ac:dyDescent="0.25">
      <c r="K261" s="33"/>
      <c r="L261" s="36"/>
      <c r="M261" s="36"/>
    </row>
    <row r="262" spans="11:13" x14ac:dyDescent="0.25">
      <c r="K262" s="33"/>
      <c r="L262" s="36"/>
      <c r="M262" s="36"/>
    </row>
    <row r="263" spans="11:13" x14ac:dyDescent="0.25">
      <c r="K263" s="33"/>
      <c r="L263" s="36"/>
      <c r="M263" s="36"/>
    </row>
    <row r="264" spans="11:13" x14ac:dyDescent="0.25">
      <c r="K264" s="33"/>
      <c r="L264" s="36"/>
      <c r="M264" s="36"/>
    </row>
    <row r="265" spans="11:13" x14ac:dyDescent="0.25">
      <c r="K265" s="33"/>
      <c r="L265" s="36"/>
      <c r="M265" s="36"/>
    </row>
    <row r="266" spans="11:13" x14ac:dyDescent="0.25">
      <c r="K266" s="33"/>
      <c r="L266" s="36"/>
      <c r="M266" s="36"/>
    </row>
    <row r="267" spans="11:13" x14ac:dyDescent="0.25">
      <c r="K267" s="33"/>
      <c r="L267" s="36"/>
      <c r="M267" s="36"/>
    </row>
    <row r="268" spans="11:13" x14ac:dyDescent="0.25">
      <c r="K268" s="33"/>
      <c r="L268" s="36"/>
      <c r="M268" s="36"/>
    </row>
    <row r="269" spans="11:13" x14ac:dyDescent="0.25">
      <c r="K269" s="33"/>
      <c r="L269" s="36"/>
      <c r="M269" s="36"/>
    </row>
    <row r="270" spans="11:13" x14ac:dyDescent="0.25">
      <c r="K270" s="33"/>
      <c r="L270" s="36"/>
      <c r="M270" s="36"/>
    </row>
    <row r="271" spans="11:13" x14ac:dyDescent="0.25">
      <c r="K271" s="33"/>
      <c r="L271" s="36"/>
      <c r="M271" s="36"/>
    </row>
    <row r="272" spans="11:13" x14ac:dyDescent="0.25">
      <c r="K272" s="33"/>
      <c r="L272" s="36"/>
      <c r="M272" s="36"/>
    </row>
    <row r="273" spans="11:13" x14ac:dyDescent="0.25">
      <c r="K273" s="33"/>
      <c r="L273" s="36"/>
      <c r="M273" s="36"/>
    </row>
    <row r="274" spans="11:13" x14ac:dyDescent="0.25">
      <c r="K274" s="33"/>
      <c r="L274" s="36"/>
      <c r="M274" s="36"/>
    </row>
    <row r="275" spans="11:13" x14ac:dyDescent="0.25">
      <c r="K275" s="33"/>
      <c r="L275" s="36"/>
      <c r="M275" s="36"/>
    </row>
    <row r="276" spans="11:13" x14ac:dyDescent="0.25">
      <c r="K276" s="33"/>
      <c r="L276" s="36"/>
      <c r="M276" s="36"/>
    </row>
    <row r="277" spans="11:13" x14ac:dyDescent="0.25">
      <c r="K277" s="33"/>
      <c r="L277" s="36"/>
      <c r="M277" s="36"/>
    </row>
    <row r="278" spans="11:13" x14ac:dyDescent="0.25">
      <c r="K278" s="33"/>
      <c r="L278" s="36"/>
      <c r="M278" s="36"/>
    </row>
    <row r="279" spans="11:13" x14ac:dyDescent="0.25">
      <c r="K279" s="33"/>
      <c r="L279" s="36"/>
      <c r="M279" s="36"/>
    </row>
    <row r="280" spans="11:13" x14ac:dyDescent="0.25">
      <c r="K280" s="33"/>
      <c r="L280" s="36"/>
      <c r="M280" s="36"/>
    </row>
    <row r="281" spans="11:13" x14ac:dyDescent="0.25">
      <c r="K281" s="33"/>
      <c r="L281" s="36"/>
      <c r="M281" s="36"/>
    </row>
    <row r="282" spans="11:13" x14ac:dyDescent="0.25">
      <c r="K282" s="33"/>
      <c r="L282" s="36"/>
      <c r="M282" s="36"/>
    </row>
    <row r="283" spans="11:13" x14ac:dyDescent="0.25">
      <c r="K283" s="33"/>
      <c r="L283" s="36"/>
      <c r="M283" s="36"/>
    </row>
    <row r="284" spans="11:13" x14ac:dyDescent="0.25">
      <c r="K284" s="33"/>
      <c r="L284" s="36"/>
      <c r="M284" s="36"/>
    </row>
    <row r="285" spans="11:13" x14ac:dyDescent="0.25">
      <c r="K285" s="33"/>
      <c r="L285" s="36"/>
      <c r="M285" s="36"/>
    </row>
    <row r="286" spans="11:13" x14ac:dyDescent="0.25">
      <c r="K286" s="33"/>
      <c r="L286" s="36"/>
      <c r="M286" s="36"/>
    </row>
    <row r="287" spans="11:13" x14ac:dyDescent="0.25">
      <c r="K287" s="33"/>
      <c r="L287" s="36"/>
      <c r="M287" s="36"/>
    </row>
    <row r="288" spans="11:13" x14ac:dyDescent="0.25">
      <c r="K288" s="33"/>
      <c r="L288" s="36"/>
      <c r="M288" s="36"/>
    </row>
    <row r="289" spans="11:13" x14ac:dyDescent="0.25">
      <c r="K289" s="33"/>
      <c r="L289" s="36"/>
      <c r="M289" s="36"/>
    </row>
    <row r="290" spans="11:13" x14ac:dyDescent="0.25">
      <c r="K290" s="33"/>
      <c r="L290" s="36"/>
      <c r="M290" s="36"/>
    </row>
    <row r="291" spans="11:13" x14ac:dyDescent="0.25">
      <c r="K291" s="33"/>
      <c r="L291" s="36"/>
      <c r="M291" s="36"/>
    </row>
    <row r="292" spans="11:13" x14ac:dyDescent="0.25">
      <c r="K292" s="33"/>
      <c r="L292" s="36"/>
      <c r="M292" s="36"/>
    </row>
    <row r="293" spans="11:13" x14ac:dyDescent="0.25">
      <c r="K293" s="33"/>
      <c r="L293" s="36"/>
      <c r="M293" s="36"/>
    </row>
    <row r="294" spans="11:13" x14ac:dyDescent="0.25">
      <c r="K294" s="33"/>
      <c r="L294" s="36"/>
      <c r="M294" s="36"/>
    </row>
    <row r="295" spans="11:13" x14ac:dyDescent="0.25">
      <c r="K295" s="33"/>
      <c r="L295" s="36"/>
      <c r="M295" s="36"/>
    </row>
    <row r="296" spans="11:13" x14ac:dyDescent="0.25">
      <c r="K296" s="33"/>
      <c r="L296" s="36"/>
      <c r="M296" s="36"/>
    </row>
    <row r="297" spans="11:13" x14ac:dyDescent="0.25">
      <c r="K297" s="33"/>
      <c r="L297" s="36"/>
      <c r="M297" s="36"/>
    </row>
    <row r="298" spans="11:13" x14ac:dyDescent="0.25">
      <c r="K298" s="33"/>
      <c r="L298" s="36"/>
      <c r="M298" s="36"/>
    </row>
    <row r="299" spans="11:13" x14ac:dyDescent="0.25">
      <c r="K299" s="33"/>
      <c r="L299" s="36"/>
      <c r="M299" s="36"/>
    </row>
    <row r="300" spans="11:13" x14ac:dyDescent="0.25">
      <c r="K300" s="33"/>
      <c r="L300" s="36"/>
      <c r="M300" s="3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FA3F3-8916-40AC-8B2F-857F1F09269D}">
  <dimension ref="B1:AS304"/>
  <sheetViews>
    <sheetView zoomScale="80" zoomScaleNormal="80" workbookViewId="0">
      <selection activeCell="AQ1" sqref="AQ1"/>
    </sheetView>
  </sheetViews>
  <sheetFormatPr defaultRowHeight="15" x14ac:dyDescent="0.25"/>
  <cols>
    <col min="1" max="1" width="9.140625" style="99"/>
    <col min="2" max="2" width="13.28515625" style="84" bestFit="1" customWidth="1"/>
    <col min="3" max="3" width="15.42578125" style="84" bestFit="1" customWidth="1"/>
    <col min="4" max="4" width="8.7109375" style="84" hidden="1" customWidth="1"/>
    <col min="5" max="5" width="12.140625" style="84" hidden="1" customWidth="1"/>
    <col min="6" max="6" width="9.5703125" style="84" hidden="1" customWidth="1"/>
    <col min="7" max="7" width="8.5703125" style="84" hidden="1" customWidth="1"/>
    <col min="8" max="8" width="6.42578125" style="84" hidden="1" customWidth="1"/>
    <col min="9" max="9" width="28.140625" style="84" customWidth="1"/>
    <col min="10" max="10" width="53.140625" style="84" bestFit="1" customWidth="1"/>
    <col min="11" max="28" width="10.28515625" style="84" hidden="1" customWidth="1"/>
    <col min="29" max="39" width="10.140625" style="84" hidden="1" customWidth="1"/>
    <col min="40" max="40" width="12.85546875" style="130" customWidth="1"/>
    <col min="41" max="41" width="10.140625" style="130" customWidth="1"/>
    <col min="42" max="42" width="10.85546875" style="130" bestFit="1" customWidth="1"/>
    <col min="43" max="43" width="9.140625" style="99"/>
    <col min="44" max="44" width="13.85546875" style="99" bestFit="1" customWidth="1"/>
    <col min="45" max="256" width="9.140625" style="99"/>
    <col min="257" max="257" width="15.42578125" style="99" bestFit="1" customWidth="1"/>
    <col min="258" max="258" width="8.7109375" style="99" bestFit="1" customWidth="1"/>
    <col min="259" max="259" width="12.140625" style="99" customWidth="1"/>
    <col min="260" max="260" width="29" style="99" bestFit="1" customWidth="1"/>
    <col min="261" max="261" width="8.5703125" style="99" bestFit="1" customWidth="1"/>
    <col min="262" max="262" width="6.42578125" style="99" bestFit="1" customWidth="1"/>
    <col min="263" max="263" width="49.42578125" style="99" bestFit="1" customWidth="1"/>
    <col min="264" max="264" width="53.140625" style="99" bestFit="1" customWidth="1"/>
    <col min="265" max="293" width="0" style="99" hidden="1" customWidth="1"/>
    <col min="294" max="296" width="10.140625" style="99" bestFit="1" customWidth="1"/>
    <col min="297" max="297" width="9.28515625" style="99" bestFit="1" customWidth="1"/>
    <col min="298" max="512" width="9.140625" style="99"/>
    <col min="513" max="513" width="15.42578125" style="99" bestFit="1" customWidth="1"/>
    <col min="514" max="514" width="8.7109375" style="99" bestFit="1" customWidth="1"/>
    <col min="515" max="515" width="12.140625" style="99" customWidth="1"/>
    <col min="516" max="516" width="29" style="99" bestFit="1" customWidth="1"/>
    <col min="517" max="517" width="8.5703125" style="99" bestFit="1" customWidth="1"/>
    <col min="518" max="518" width="6.42578125" style="99" bestFit="1" customWidth="1"/>
    <col min="519" max="519" width="49.42578125" style="99" bestFit="1" customWidth="1"/>
    <col min="520" max="520" width="53.140625" style="99" bestFit="1" customWidth="1"/>
    <col min="521" max="549" width="0" style="99" hidden="1" customWidth="1"/>
    <col min="550" max="552" width="10.140625" style="99" bestFit="1" customWidth="1"/>
    <col min="553" max="553" width="9.28515625" style="99" bestFit="1" customWidth="1"/>
    <col min="554" max="768" width="9.140625" style="99"/>
    <col min="769" max="769" width="15.42578125" style="99" bestFit="1" customWidth="1"/>
    <col min="770" max="770" width="8.7109375" style="99" bestFit="1" customWidth="1"/>
    <col min="771" max="771" width="12.140625" style="99" customWidth="1"/>
    <col min="772" max="772" width="29" style="99" bestFit="1" customWidth="1"/>
    <col min="773" max="773" width="8.5703125" style="99" bestFit="1" customWidth="1"/>
    <col min="774" max="774" width="6.42578125" style="99" bestFit="1" customWidth="1"/>
    <col min="775" max="775" width="49.42578125" style="99" bestFit="1" customWidth="1"/>
    <col min="776" max="776" width="53.140625" style="99" bestFit="1" customWidth="1"/>
    <col min="777" max="805" width="0" style="99" hidden="1" customWidth="1"/>
    <col min="806" max="808" width="10.140625" style="99" bestFit="1" customWidth="1"/>
    <col min="809" max="809" width="9.28515625" style="99" bestFit="1" customWidth="1"/>
    <col min="810" max="1024" width="9.140625" style="99"/>
    <col min="1025" max="1025" width="15.42578125" style="99" bestFit="1" customWidth="1"/>
    <col min="1026" max="1026" width="8.7109375" style="99" bestFit="1" customWidth="1"/>
    <col min="1027" max="1027" width="12.140625" style="99" customWidth="1"/>
    <col min="1028" max="1028" width="29" style="99" bestFit="1" customWidth="1"/>
    <col min="1029" max="1029" width="8.5703125" style="99" bestFit="1" customWidth="1"/>
    <col min="1030" max="1030" width="6.42578125" style="99" bestFit="1" customWidth="1"/>
    <col min="1031" max="1031" width="49.42578125" style="99" bestFit="1" customWidth="1"/>
    <col min="1032" max="1032" width="53.140625" style="99" bestFit="1" customWidth="1"/>
    <col min="1033" max="1061" width="0" style="99" hidden="1" customWidth="1"/>
    <col min="1062" max="1064" width="10.140625" style="99" bestFit="1" customWidth="1"/>
    <col min="1065" max="1065" width="9.28515625" style="99" bestFit="1" customWidth="1"/>
    <col min="1066" max="1280" width="9.140625" style="99"/>
    <col min="1281" max="1281" width="15.42578125" style="99" bestFit="1" customWidth="1"/>
    <col min="1282" max="1282" width="8.7109375" style="99" bestFit="1" customWidth="1"/>
    <col min="1283" max="1283" width="12.140625" style="99" customWidth="1"/>
    <col min="1284" max="1284" width="29" style="99" bestFit="1" customWidth="1"/>
    <col min="1285" max="1285" width="8.5703125" style="99" bestFit="1" customWidth="1"/>
    <col min="1286" max="1286" width="6.42578125" style="99" bestFit="1" customWidth="1"/>
    <col min="1287" max="1287" width="49.42578125" style="99" bestFit="1" customWidth="1"/>
    <col min="1288" max="1288" width="53.140625" style="99" bestFit="1" customWidth="1"/>
    <col min="1289" max="1317" width="0" style="99" hidden="1" customWidth="1"/>
    <col min="1318" max="1320" width="10.140625" style="99" bestFit="1" customWidth="1"/>
    <col min="1321" max="1321" width="9.28515625" style="99" bestFit="1" customWidth="1"/>
    <col min="1322" max="1536" width="9.140625" style="99"/>
    <col min="1537" max="1537" width="15.42578125" style="99" bestFit="1" customWidth="1"/>
    <col min="1538" max="1538" width="8.7109375" style="99" bestFit="1" customWidth="1"/>
    <col min="1539" max="1539" width="12.140625" style="99" customWidth="1"/>
    <col min="1540" max="1540" width="29" style="99" bestFit="1" customWidth="1"/>
    <col min="1541" max="1541" width="8.5703125" style="99" bestFit="1" customWidth="1"/>
    <col min="1542" max="1542" width="6.42578125" style="99" bestFit="1" customWidth="1"/>
    <col min="1543" max="1543" width="49.42578125" style="99" bestFit="1" customWidth="1"/>
    <col min="1544" max="1544" width="53.140625" style="99" bestFit="1" customWidth="1"/>
    <col min="1545" max="1573" width="0" style="99" hidden="1" customWidth="1"/>
    <col min="1574" max="1576" width="10.140625" style="99" bestFit="1" customWidth="1"/>
    <col min="1577" max="1577" width="9.28515625" style="99" bestFit="1" customWidth="1"/>
    <col min="1578" max="1792" width="9.140625" style="99"/>
    <col min="1793" max="1793" width="15.42578125" style="99" bestFit="1" customWidth="1"/>
    <col min="1794" max="1794" width="8.7109375" style="99" bestFit="1" customWidth="1"/>
    <col min="1795" max="1795" width="12.140625" style="99" customWidth="1"/>
    <col min="1796" max="1796" width="29" style="99" bestFit="1" customWidth="1"/>
    <col min="1797" max="1797" width="8.5703125" style="99" bestFit="1" customWidth="1"/>
    <col min="1798" max="1798" width="6.42578125" style="99" bestFit="1" customWidth="1"/>
    <col min="1799" max="1799" width="49.42578125" style="99" bestFit="1" customWidth="1"/>
    <col min="1800" max="1800" width="53.140625" style="99" bestFit="1" customWidth="1"/>
    <col min="1801" max="1829" width="0" style="99" hidden="1" customWidth="1"/>
    <col min="1830" max="1832" width="10.140625" style="99" bestFit="1" customWidth="1"/>
    <col min="1833" max="1833" width="9.28515625" style="99" bestFit="1" customWidth="1"/>
    <col min="1834" max="2048" width="9.140625" style="99"/>
    <col min="2049" max="2049" width="15.42578125" style="99" bestFit="1" customWidth="1"/>
    <col min="2050" max="2050" width="8.7109375" style="99" bestFit="1" customWidth="1"/>
    <col min="2051" max="2051" width="12.140625" style="99" customWidth="1"/>
    <col min="2052" max="2052" width="29" style="99" bestFit="1" customWidth="1"/>
    <col min="2053" max="2053" width="8.5703125" style="99" bestFit="1" customWidth="1"/>
    <col min="2054" max="2054" width="6.42578125" style="99" bestFit="1" customWidth="1"/>
    <col min="2055" max="2055" width="49.42578125" style="99" bestFit="1" customWidth="1"/>
    <col min="2056" max="2056" width="53.140625" style="99" bestFit="1" customWidth="1"/>
    <col min="2057" max="2085" width="0" style="99" hidden="1" customWidth="1"/>
    <col min="2086" max="2088" width="10.140625" style="99" bestFit="1" customWidth="1"/>
    <col min="2089" max="2089" width="9.28515625" style="99" bestFit="1" customWidth="1"/>
    <col min="2090" max="2304" width="9.140625" style="99"/>
    <col min="2305" max="2305" width="15.42578125" style="99" bestFit="1" customWidth="1"/>
    <col min="2306" max="2306" width="8.7109375" style="99" bestFit="1" customWidth="1"/>
    <col min="2307" max="2307" width="12.140625" style="99" customWidth="1"/>
    <col min="2308" max="2308" width="29" style="99" bestFit="1" customWidth="1"/>
    <col min="2309" max="2309" width="8.5703125" style="99" bestFit="1" customWidth="1"/>
    <col min="2310" max="2310" width="6.42578125" style="99" bestFit="1" customWidth="1"/>
    <col min="2311" max="2311" width="49.42578125" style="99" bestFit="1" customWidth="1"/>
    <col min="2312" max="2312" width="53.140625" style="99" bestFit="1" customWidth="1"/>
    <col min="2313" max="2341" width="0" style="99" hidden="1" customWidth="1"/>
    <col min="2342" max="2344" width="10.140625" style="99" bestFit="1" customWidth="1"/>
    <col min="2345" max="2345" width="9.28515625" style="99" bestFit="1" customWidth="1"/>
    <col min="2346" max="2560" width="9.140625" style="99"/>
    <col min="2561" max="2561" width="15.42578125" style="99" bestFit="1" customWidth="1"/>
    <col min="2562" max="2562" width="8.7109375" style="99" bestFit="1" customWidth="1"/>
    <col min="2563" max="2563" width="12.140625" style="99" customWidth="1"/>
    <col min="2564" max="2564" width="29" style="99" bestFit="1" customWidth="1"/>
    <col min="2565" max="2565" width="8.5703125" style="99" bestFit="1" customWidth="1"/>
    <col min="2566" max="2566" width="6.42578125" style="99" bestFit="1" customWidth="1"/>
    <col min="2567" max="2567" width="49.42578125" style="99" bestFit="1" customWidth="1"/>
    <col min="2568" max="2568" width="53.140625" style="99" bestFit="1" customWidth="1"/>
    <col min="2569" max="2597" width="0" style="99" hidden="1" customWidth="1"/>
    <col min="2598" max="2600" width="10.140625" style="99" bestFit="1" customWidth="1"/>
    <col min="2601" max="2601" width="9.28515625" style="99" bestFit="1" customWidth="1"/>
    <col min="2602" max="2816" width="9.140625" style="99"/>
    <col min="2817" max="2817" width="15.42578125" style="99" bestFit="1" customWidth="1"/>
    <col min="2818" max="2818" width="8.7109375" style="99" bestFit="1" customWidth="1"/>
    <col min="2819" max="2819" width="12.140625" style="99" customWidth="1"/>
    <col min="2820" max="2820" width="29" style="99" bestFit="1" customWidth="1"/>
    <col min="2821" max="2821" width="8.5703125" style="99" bestFit="1" customWidth="1"/>
    <col min="2822" max="2822" width="6.42578125" style="99" bestFit="1" customWidth="1"/>
    <col min="2823" max="2823" width="49.42578125" style="99" bestFit="1" customWidth="1"/>
    <col min="2824" max="2824" width="53.140625" style="99" bestFit="1" customWidth="1"/>
    <col min="2825" max="2853" width="0" style="99" hidden="1" customWidth="1"/>
    <col min="2854" max="2856" width="10.140625" style="99" bestFit="1" customWidth="1"/>
    <col min="2857" max="2857" width="9.28515625" style="99" bestFit="1" customWidth="1"/>
    <col min="2858" max="3072" width="9.140625" style="99"/>
    <col min="3073" max="3073" width="15.42578125" style="99" bestFit="1" customWidth="1"/>
    <col min="3074" max="3074" width="8.7109375" style="99" bestFit="1" customWidth="1"/>
    <col min="3075" max="3075" width="12.140625" style="99" customWidth="1"/>
    <col min="3076" max="3076" width="29" style="99" bestFit="1" customWidth="1"/>
    <col min="3077" max="3077" width="8.5703125" style="99" bestFit="1" customWidth="1"/>
    <col min="3078" max="3078" width="6.42578125" style="99" bestFit="1" customWidth="1"/>
    <col min="3079" max="3079" width="49.42578125" style="99" bestFit="1" customWidth="1"/>
    <col min="3080" max="3080" width="53.140625" style="99" bestFit="1" customWidth="1"/>
    <col min="3081" max="3109" width="0" style="99" hidden="1" customWidth="1"/>
    <col min="3110" max="3112" width="10.140625" style="99" bestFit="1" customWidth="1"/>
    <col min="3113" max="3113" width="9.28515625" style="99" bestFit="1" customWidth="1"/>
    <col min="3114" max="3328" width="9.140625" style="99"/>
    <col min="3329" max="3329" width="15.42578125" style="99" bestFit="1" customWidth="1"/>
    <col min="3330" max="3330" width="8.7109375" style="99" bestFit="1" customWidth="1"/>
    <col min="3331" max="3331" width="12.140625" style="99" customWidth="1"/>
    <col min="3332" max="3332" width="29" style="99" bestFit="1" customWidth="1"/>
    <col min="3333" max="3333" width="8.5703125" style="99" bestFit="1" customWidth="1"/>
    <col min="3334" max="3334" width="6.42578125" style="99" bestFit="1" customWidth="1"/>
    <col min="3335" max="3335" width="49.42578125" style="99" bestFit="1" customWidth="1"/>
    <col min="3336" max="3336" width="53.140625" style="99" bestFit="1" customWidth="1"/>
    <col min="3337" max="3365" width="0" style="99" hidden="1" customWidth="1"/>
    <col min="3366" max="3368" width="10.140625" style="99" bestFit="1" customWidth="1"/>
    <col min="3369" max="3369" width="9.28515625" style="99" bestFit="1" customWidth="1"/>
    <col min="3370" max="3584" width="9.140625" style="99"/>
    <col min="3585" max="3585" width="15.42578125" style="99" bestFit="1" customWidth="1"/>
    <col min="3586" max="3586" width="8.7109375" style="99" bestFit="1" customWidth="1"/>
    <col min="3587" max="3587" width="12.140625" style="99" customWidth="1"/>
    <col min="3588" max="3588" width="29" style="99" bestFit="1" customWidth="1"/>
    <col min="3589" max="3589" width="8.5703125" style="99" bestFit="1" customWidth="1"/>
    <col min="3590" max="3590" width="6.42578125" style="99" bestFit="1" customWidth="1"/>
    <col min="3591" max="3591" width="49.42578125" style="99" bestFit="1" customWidth="1"/>
    <col min="3592" max="3592" width="53.140625" style="99" bestFit="1" customWidth="1"/>
    <col min="3593" max="3621" width="0" style="99" hidden="1" customWidth="1"/>
    <col min="3622" max="3624" width="10.140625" style="99" bestFit="1" customWidth="1"/>
    <col min="3625" max="3625" width="9.28515625" style="99" bestFit="1" customWidth="1"/>
    <col min="3626" max="3840" width="9.140625" style="99"/>
    <col min="3841" max="3841" width="15.42578125" style="99" bestFit="1" customWidth="1"/>
    <col min="3842" max="3842" width="8.7109375" style="99" bestFit="1" customWidth="1"/>
    <col min="3843" max="3843" width="12.140625" style="99" customWidth="1"/>
    <col min="3844" max="3844" width="29" style="99" bestFit="1" customWidth="1"/>
    <col min="3845" max="3845" width="8.5703125" style="99" bestFit="1" customWidth="1"/>
    <col min="3846" max="3846" width="6.42578125" style="99" bestFit="1" customWidth="1"/>
    <col min="3847" max="3847" width="49.42578125" style="99" bestFit="1" customWidth="1"/>
    <col min="3848" max="3848" width="53.140625" style="99" bestFit="1" customWidth="1"/>
    <col min="3849" max="3877" width="0" style="99" hidden="1" customWidth="1"/>
    <col min="3878" max="3880" width="10.140625" style="99" bestFit="1" customWidth="1"/>
    <col min="3881" max="3881" width="9.28515625" style="99" bestFit="1" customWidth="1"/>
    <col min="3882" max="4096" width="9.140625" style="99"/>
    <col min="4097" max="4097" width="15.42578125" style="99" bestFit="1" customWidth="1"/>
    <col min="4098" max="4098" width="8.7109375" style="99" bestFit="1" customWidth="1"/>
    <col min="4099" max="4099" width="12.140625" style="99" customWidth="1"/>
    <col min="4100" max="4100" width="29" style="99" bestFit="1" customWidth="1"/>
    <col min="4101" max="4101" width="8.5703125" style="99" bestFit="1" customWidth="1"/>
    <col min="4102" max="4102" width="6.42578125" style="99" bestFit="1" customWidth="1"/>
    <col min="4103" max="4103" width="49.42578125" style="99" bestFit="1" customWidth="1"/>
    <col min="4104" max="4104" width="53.140625" style="99" bestFit="1" customWidth="1"/>
    <col min="4105" max="4133" width="0" style="99" hidden="1" customWidth="1"/>
    <col min="4134" max="4136" width="10.140625" style="99" bestFit="1" customWidth="1"/>
    <col min="4137" max="4137" width="9.28515625" style="99" bestFit="1" customWidth="1"/>
    <col min="4138" max="4352" width="9.140625" style="99"/>
    <col min="4353" max="4353" width="15.42578125" style="99" bestFit="1" customWidth="1"/>
    <col min="4354" max="4354" width="8.7109375" style="99" bestFit="1" customWidth="1"/>
    <col min="4355" max="4355" width="12.140625" style="99" customWidth="1"/>
    <col min="4356" max="4356" width="29" style="99" bestFit="1" customWidth="1"/>
    <col min="4357" max="4357" width="8.5703125" style="99" bestFit="1" customWidth="1"/>
    <col min="4358" max="4358" width="6.42578125" style="99" bestFit="1" customWidth="1"/>
    <col min="4359" max="4359" width="49.42578125" style="99" bestFit="1" customWidth="1"/>
    <col min="4360" max="4360" width="53.140625" style="99" bestFit="1" customWidth="1"/>
    <col min="4361" max="4389" width="0" style="99" hidden="1" customWidth="1"/>
    <col min="4390" max="4392" width="10.140625" style="99" bestFit="1" customWidth="1"/>
    <col min="4393" max="4393" width="9.28515625" style="99" bestFit="1" customWidth="1"/>
    <col min="4394" max="4608" width="9.140625" style="99"/>
    <col min="4609" max="4609" width="15.42578125" style="99" bestFit="1" customWidth="1"/>
    <col min="4610" max="4610" width="8.7109375" style="99" bestFit="1" customWidth="1"/>
    <col min="4611" max="4611" width="12.140625" style="99" customWidth="1"/>
    <col min="4612" max="4612" width="29" style="99" bestFit="1" customWidth="1"/>
    <col min="4613" max="4613" width="8.5703125" style="99" bestFit="1" customWidth="1"/>
    <col min="4614" max="4614" width="6.42578125" style="99" bestFit="1" customWidth="1"/>
    <col min="4615" max="4615" width="49.42578125" style="99" bestFit="1" customWidth="1"/>
    <col min="4616" max="4616" width="53.140625" style="99" bestFit="1" customWidth="1"/>
    <col min="4617" max="4645" width="0" style="99" hidden="1" customWidth="1"/>
    <col min="4646" max="4648" width="10.140625" style="99" bestFit="1" customWidth="1"/>
    <col min="4649" max="4649" width="9.28515625" style="99" bestFit="1" customWidth="1"/>
    <col min="4650" max="4864" width="9.140625" style="99"/>
    <col min="4865" max="4865" width="15.42578125" style="99" bestFit="1" customWidth="1"/>
    <col min="4866" max="4866" width="8.7109375" style="99" bestFit="1" customWidth="1"/>
    <col min="4867" max="4867" width="12.140625" style="99" customWidth="1"/>
    <col min="4868" max="4868" width="29" style="99" bestFit="1" customWidth="1"/>
    <col min="4869" max="4869" width="8.5703125" style="99" bestFit="1" customWidth="1"/>
    <col min="4870" max="4870" width="6.42578125" style="99" bestFit="1" customWidth="1"/>
    <col min="4871" max="4871" width="49.42578125" style="99" bestFit="1" customWidth="1"/>
    <col min="4872" max="4872" width="53.140625" style="99" bestFit="1" customWidth="1"/>
    <col min="4873" max="4901" width="0" style="99" hidden="1" customWidth="1"/>
    <col min="4902" max="4904" width="10.140625" style="99" bestFit="1" customWidth="1"/>
    <col min="4905" max="4905" width="9.28515625" style="99" bestFit="1" customWidth="1"/>
    <col min="4906" max="5120" width="9.140625" style="99"/>
    <col min="5121" max="5121" width="15.42578125" style="99" bestFit="1" customWidth="1"/>
    <col min="5122" max="5122" width="8.7109375" style="99" bestFit="1" customWidth="1"/>
    <col min="5123" max="5123" width="12.140625" style="99" customWidth="1"/>
    <col min="5124" max="5124" width="29" style="99" bestFit="1" customWidth="1"/>
    <col min="5125" max="5125" width="8.5703125" style="99" bestFit="1" customWidth="1"/>
    <col min="5126" max="5126" width="6.42578125" style="99" bestFit="1" customWidth="1"/>
    <col min="5127" max="5127" width="49.42578125" style="99" bestFit="1" customWidth="1"/>
    <col min="5128" max="5128" width="53.140625" style="99" bestFit="1" customWidth="1"/>
    <col min="5129" max="5157" width="0" style="99" hidden="1" customWidth="1"/>
    <col min="5158" max="5160" width="10.140625" style="99" bestFit="1" customWidth="1"/>
    <col min="5161" max="5161" width="9.28515625" style="99" bestFit="1" customWidth="1"/>
    <col min="5162" max="5376" width="9.140625" style="99"/>
    <col min="5377" max="5377" width="15.42578125" style="99" bestFit="1" customWidth="1"/>
    <col min="5378" max="5378" width="8.7109375" style="99" bestFit="1" customWidth="1"/>
    <col min="5379" max="5379" width="12.140625" style="99" customWidth="1"/>
    <col min="5380" max="5380" width="29" style="99" bestFit="1" customWidth="1"/>
    <col min="5381" max="5381" width="8.5703125" style="99" bestFit="1" customWidth="1"/>
    <col min="5382" max="5382" width="6.42578125" style="99" bestFit="1" customWidth="1"/>
    <col min="5383" max="5383" width="49.42578125" style="99" bestFit="1" customWidth="1"/>
    <col min="5384" max="5384" width="53.140625" style="99" bestFit="1" customWidth="1"/>
    <col min="5385" max="5413" width="0" style="99" hidden="1" customWidth="1"/>
    <col min="5414" max="5416" width="10.140625" style="99" bestFit="1" customWidth="1"/>
    <col min="5417" max="5417" width="9.28515625" style="99" bestFit="1" customWidth="1"/>
    <col min="5418" max="5632" width="9.140625" style="99"/>
    <col min="5633" max="5633" width="15.42578125" style="99" bestFit="1" customWidth="1"/>
    <col min="5634" max="5634" width="8.7109375" style="99" bestFit="1" customWidth="1"/>
    <col min="5635" max="5635" width="12.140625" style="99" customWidth="1"/>
    <col min="5636" max="5636" width="29" style="99" bestFit="1" customWidth="1"/>
    <col min="5637" max="5637" width="8.5703125" style="99" bestFit="1" customWidth="1"/>
    <col min="5638" max="5638" width="6.42578125" style="99" bestFit="1" customWidth="1"/>
    <col min="5639" max="5639" width="49.42578125" style="99" bestFit="1" customWidth="1"/>
    <col min="5640" max="5640" width="53.140625" style="99" bestFit="1" customWidth="1"/>
    <col min="5641" max="5669" width="0" style="99" hidden="1" customWidth="1"/>
    <col min="5670" max="5672" width="10.140625" style="99" bestFit="1" customWidth="1"/>
    <col min="5673" max="5673" width="9.28515625" style="99" bestFit="1" customWidth="1"/>
    <col min="5674" max="5888" width="9.140625" style="99"/>
    <col min="5889" max="5889" width="15.42578125" style="99" bestFit="1" customWidth="1"/>
    <col min="5890" max="5890" width="8.7109375" style="99" bestFit="1" customWidth="1"/>
    <col min="5891" max="5891" width="12.140625" style="99" customWidth="1"/>
    <col min="5892" max="5892" width="29" style="99" bestFit="1" customWidth="1"/>
    <col min="5893" max="5893" width="8.5703125" style="99" bestFit="1" customWidth="1"/>
    <col min="5894" max="5894" width="6.42578125" style="99" bestFit="1" customWidth="1"/>
    <col min="5895" max="5895" width="49.42578125" style="99" bestFit="1" customWidth="1"/>
    <col min="5896" max="5896" width="53.140625" style="99" bestFit="1" customWidth="1"/>
    <col min="5897" max="5925" width="0" style="99" hidden="1" customWidth="1"/>
    <col min="5926" max="5928" width="10.140625" style="99" bestFit="1" customWidth="1"/>
    <col min="5929" max="5929" width="9.28515625" style="99" bestFit="1" customWidth="1"/>
    <col min="5930" max="6144" width="9.140625" style="99"/>
    <col min="6145" max="6145" width="15.42578125" style="99" bestFit="1" customWidth="1"/>
    <col min="6146" max="6146" width="8.7109375" style="99" bestFit="1" customWidth="1"/>
    <col min="6147" max="6147" width="12.140625" style="99" customWidth="1"/>
    <col min="6148" max="6148" width="29" style="99" bestFit="1" customWidth="1"/>
    <col min="6149" max="6149" width="8.5703125" style="99" bestFit="1" customWidth="1"/>
    <col min="6150" max="6150" width="6.42578125" style="99" bestFit="1" customWidth="1"/>
    <col min="6151" max="6151" width="49.42578125" style="99" bestFit="1" customWidth="1"/>
    <col min="6152" max="6152" width="53.140625" style="99" bestFit="1" customWidth="1"/>
    <col min="6153" max="6181" width="0" style="99" hidden="1" customWidth="1"/>
    <col min="6182" max="6184" width="10.140625" style="99" bestFit="1" customWidth="1"/>
    <col min="6185" max="6185" width="9.28515625" style="99" bestFit="1" customWidth="1"/>
    <col min="6186" max="6400" width="9.140625" style="99"/>
    <col min="6401" max="6401" width="15.42578125" style="99" bestFit="1" customWidth="1"/>
    <col min="6402" max="6402" width="8.7109375" style="99" bestFit="1" customWidth="1"/>
    <col min="6403" max="6403" width="12.140625" style="99" customWidth="1"/>
    <col min="6404" max="6404" width="29" style="99" bestFit="1" customWidth="1"/>
    <col min="6405" max="6405" width="8.5703125" style="99" bestFit="1" customWidth="1"/>
    <col min="6406" max="6406" width="6.42578125" style="99" bestFit="1" customWidth="1"/>
    <col min="6407" max="6407" width="49.42578125" style="99" bestFit="1" customWidth="1"/>
    <col min="6408" max="6408" width="53.140625" style="99" bestFit="1" customWidth="1"/>
    <col min="6409" max="6437" width="0" style="99" hidden="1" customWidth="1"/>
    <col min="6438" max="6440" width="10.140625" style="99" bestFit="1" customWidth="1"/>
    <col min="6441" max="6441" width="9.28515625" style="99" bestFit="1" customWidth="1"/>
    <col min="6442" max="6656" width="9.140625" style="99"/>
    <col min="6657" max="6657" width="15.42578125" style="99" bestFit="1" customWidth="1"/>
    <col min="6658" max="6658" width="8.7109375" style="99" bestFit="1" customWidth="1"/>
    <col min="6659" max="6659" width="12.140625" style="99" customWidth="1"/>
    <col min="6660" max="6660" width="29" style="99" bestFit="1" customWidth="1"/>
    <col min="6661" max="6661" width="8.5703125" style="99" bestFit="1" customWidth="1"/>
    <col min="6662" max="6662" width="6.42578125" style="99" bestFit="1" customWidth="1"/>
    <col min="6663" max="6663" width="49.42578125" style="99" bestFit="1" customWidth="1"/>
    <col min="6664" max="6664" width="53.140625" style="99" bestFit="1" customWidth="1"/>
    <col min="6665" max="6693" width="0" style="99" hidden="1" customWidth="1"/>
    <col min="6694" max="6696" width="10.140625" style="99" bestFit="1" customWidth="1"/>
    <col min="6697" max="6697" width="9.28515625" style="99" bestFit="1" customWidth="1"/>
    <col min="6698" max="6912" width="9.140625" style="99"/>
    <col min="6913" max="6913" width="15.42578125" style="99" bestFit="1" customWidth="1"/>
    <col min="6914" max="6914" width="8.7109375" style="99" bestFit="1" customWidth="1"/>
    <col min="6915" max="6915" width="12.140625" style="99" customWidth="1"/>
    <col min="6916" max="6916" width="29" style="99" bestFit="1" customWidth="1"/>
    <col min="6917" max="6917" width="8.5703125" style="99" bestFit="1" customWidth="1"/>
    <col min="6918" max="6918" width="6.42578125" style="99" bestFit="1" customWidth="1"/>
    <col min="6919" max="6919" width="49.42578125" style="99" bestFit="1" customWidth="1"/>
    <col min="6920" max="6920" width="53.140625" style="99" bestFit="1" customWidth="1"/>
    <col min="6921" max="6949" width="0" style="99" hidden="1" customWidth="1"/>
    <col min="6950" max="6952" width="10.140625" style="99" bestFit="1" customWidth="1"/>
    <col min="6953" max="6953" width="9.28515625" style="99" bestFit="1" customWidth="1"/>
    <col min="6954" max="7168" width="9.140625" style="99"/>
    <col min="7169" max="7169" width="15.42578125" style="99" bestFit="1" customWidth="1"/>
    <col min="7170" max="7170" width="8.7109375" style="99" bestFit="1" customWidth="1"/>
    <col min="7171" max="7171" width="12.140625" style="99" customWidth="1"/>
    <col min="7172" max="7172" width="29" style="99" bestFit="1" customWidth="1"/>
    <col min="7173" max="7173" width="8.5703125" style="99" bestFit="1" customWidth="1"/>
    <col min="7174" max="7174" width="6.42578125" style="99" bestFit="1" customWidth="1"/>
    <col min="7175" max="7175" width="49.42578125" style="99" bestFit="1" customWidth="1"/>
    <col min="7176" max="7176" width="53.140625" style="99" bestFit="1" customWidth="1"/>
    <col min="7177" max="7205" width="0" style="99" hidden="1" customWidth="1"/>
    <col min="7206" max="7208" width="10.140625" style="99" bestFit="1" customWidth="1"/>
    <col min="7209" max="7209" width="9.28515625" style="99" bestFit="1" customWidth="1"/>
    <col min="7210" max="7424" width="9.140625" style="99"/>
    <col min="7425" max="7425" width="15.42578125" style="99" bestFit="1" customWidth="1"/>
    <col min="7426" max="7426" width="8.7109375" style="99" bestFit="1" customWidth="1"/>
    <col min="7427" max="7427" width="12.140625" style="99" customWidth="1"/>
    <col min="7428" max="7428" width="29" style="99" bestFit="1" customWidth="1"/>
    <col min="7429" max="7429" width="8.5703125" style="99" bestFit="1" customWidth="1"/>
    <col min="7430" max="7430" width="6.42578125" style="99" bestFit="1" customWidth="1"/>
    <col min="7431" max="7431" width="49.42578125" style="99" bestFit="1" customWidth="1"/>
    <col min="7432" max="7432" width="53.140625" style="99" bestFit="1" customWidth="1"/>
    <col min="7433" max="7461" width="0" style="99" hidden="1" customWidth="1"/>
    <col min="7462" max="7464" width="10.140625" style="99" bestFit="1" customWidth="1"/>
    <col min="7465" max="7465" width="9.28515625" style="99" bestFit="1" customWidth="1"/>
    <col min="7466" max="7680" width="9.140625" style="99"/>
    <col min="7681" max="7681" width="15.42578125" style="99" bestFit="1" customWidth="1"/>
    <col min="7682" max="7682" width="8.7109375" style="99" bestFit="1" customWidth="1"/>
    <col min="7683" max="7683" width="12.140625" style="99" customWidth="1"/>
    <col min="7684" max="7684" width="29" style="99" bestFit="1" customWidth="1"/>
    <col min="7685" max="7685" width="8.5703125" style="99" bestFit="1" customWidth="1"/>
    <col min="7686" max="7686" width="6.42578125" style="99" bestFit="1" customWidth="1"/>
    <col min="7687" max="7687" width="49.42578125" style="99" bestFit="1" customWidth="1"/>
    <col min="7688" max="7688" width="53.140625" style="99" bestFit="1" customWidth="1"/>
    <col min="7689" max="7717" width="0" style="99" hidden="1" customWidth="1"/>
    <col min="7718" max="7720" width="10.140625" style="99" bestFit="1" customWidth="1"/>
    <col min="7721" max="7721" width="9.28515625" style="99" bestFit="1" customWidth="1"/>
    <col min="7722" max="7936" width="9.140625" style="99"/>
    <col min="7937" max="7937" width="15.42578125" style="99" bestFit="1" customWidth="1"/>
    <col min="7938" max="7938" width="8.7109375" style="99" bestFit="1" customWidth="1"/>
    <col min="7939" max="7939" width="12.140625" style="99" customWidth="1"/>
    <col min="7940" max="7940" width="29" style="99" bestFit="1" customWidth="1"/>
    <col min="7941" max="7941" width="8.5703125" style="99" bestFit="1" customWidth="1"/>
    <col min="7942" max="7942" width="6.42578125" style="99" bestFit="1" customWidth="1"/>
    <col min="7943" max="7943" width="49.42578125" style="99" bestFit="1" customWidth="1"/>
    <col min="7944" max="7944" width="53.140625" style="99" bestFit="1" customWidth="1"/>
    <col min="7945" max="7973" width="0" style="99" hidden="1" customWidth="1"/>
    <col min="7974" max="7976" width="10.140625" style="99" bestFit="1" customWidth="1"/>
    <col min="7977" max="7977" width="9.28515625" style="99" bestFit="1" customWidth="1"/>
    <col min="7978" max="8192" width="9.140625" style="99"/>
    <col min="8193" max="8193" width="15.42578125" style="99" bestFit="1" customWidth="1"/>
    <col min="8194" max="8194" width="8.7109375" style="99" bestFit="1" customWidth="1"/>
    <col min="8195" max="8195" width="12.140625" style="99" customWidth="1"/>
    <col min="8196" max="8196" width="29" style="99" bestFit="1" customWidth="1"/>
    <col min="8197" max="8197" width="8.5703125" style="99" bestFit="1" customWidth="1"/>
    <col min="8198" max="8198" width="6.42578125" style="99" bestFit="1" customWidth="1"/>
    <col min="8199" max="8199" width="49.42578125" style="99" bestFit="1" customWidth="1"/>
    <col min="8200" max="8200" width="53.140625" style="99" bestFit="1" customWidth="1"/>
    <col min="8201" max="8229" width="0" style="99" hidden="1" customWidth="1"/>
    <col min="8230" max="8232" width="10.140625" style="99" bestFit="1" customWidth="1"/>
    <col min="8233" max="8233" width="9.28515625" style="99" bestFit="1" customWidth="1"/>
    <col min="8234" max="8448" width="9.140625" style="99"/>
    <col min="8449" max="8449" width="15.42578125" style="99" bestFit="1" customWidth="1"/>
    <col min="8450" max="8450" width="8.7109375" style="99" bestFit="1" customWidth="1"/>
    <col min="8451" max="8451" width="12.140625" style="99" customWidth="1"/>
    <col min="8452" max="8452" width="29" style="99" bestFit="1" customWidth="1"/>
    <col min="8453" max="8453" width="8.5703125" style="99" bestFit="1" customWidth="1"/>
    <col min="8454" max="8454" width="6.42578125" style="99" bestFit="1" customWidth="1"/>
    <col min="8455" max="8455" width="49.42578125" style="99" bestFit="1" customWidth="1"/>
    <col min="8456" max="8456" width="53.140625" style="99" bestFit="1" customWidth="1"/>
    <col min="8457" max="8485" width="0" style="99" hidden="1" customWidth="1"/>
    <col min="8486" max="8488" width="10.140625" style="99" bestFit="1" customWidth="1"/>
    <col min="8489" max="8489" width="9.28515625" style="99" bestFit="1" customWidth="1"/>
    <col min="8490" max="8704" width="9.140625" style="99"/>
    <col min="8705" max="8705" width="15.42578125" style="99" bestFit="1" customWidth="1"/>
    <col min="8706" max="8706" width="8.7109375" style="99" bestFit="1" customWidth="1"/>
    <col min="8707" max="8707" width="12.140625" style="99" customWidth="1"/>
    <col min="8708" max="8708" width="29" style="99" bestFit="1" customWidth="1"/>
    <col min="8709" max="8709" width="8.5703125" style="99" bestFit="1" customWidth="1"/>
    <col min="8710" max="8710" width="6.42578125" style="99" bestFit="1" customWidth="1"/>
    <col min="8711" max="8711" width="49.42578125" style="99" bestFit="1" customWidth="1"/>
    <col min="8712" max="8712" width="53.140625" style="99" bestFit="1" customWidth="1"/>
    <col min="8713" max="8741" width="0" style="99" hidden="1" customWidth="1"/>
    <col min="8742" max="8744" width="10.140625" style="99" bestFit="1" customWidth="1"/>
    <col min="8745" max="8745" width="9.28515625" style="99" bestFit="1" customWidth="1"/>
    <col min="8746" max="8960" width="9.140625" style="99"/>
    <col min="8961" max="8961" width="15.42578125" style="99" bestFit="1" customWidth="1"/>
    <col min="8962" max="8962" width="8.7109375" style="99" bestFit="1" customWidth="1"/>
    <col min="8963" max="8963" width="12.140625" style="99" customWidth="1"/>
    <col min="8964" max="8964" width="29" style="99" bestFit="1" customWidth="1"/>
    <col min="8965" max="8965" width="8.5703125" style="99" bestFit="1" customWidth="1"/>
    <col min="8966" max="8966" width="6.42578125" style="99" bestFit="1" customWidth="1"/>
    <col min="8967" max="8967" width="49.42578125" style="99" bestFit="1" customWidth="1"/>
    <col min="8968" max="8968" width="53.140625" style="99" bestFit="1" customWidth="1"/>
    <col min="8969" max="8997" width="0" style="99" hidden="1" customWidth="1"/>
    <col min="8998" max="9000" width="10.140625" style="99" bestFit="1" customWidth="1"/>
    <col min="9001" max="9001" width="9.28515625" style="99" bestFit="1" customWidth="1"/>
    <col min="9002" max="9216" width="9.140625" style="99"/>
    <col min="9217" max="9217" width="15.42578125" style="99" bestFit="1" customWidth="1"/>
    <col min="9218" max="9218" width="8.7109375" style="99" bestFit="1" customWidth="1"/>
    <col min="9219" max="9219" width="12.140625" style="99" customWidth="1"/>
    <col min="9220" max="9220" width="29" style="99" bestFit="1" customWidth="1"/>
    <col min="9221" max="9221" width="8.5703125" style="99" bestFit="1" customWidth="1"/>
    <col min="9222" max="9222" width="6.42578125" style="99" bestFit="1" customWidth="1"/>
    <col min="9223" max="9223" width="49.42578125" style="99" bestFit="1" customWidth="1"/>
    <col min="9224" max="9224" width="53.140625" style="99" bestFit="1" customWidth="1"/>
    <col min="9225" max="9253" width="0" style="99" hidden="1" customWidth="1"/>
    <col min="9254" max="9256" width="10.140625" style="99" bestFit="1" customWidth="1"/>
    <col min="9257" max="9257" width="9.28515625" style="99" bestFit="1" customWidth="1"/>
    <col min="9258" max="9472" width="9.140625" style="99"/>
    <col min="9473" max="9473" width="15.42578125" style="99" bestFit="1" customWidth="1"/>
    <col min="9474" max="9474" width="8.7109375" style="99" bestFit="1" customWidth="1"/>
    <col min="9475" max="9475" width="12.140625" style="99" customWidth="1"/>
    <col min="9476" max="9476" width="29" style="99" bestFit="1" customWidth="1"/>
    <col min="9477" max="9477" width="8.5703125" style="99" bestFit="1" customWidth="1"/>
    <col min="9478" max="9478" width="6.42578125" style="99" bestFit="1" customWidth="1"/>
    <col min="9479" max="9479" width="49.42578125" style="99" bestFit="1" customWidth="1"/>
    <col min="9480" max="9480" width="53.140625" style="99" bestFit="1" customWidth="1"/>
    <col min="9481" max="9509" width="0" style="99" hidden="1" customWidth="1"/>
    <col min="9510" max="9512" width="10.140625" style="99" bestFit="1" customWidth="1"/>
    <col min="9513" max="9513" width="9.28515625" style="99" bestFit="1" customWidth="1"/>
    <col min="9514" max="9728" width="9.140625" style="99"/>
    <col min="9729" max="9729" width="15.42578125" style="99" bestFit="1" customWidth="1"/>
    <col min="9730" max="9730" width="8.7109375" style="99" bestFit="1" customWidth="1"/>
    <col min="9731" max="9731" width="12.140625" style="99" customWidth="1"/>
    <col min="9732" max="9732" width="29" style="99" bestFit="1" customWidth="1"/>
    <col min="9733" max="9733" width="8.5703125" style="99" bestFit="1" customWidth="1"/>
    <col min="9734" max="9734" width="6.42578125" style="99" bestFit="1" customWidth="1"/>
    <col min="9735" max="9735" width="49.42578125" style="99" bestFit="1" customWidth="1"/>
    <col min="9736" max="9736" width="53.140625" style="99" bestFit="1" customWidth="1"/>
    <col min="9737" max="9765" width="0" style="99" hidden="1" customWidth="1"/>
    <col min="9766" max="9768" width="10.140625" style="99" bestFit="1" customWidth="1"/>
    <col min="9769" max="9769" width="9.28515625" style="99" bestFit="1" customWidth="1"/>
    <col min="9770" max="9984" width="9.140625" style="99"/>
    <col min="9985" max="9985" width="15.42578125" style="99" bestFit="1" customWidth="1"/>
    <col min="9986" max="9986" width="8.7109375" style="99" bestFit="1" customWidth="1"/>
    <col min="9987" max="9987" width="12.140625" style="99" customWidth="1"/>
    <col min="9988" max="9988" width="29" style="99" bestFit="1" customWidth="1"/>
    <col min="9989" max="9989" width="8.5703125" style="99" bestFit="1" customWidth="1"/>
    <col min="9990" max="9990" width="6.42578125" style="99" bestFit="1" customWidth="1"/>
    <col min="9991" max="9991" width="49.42578125" style="99" bestFit="1" customWidth="1"/>
    <col min="9992" max="9992" width="53.140625" style="99" bestFit="1" customWidth="1"/>
    <col min="9993" max="10021" width="0" style="99" hidden="1" customWidth="1"/>
    <col min="10022" max="10024" width="10.140625" style="99" bestFit="1" customWidth="1"/>
    <col min="10025" max="10025" width="9.28515625" style="99" bestFit="1" customWidth="1"/>
    <col min="10026" max="10240" width="9.140625" style="99"/>
    <col min="10241" max="10241" width="15.42578125" style="99" bestFit="1" customWidth="1"/>
    <col min="10242" max="10242" width="8.7109375" style="99" bestFit="1" customWidth="1"/>
    <col min="10243" max="10243" width="12.140625" style="99" customWidth="1"/>
    <col min="10244" max="10244" width="29" style="99" bestFit="1" customWidth="1"/>
    <col min="10245" max="10245" width="8.5703125" style="99" bestFit="1" customWidth="1"/>
    <col min="10246" max="10246" width="6.42578125" style="99" bestFit="1" customWidth="1"/>
    <col min="10247" max="10247" width="49.42578125" style="99" bestFit="1" customWidth="1"/>
    <col min="10248" max="10248" width="53.140625" style="99" bestFit="1" customWidth="1"/>
    <col min="10249" max="10277" width="0" style="99" hidden="1" customWidth="1"/>
    <col min="10278" max="10280" width="10.140625" style="99" bestFit="1" customWidth="1"/>
    <col min="10281" max="10281" width="9.28515625" style="99" bestFit="1" customWidth="1"/>
    <col min="10282" max="10496" width="9.140625" style="99"/>
    <col min="10497" max="10497" width="15.42578125" style="99" bestFit="1" customWidth="1"/>
    <col min="10498" max="10498" width="8.7109375" style="99" bestFit="1" customWidth="1"/>
    <col min="10499" max="10499" width="12.140625" style="99" customWidth="1"/>
    <col min="10500" max="10500" width="29" style="99" bestFit="1" customWidth="1"/>
    <col min="10501" max="10501" width="8.5703125" style="99" bestFit="1" customWidth="1"/>
    <col min="10502" max="10502" width="6.42578125" style="99" bestFit="1" customWidth="1"/>
    <col min="10503" max="10503" width="49.42578125" style="99" bestFit="1" customWidth="1"/>
    <col min="10504" max="10504" width="53.140625" style="99" bestFit="1" customWidth="1"/>
    <col min="10505" max="10533" width="0" style="99" hidden="1" customWidth="1"/>
    <col min="10534" max="10536" width="10.140625" style="99" bestFit="1" customWidth="1"/>
    <col min="10537" max="10537" width="9.28515625" style="99" bestFit="1" customWidth="1"/>
    <col min="10538" max="10752" width="9.140625" style="99"/>
    <col min="10753" max="10753" width="15.42578125" style="99" bestFit="1" customWidth="1"/>
    <col min="10754" max="10754" width="8.7109375" style="99" bestFit="1" customWidth="1"/>
    <col min="10755" max="10755" width="12.140625" style="99" customWidth="1"/>
    <col min="10756" max="10756" width="29" style="99" bestFit="1" customWidth="1"/>
    <col min="10757" max="10757" width="8.5703125" style="99" bestFit="1" customWidth="1"/>
    <col min="10758" max="10758" width="6.42578125" style="99" bestFit="1" customWidth="1"/>
    <col min="10759" max="10759" width="49.42578125" style="99" bestFit="1" customWidth="1"/>
    <col min="10760" max="10760" width="53.140625" style="99" bestFit="1" customWidth="1"/>
    <col min="10761" max="10789" width="0" style="99" hidden="1" customWidth="1"/>
    <col min="10790" max="10792" width="10.140625" style="99" bestFit="1" customWidth="1"/>
    <col min="10793" max="10793" width="9.28515625" style="99" bestFit="1" customWidth="1"/>
    <col min="10794" max="11008" width="9.140625" style="99"/>
    <col min="11009" max="11009" width="15.42578125" style="99" bestFit="1" customWidth="1"/>
    <col min="11010" max="11010" width="8.7109375" style="99" bestFit="1" customWidth="1"/>
    <col min="11011" max="11011" width="12.140625" style="99" customWidth="1"/>
    <col min="11012" max="11012" width="29" style="99" bestFit="1" customWidth="1"/>
    <col min="11013" max="11013" width="8.5703125" style="99" bestFit="1" customWidth="1"/>
    <col min="11014" max="11014" width="6.42578125" style="99" bestFit="1" customWidth="1"/>
    <col min="11015" max="11015" width="49.42578125" style="99" bestFit="1" customWidth="1"/>
    <col min="11016" max="11016" width="53.140625" style="99" bestFit="1" customWidth="1"/>
    <col min="11017" max="11045" width="0" style="99" hidden="1" customWidth="1"/>
    <col min="11046" max="11048" width="10.140625" style="99" bestFit="1" customWidth="1"/>
    <col min="11049" max="11049" width="9.28515625" style="99" bestFit="1" customWidth="1"/>
    <col min="11050" max="11264" width="9.140625" style="99"/>
    <col min="11265" max="11265" width="15.42578125" style="99" bestFit="1" customWidth="1"/>
    <col min="11266" max="11266" width="8.7109375" style="99" bestFit="1" customWidth="1"/>
    <col min="11267" max="11267" width="12.140625" style="99" customWidth="1"/>
    <col min="11268" max="11268" width="29" style="99" bestFit="1" customWidth="1"/>
    <col min="11269" max="11269" width="8.5703125" style="99" bestFit="1" customWidth="1"/>
    <col min="11270" max="11270" width="6.42578125" style="99" bestFit="1" customWidth="1"/>
    <col min="11271" max="11271" width="49.42578125" style="99" bestFit="1" customWidth="1"/>
    <col min="11272" max="11272" width="53.140625" style="99" bestFit="1" customWidth="1"/>
    <col min="11273" max="11301" width="0" style="99" hidden="1" customWidth="1"/>
    <col min="11302" max="11304" width="10.140625" style="99" bestFit="1" customWidth="1"/>
    <col min="11305" max="11305" width="9.28515625" style="99" bestFit="1" customWidth="1"/>
    <col min="11306" max="11520" width="9.140625" style="99"/>
    <col min="11521" max="11521" width="15.42578125" style="99" bestFit="1" customWidth="1"/>
    <col min="11522" max="11522" width="8.7109375" style="99" bestFit="1" customWidth="1"/>
    <col min="11523" max="11523" width="12.140625" style="99" customWidth="1"/>
    <col min="11524" max="11524" width="29" style="99" bestFit="1" customWidth="1"/>
    <col min="11525" max="11525" width="8.5703125" style="99" bestFit="1" customWidth="1"/>
    <col min="11526" max="11526" width="6.42578125" style="99" bestFit="1" customWidth="1"/>
    <col min="11527" max="11527" width="49.42578125" style="99" bestFit="1" customWidth="1"/>
    <col min="11528" max="11528" width="53.140625" style="99" bestFit="1" customWidth="1"/>
    <col min="11529" max="11557" width="0" style="99" hidden="1" customWidth="1"/>
    <col min="11558" max="11560" width="10.140625" style="99" bestFit="1" customWidth="1"/>
    <col min="11561" max="11561" width="9.28515625" style="99" bestFit="1" customWidth="1"/>
    <col min="11562" max="11776" width="9.140625" style="99"/>
    <col min="11777" max="11777" width="15.42578125" style="99" bestFit="1" customWidth="1"/>
    <col min="11778" max="11778" width="8.7109375" style="99" bestFit="1" customWidth="1"/>
    <col min="11779" max="11779" width="12.140625" style="99" customWidth="1"/>
    <col min="11780" max="11780" width="29" style="99" bestFit="1" customWidth="1"/>
    <col min="11781" max="11781" width="8.5703125" style="99" bestFit="1" customWidth="1"/>
    <col min="11782" max="11782" width="6.42578125" style="99" bestFit="1" customWidth="1"/>
    <col min="11783" max="11783" width="49.42578125" style="99" bestFit="1" customWidth="1"/>
    <col min="11784" max="11784" width="53.140625" style="99" bestFit="1" customWidth="1"/>
    <col min="11785" max="11813" width="0" style="99" hidden="1" customWidth="1"/>
    <col min="11814" max="11816" width="10.140625" style="99" bestFit="1" customWidth="1"/>
    <col min="11817" max="11817" width="9.28515625" style="99" bestFit="1" customWidth="1"/>
    <col min="11818" max="12032" width="9.140625" style="99"/>
    <col min="12033" max="12033" width="15.42578125" style="99" bestFit="1" customWidth="1"/>
    <col min="12034" max="12034" width="8.7109375" style="99" bestFit="1" customWidth="1"/>
    <col min="12035" max="12035" width="12.140625" style="99" customWidth="1"/>
    <col min="12036" max="12036" width="29" style="99" bestFit="1" customWidth="1"/>
    <col min="12037" max="12037" width="8.5703125" style="99" bestFit="1" customWidth="1"/>
    <col min="12038" max="12038" width="6.42578125" style="99" bestFit="1" customWidth="1"/>
    <col min="12039" max="12039" width="49.42578125" style="99" bestFit="1" customWidth="1"/>
    <col min="12040" max="12040" width="53.140625" style="99" bestFit="1" customWidth="1"/>
    <col min="12041" max="12069" width="0" style="99" hidden="1" customWidth="1"/>
    <col min="12070" max="12072" width="10.140625" style="99" bestFit="1" customWidth="1"/>
    <col min="12073" max="12073" width="9.28515625" style="99" bestFit="1" customWidth="1"/>
    <col min="12074" max="12288" width="9.140625" style="99"/>
    <col min="12289" max="12289" width="15.42578125" style="99" bestFit="1" customWidth="1"/>
    <col min="12290" max="12290" width="8.7109375" style="99" bestFit="1" customWidth="1"/>
    <col min="12291" max="12291" width="12.140625" style="99" customWidth="1"/>
    <col min="12292" max="12292" width="29" style="99" bestFit="1" customWidth="1"/>
    <col min="12293" max="12293" width="8.5703125" style="99" bestFit="1" customWidth="1"/>
    <col min="12294" max="12294" width="6.42578125" style="99" bestFit="1" customWidth="1"/>
    <col min="12295" max="12295" width="49.42578125" style="99" bestFit="1" customWidth="1"/>
    <col min="12296" max="12296" width="53.140625" style="99" bestFit="1" customWidth="1"/>
    <col min="12297" max="12325" width="0" style="99" hidden="1" customWidth="1"/>
    <col min="12326" max="12328" width="10.140625" style="99" bestFit="1" customWidth="1"/>
    <col min="12329" max="12329" width="9.28515625" style="99" bestFit="1" customWidth="1"/>
    <col min="12330" max="12544" width="9.140625" style="99"/>
    <col min="12545" max="12545" width="15.42578125" style="99" bestFit="1" customWidth="1"/>
    <col min="12546" max="12546" width="8.7109375" style="99" bestFit="1" customWidth="1"/>
    <col min="12547" max="12547" width="12.140625" style="99" customWidth="1"/>
    <col min="12548" max="12548" width="29" style="99" bestFit="1" customWidth="1"/>
    <col min="12549" max="12549" width="8.5703125" style="99" bestFit="1" customWidth="1"/>
    <col min="12550" max="12550" width="6.42578125" style="99" bestFit="1" customWidth="1"/>
    <col min="12551" max="12551" width="49.42578125" style="99" bestFit="1" customWidth="1"/>
    <col min="12552" max="12552" width="53.140625" style="99" bestFit="1" customWidth="1"/>
    <col min="12553" max="12581" width="0" style="99" hidden="1" customWidth="1"/>
    <col min="12582" max="12584" width="10.140625" style="99" bestFit="1" customWidth="1"/>
    <col min="12585" max="12585" width="9.28515625" style="99" bestFit="1" customWidth="1"/>
    <col min="12586" max="12800" width="9.140625" style="99"/>
    <col min="12801" max="12801" width="15.42578125" style="99" bestFit="1" customWidth="1"/>
    <col min="12802" max="12802" width="8.7109375" style="99" bestFit="1" customWidth="1"/>
    <col min="12803" max="12803" width="12.140625" style="99" customWidth="1"/>
    <col min="12804" max="12804" width="29" style="99" bestFit="1" customWidth="1"/>
    <col min="12805" max="12805" width="8.5703125" style="99" bestFit="1" customWidth="1"/>
    <col min="12806" max="12806" width="6.42578125" style="99" bestFit="1" customWidth="1"/>
    <col min="12807" max="12807" width="49.42578125" style="99" bestFit="1" customWidth="1"/>
    <col min="12808" max="12808" width="53.140625" style="99" bestFit="1" customWidth="1"/>
    <col min="12809" max="12837" width="0" style="99" hidden="1" customWidth="1"/>
    <col min="12838" max="12840" width="10.140625" style="99" bestFit="1" customWidth="1"/>
    <col min="12841" max="12841" width="9.28515625" style="99" bestFit="1" customWidth="1"/>
    <col min="12842" max="13056" width="9.140625" style="99"/>
    <col min="13057" max="13057" width="15.42578125" style="99" bestFit="1" customWidth="1"/>
    <col min="13058" max="13058" width="8.7109375" style="99" bestFit="1" customWidth="1"/>
    <col min="13059" max="13059" width="12.140625" style="99" customWidth="1"/>
    <col min="13060" max="13060" width="29" style="99" bestFit="1" customWidth="1"/>
    <col min="13061" max="13061" width="8.5703125" style="99" bestFit="1" customWidth="1"/>
    <col min="13062" max="13062" width="6.42578125" style="99" bestFit="1" customWidth="1"/>
    <col min="13063" max="13063" width="49.42578125" style="99" bestFit="1" customWidth="1"/>
    <col min="13064" max="13064" width="53.140625" style="99" bestFit="1" customWidth="1"/>
    <col min="13065" max="13093" width="0" style="99" hidden="1" customWidth="1"/>
    <col min="13094" max="13096" width="10.140625" style="99" bestFit="1" customWidth="1"/>
    <col min="13097" max="13097" width="9.28515625" style="99" bestFit="1" customWidth="1"/>
    <col min="13098" max="13312" width="9.140625" style="99"/>
    <col min="13313" max="13313" width="15.42578125" style="99" bestFit="1" customWidth="1"/>
    <col min="13314" max="13314" width="8.7109375" style="99" bestFit="1" customWidth="1"/>
    <col min="13315" max="13315" width="12.140625" style="99" customWidth="1"/>
    <col min="13316" max="13316" width="29" style="99" bestFit="1" customWidth="1"/>
    <col min="13317" max="13317" width="8.5703125" style="99" bestFit="1" customWidth="1"/>
    <col min="13318" max="13318" width="6.42578125" style="99" bestFit="1" customWidth="1"/>
    <col min="13319" max="13319" width="49.42578125" style="99" bestFit="1" customWidth="1"/>
    <col min="13320" max="13320" width="53.140625" style="99" bestFit="1" customWidth="1"/>
    <col min="13321" max="13349" width="0" style="99" hidden="1" customWidth="1"/>
    <col min="13350" max="13352" width="10.140625" style="99" bestFit="1" customWidth="1"/>
    <col min="13353" max="13353" width="9.28515625" style="99" bestFit="1" customWidth="1"/>
    <col min="13354" max="13568" width="9.140625" style="99"/>
    <col min="13569" max="13569" width="15.42578125" style="99" bestFit="1" customWidth="1"/>
    <col min="13570" max="13570" width="8.7109375" style="99" bestFit="1" customWidth="1"/>
    <col min="13571" max="13571" width="12.140625" style="99" customWidth="1"/>
    <col min="13572" max="13572" width="29" style="99" bestFit="1" customWidth="1"/>
    <col min="13573" max="13573" width="8.5703125" style="99" bestFit="1" customWidth="1"/>
    <col min="13574" max="13574" width="6.42578125" style="99" bestFit="1" customWidth="1"/>
    <col min="13575" max="13575" width="49.42578125" style="99" bestFit="1" customWidth="1"/>
    <col min="13576" max="13576" width="53.140625" style="99" bestFit="1" customWidth="1"/>
    <col min="13577" max="13605" width="0" style="99" hidden="1" customWidth="1"/>
    <col min="13606" max="13608" width="10.140625" style="99" bestFit="1" customWidth="1"/>
    <col min="13609" max="13609" width="9.28515625" style="99" bestFit="1" customWidth="1"/>
    <col min="13610" max="13824" width="9.140625" style="99"/>
    <col min="13825" max="13825" width="15.42578125" style="99" bestFit="1" customWidth="1"/>
    <col min="13826" max="13826" width="8.7109375" style="99" bestFit="1" customWidth="1"/>
    <col min="13827" max="13827" width="12.140625" style="99" customWidth="1"/>
    <col min="13828" max="13828" width="29" style="99" bestFit="1" customWidth="1"/>
    <col min="13829" max="13829" width="8.5703125" style="99" bestFit="1" customWidth="1"/>
    <col min="13830" max="13830" width="6.42578125" style="99" bestFit="1" customWidth="1"/>
    <col min="13831" max="13831" width="49.42578125" style="99" bestFit="1" customWidth="1"/>
    <col min="13832" max="13832" width="53.140625" style="99" bestFit="1" customWidth="1"/>
    <col min="13833" max="13861" width="0" style="99" hidden="1" customWidth="1"/>
    <col min="13862" max="13864" width="10.140625" style="99" bestFit="1" customWidth="1"/>
    <col min="13865" max="13865" width="9.28515625" style="99" bestFit="1" customWidth="1"/>
    <col min="13866" max="14080" width="9.140625" style="99"/>
    <col min="14081" max="14081" width="15.42578125" style="99" bestFit="1" customWidth="1"/>
    <col min="14082" max="14082" width="8.7109375" style="99" bestFit="1" customWidth="1"/>
    <col min="14083" max="14083" width="12.140625" style="99" customWidth="1"/>
    <col min="14084" max="14084" width="29" style="99" bestFit="1" customWidth="1"/>
    <col min="14085" max="14085" width="8.5703125" style="99" bestFit="1" customWidth="1"/>
    <col min="14086" max="14086" width="6.42578125" style="99" bestFit="1" customWidth="1"/>
    <col min="14087" max="14087" width="49.42578125" style="99" bestFit="1" customWidth="1"/>
    <col min="14088" max="14088" width="53.140625" style="99" bestFit="1" customWidth="1"/>
    <col min="14089" max="14117" width="0" style="99" hidden="1" customWidth="1"/>
    <col min="14118" max="14120" width="10.140625" style="99" bestFit="1" customWidth="1"/>
    <col min="14121" max="14121" width="9.28515625" style="99" bestFit="1" customWidth="1"/>
    <col min="14122" max="14336" width="9.140625" style="99"/>
    <col min="14337" max="14337" width="15.42578125" style="99" bestFit="1" customWidth="1"/>
    <col min="14338" max="14338" width="8.7109375" style="99" bestFit="1" customWidth="1"/>
    <col min="14339" max="14339" width="12.140625" style="99" customWidth="1"/>
    <col min="14340" max="14340" width="29" style="99" bestFit="1" customWidth="1"/>
    <col min="14341" max="14341" width="8.5703125" style="99" bestFit="1" customWidth="1"/>
    <col min="14342" max="14342" width="6.42578125" style="99" bestFit="1" customWidth="1"/>
    <col min="14343" max="14343" width="49.42578125" style="99" bestFit="1" customWidth="1"/>
    <col min="14344" max="14344" width="53.140625" style="99" bestFit="1" customWidth="1"/>
    <col min="14345" max="14373" width="0" style="99" hidden="1" customWidth="1"/>
    <col min="14374" max="14376" width="10.140625" style="99" bestFit="1" customWidth="1"/>
    <col min="14377" max="14377" width="9.28515625" style="99" bestFit="1" customWidth="1"/>
    <col min="14378" max="14592" width="9.140625" style="99"/>
    <col min="14593" max="14593" width="15.42578125" style="99" bestFit="1" customWidth="1"/>
    <col min="14594" max="14594" width="8.7109375" style="99" bestFit="1" customWidth="1"/>
    <col min="14595" max="14595" width="12.140625" style="99" customWidth="1"/>
    <col min="14596" max="14596" width="29" style="99" bestFit="1" customWidth="1"/>
    <col min="14597" max="14597" width="8.5703125" style="99" bestFit="1" customWidth="1"/>
    <col min="14598" max="14598" width="6.42578125" style="99" bestFit="1" customWidth="1"/>
    <col min="14599" max="14599" width="49.42578125" style="99" bestFit="1" customWidth="1"/>
    <col min="14600" max="14600" width="53.140625" style="99" bestFit="1" customWidth="1"/>
    <col min="14601" max="14629" width="0" style="99" hidden="1" customWidth="1"/>
    <col min="14630" max="14632" width="10.140625" style="99" bestFit="1" customWidth="1"/>
    <col min="14633" max="14633" width="9.28515625" style="99" bestFit="1" customWidth="1"/>
    <col min="14634" max="14848" width="9.140625" style="99"/>
    <col min="14849" max="14849" width="15.42578125" style="99" bestFit="1" customWidth="1"/>
    <col min="14850" max="14850" width="8.7109375" style="99" bestFit="1" customWidth="1"/>
    <col min="14851" max="14851" width="12.140625" style="99" customWidth="1"/>
    <col min="14852" max="14852" width="29" style="99" bestFit="1" customWidth="1"/>
    <col min="14853" max="14853" width="8.5703125" style="99" bestFit="1" customWidth="1"/>
    <col min="14854" max="14854" width="6.42578125" style="99" bestFit="1" customWidth="1"/>
    <col min="14855" max="14855" width="49.42578125" style="99" bestFit="1" customWidth="1"/>
    <col min="14856" max="14856" width="53.140625" style="99" bestFit="1" customWidth="1"/>
    <col min="14857" max="14885" width="0" style="99" hidden="1" customWidth="1"/>
    <col min="14886" max="14888" width="10.140625" style="99" bestFit="1" customWidth="1"/>
    <col min="14889" max="14889" width="9.28515625" style="99" bestFit="1" customWidth="1"/>
    <col min="14890" max="15104" width="9.140625" style="99"/>
    <col min="15105" max="15105" width="15.42578125" style="99" bestFit="1" customWidth="1"/>
    <col min="15106" max="15106" width="8.7109375" style="99" bestFit="1" customWidth="1"/>
    <col min="15107" max="15107" width="12.140625" style="99" customWidth="1"/>
    <col min="15108" max="15108" width="29" style="99" bestFit="1" customWidth="1"/>
    <col min="15109" max="15109" width="8.5703125" style="99" bestFit="1" customWidth="1"/>
    <col min="15110" max="15110" width="6.42578125" style="99" bestFit="1" customWidth="1"/>
    <col min="15111" max="15111" width="49.42578125" style="99" bestFit="1" customWidth="1"/>
    <col min="15112" max="15112" width="53.140625" style="99" bestFit="1" customWidth="1"/>
    <col min="15113" max="15141" width="0" style="99" hidden="1" customWidth="1"/>
    <col min="15142" max="15144" width="10.140625" style="99" bestFit="1" customWidth="1"/>
    <col min="15145" max="15145" width="9.28515625" style="99" bestFit="1" customWidth="1"/>
    <col min="15146" max="15360" width="9.140625" style="99"/>
    <col min="15361" max="15361" width="15.42578125" style="99" bestFit="1" customWidth="1"/>
    <col min="15362" max="15362" width="8.7109375" style="99" bestFit="1" customWidth="1"/>
    <col min="15363" max="15363" width="12.140625" style="99" customWidth="1"/>
    <col min="15364" max="15364" width="29" style="99" bestFit="1" customWidth="1"/>
    <col min="15365" max="15365" width="8.5703125" style="99" bestFit="1" customWidth="1"/>
    <col min="15366" max="15366" width="6.42578125" style="99" bestFit="1" customWidth="1"/>
    <col min="15367" max="15367" width="49.42578125" style="99" bestFit="1" customWidth="1"/>
    <col min="15368" max="15368" width="53.140625" style="99" bestFit="1" customWidth="1"/>
    <col min="15369" max="15397" width="0" style="99" hidden="1" customWidth="1"/>
    <col min="15398" max="15400" width="10.140625" style="99" bestFit="1" customWidth="1"/>
    <col min="15401" max="15401" width="9.28515625" style="99" bestFit="1" customWidth="1"/>
    <col min="15402" max="15616" width="9.140625" style="99"/>
    <col min="15617" max="15617" width="15.42578125" style="99" bestFit="1" customWidth="1"/>
    <col min="15618" max="15618" width="8.7109375" style="99" bestFit="1" customWidth="1"/>
    <col min="15619" max="15619" width="12.140625" style="99" customWidth="1"/>
    <col min="15620" max="15620" width="29" style="99" bestFit="1" customWidth="1"/>
    <col min="15621" max="15621" width="8.5703125" style="99" bestFit="1" customWidth="1"/>
    <col min="15622" max="15622" width="6.42578125" style="99" bestFit="1" customWidth="1"/>
    <col min="15623" max="15623" width="49.42578125" style="99" bestFit="1" customWidth="1"/>
    <col min="15624" max="15624" width="53.140625" style="99" bestFit="1" customWidth="1"/>
    <col min="15625" max="15653" width="0" style="99" hidden="1" customWidth="1"/>
    <col min="15654" max="15656" width="10.140625" style="99" bestFit="1" customWidth="1"/>
    <col min="15657" max="15657" width="9.28515625" style="99" bestFit="1" customWidth="1"/>
    <col min="15658" max="15872" width="9.140625" style="99"/>
    <col min="15873" max="15873" width="15.42578125" style="99" bestFit="1" customWidth="1"/>
    <col min="15874" max="15874" width="8.7109375" style="99" bestFit="1" customWidth="1"/>
    <col min="15875" max="15875" width="12.140625" style="99" customWidth="1"/>
    <col min="15876" max="15876" width="29" style="99" bestFit="1" customWidth="1"/>
    <col min="15877" max="15877" width="8.5703125" style="99" bestFit="1" customWidth="1"/>
    <col min="15878" max="15878" width="6.42578125" style="99" bestFit="1" customWidth="1"/>
    <col min="15879" max="15879" width="49.42578125" style="99" bestFit="1" customWidth="1"/>
    <col min="15880" max="15880" width="53.140625" style="99" bestFit="1" customWidth="1"/>
    <col min="15881" max="15909" width="0" style="99" hidden="1" customWidth="1"/>
    <col min="15910" max="15912" width="10.140625" style="99" bestFit="1" customWidth="1"/>
    <col min="15913" max="15913" width="9.28515625" style="99" bestFit="1" customWidth="1"/>
    <col min="15914" max="16128" width="9.140625" style="99"/>
    <col min="16129" max="16129" width="15.42578125" style="99" bestFit="1" customWidth="1"/>
    <col min="16130" max="16130" width="8.7109375" style="99" bestFit="1" customWidth="1"/>
    <col min="16131" max="16131" width="12.140625" style="99" customWidth="1"/>
    <col min="16132" max="16132" width="29" style="99" bestFit="1" customWidth="1"/>
    <col min="16133" max="16133" width="8.5703125" style="99" bestFit="1" customWidth="1"/>
    <col min="16134" max="16134" width="6.42578125" style="99" bestFit="1" customWidth="1"/>
    <col min="16135" max="16135" width="49.42578125" style="99" bestFit="1" customWidth="1"/>
    <col min="16136" max="16136" width="53.140625" style="99" bestFit="1" customWidth="1"/>
    <col min="16137" max="16165" width="0" style="99" hidden="1" customWidth="1"/>
    <col min="16166" max="16168" width="10.140625" style="99" bestFit="1" customWidth="1"/>
    <col min="16169" max="16169" width="9.28515625" style="99" bestFit="1" customWidth="1"/>
    <col min="16170" max="16384" width="9.140625" style="99"/>
  </cols>
  <sheetData>
    <row r="1" spans="2:42" x14ac:dyDescent="0.25">
      <c r="C1" s="100">
        <v>44645.539571759262</v>
      </c>
    </row>
    <row r="2" spans="2:42" ht="15.75" x14ac:dyDescent="0.25">
      <c r="C2" s="84" t="s">
        <v>238</v>
      </c>
      <c r="I2" s="87" t="s">
        <v>1</v>
      </c>
    </row>
    <row r="3" spans="2:42" x14ac:dyDescent="0.25">
      <c r="C3" s="84" t="s">
        <v>239</v>
      </c>
    </row>
    <row r="4" spans="2:42" x14ac:dyDescent="0.25">
      <c r="C4" s="84" t="s">
        <v>240</v>
      </c>
      <c r="I4" s="91" t="s">
        <v>241</v>
      </c>
      <c r="AN4" s="130" t="s">
        <v>914</v>
      </c>
    </row>
    <row r="5" spans="2:42" x14ac:dyDescent="0.25">
      <c r="I5" s="91" t="s">
        <v>242</v>
      </c>
      <c r="AN5" s="131">
        <f>SUMIFS(AN9:AN296,B9:B296,"*"&amp;AN4&amp;"*")-AN90</f>
        <v>17874500</v>
      </c>
      <c r="AO5" s="132"/>
      <c r="AP5" s="133"/>
    </row>
    <row r="6" spans="2:42" x14ac:dyDescent="0.25">
      <c r="AN6" s="133"/>
    </row>
    <row r="7" spans="2:42" ht="12.75" customHeight="1" x14ac:dyDescent="0.25">
      <c r="B7" s="84" t="s">
        <v>912</v>
      </c>
      <c r="C7" s="101" t="s">
        <v>243</v>
      </c>
      <c r="D7" s="101"/>
      <c r="E7" s="101"/>
      <c r="F7" s="101"/>
      <c r="G7" s="101"/>
      <c r="H7" s="101"/>
      <c r="I7" s="101"/>
      <c r="J7" s="101"/>
      <c r="K7" s="101"/>
    </row>
    <row r="8" spans="2:42" x14ac:dyDescent="0.25">
      <c r="C8" s="89" t="s">
        <v>244</v>
      </c>
      <c r="D8" s="90" t="s">
        <v>245</v>
      </c>
      <c r="E8" s="90" t="s">
        <v>246</v>
      </c>
      <c r="F8" s="90" t="s">
        <v>247</v>
      </c>
      <c r="G8" s="90" t="s">
        <v>248</v>
      </c>
      <c r="H8" s="90" t="s">
        <v>249</v>
      </c>
      <c r="I8" s="90" t="s">
        <v>250</v>
      </c>
      <c r="J8" s="90" t="s">
        <v>251</v>
      </c>
      <c r="K8" s="90">
        <v>1990</v>
      </c>
      <c r="L8" s="90">
        <v>1991</v>
      </c>
      <c r="M8" s="90">
        <v>1992</v>
      </c>
      <c r="N8" s="90">
        <v>1993</v>
      </c>
      <c r="O8" s="90">
        <v>1994</v>
      </c>
      <c r="P8" s="90">
        <v>1995</v>
      </c>
      <c r="Q8" s="90">
        <v>1996</v>
      </c>
      <c r="R8" s="90">
        <v>1997</v>
      </c>
      <c r="S8" s="90">
        <v>1998</v>
      </c>
      <c r="T8" s="90">
        <v>1999</v>
      </c>
      <c r="U8" s="90">
        <v>2000</v>
      </c>
      <c r="V8" s="90">
        <v>2001</v>
      </c>
      <c r="W8" s="90">
        <v>2002</v>
      </c>
      <c r="X8" s="90">
        <v>2003</v>
      </c>
      <c r="Y8" s="90">
        <v>2004</v>
      </c>
      <c r="Z8" s="90">
        <v>2005</v>
      </c>
      <c r="AA8" s="90">
        <v>2006</v>
      </c>
      <c r="AB8" s="90">
        <v>2007</v>
      </c>
      <c r="AC8" s="90">
        <v>2008</v>
      </c>
      <c r="AD8" s="90">
        <v>2009</v>
      </c>
      <c r="AE8" s="90">
        <v>2010</v>
      </c>
      <c r="AF8" s="90">
        <v>2011</v>
      </c>
      <c r="AG8" s="90">
        <v>2012</v>
      </c>
      <c r="AH8" s="90">
        <v>2013</v>
      </c>
      <c r="AI8" s="90">
        <v>2014</v>
      </c>
      <c r="AJ8" s="90">
        <v>2015</v>
      </c>
      <c r="AK8" s="90">
        <v>2016</v>
      </c>
      <c r="AL8" s="90">
        <v>2017</v>
      </c>
      <c r="AM8" s="90">
        <v>2018</v>
      </c>
      <c r="AN8" s="134">
        <v>2019</v>
      </c>
      <c r="AO8" s="134">
        <v>2020</v>
      </c>
      <c r="AP8" s="134">
        <v>2021</v>
      </c>
    </row>
    <row r="9" spans="2:42" x14ac:dyDescent="0.25">
      <c r="B9" s="84" t="str">
        <f>IFERROR(INDEX('ISIC to NAICS'!$B$2:$B$55,MATCH(CA!I9,'ISIC to NAICS'!$C$2:$C$55,0)),"")</f>
        <v/>
      </c>
      <c r="C9" s="91">
        <v>1</v>
      </c>
      <c r="D9" s="91">
        <v>2020</v>
      </c>
      <c r="E9" s="92">
        <v>0</v>
      </c>
      <c r="F9" s="84" t="s">
        <v>252</v>
      </c>
      <c r="G9" s="91"/>
      <c r="H9" s="91">
        <v>1</v>
      </c>
      <c r="I9" s="91" t="s">
        <v>253</v>
      </c>
      <c r="J9" s="84" t="s">
        <v>254</v>
      </c>
      <c r="K9" s="88">
        <v>15141700</v>
      </c>
      <c r="L9" s="88">
        <v>15130500</v>
      </c>
      <c r="M9" s="88">
        <v>15303900</v>
      </c>
      <c r="N9" s="88">
        <v>15262300</v>
      </c>
      <c r="O9" s="88">
        <v>15266400</v>
      </c>
      <c r="P9" s="88">
        <v>15272600</v>
      </c>
      <c r="Q9" s="88">
        <v>15399700</v>
      </c>
      <c r="R9" s="88">
        <v>15806300</v>
      </c>
      <c r="S9" s="88">
        <v>16174100</v>
      </c>
      <c r="T9" s="88">
        <v>16444100</v>
      </c>
      <c r="U9" s="88">
        <v>16837500</v>
      </c>
      <c r="V9" s="88">
        <v>17096400</v>
      </c>
      <c r="W9" s="88">
        <v>17246500</v>
      </c>
      <c r="X9" s="88">
        <v>17271900</v>
      </c>
      <c r="Y9" s="88">
        <v>17374500</v>
      </c>
      <c r="Z9" s="88">
        <v>17537900</v>
      </c>
      <c r="AA9" s="88">
        <v>17661200</v>
      </c>
      <c r="AB9" s="88">
        <v>17910700</v>
      </c>
      <c r="AC9" s="88">
        <v>18179900</v>
      </c>
      <c r="AD9" s="88">
        <v>18306000</v>
      </c>
      <c r="AE9" s="88">
        <v>18370500</v>
      </c>
      <c r="AF9" s="88">
        <v>18406800</v>
      </c>
      <c r="AG9" s="88">
        <v>18484900</v>
      </c>
      <c r="AH9" s="88">
        <v>18565400</v>
      </c>
      <c r="AI9" s="88">
        <v>18676700</v>
      </c>
      <c r="AJ9" s="88">
        <v>18824100</v>
      </c>
      <c r="AK9" s="88">
        <v>19012000</v>
      </c>
      <c r="AL9" s="88">
        <v>19185400</v>
      </c>
      <c r="AM9" s="88">
        <v>19289500</v>
      </c>
      <c r="AN9" s="133">
        <v>19409400</v>
      </c>
      <c r="AO9" s="133">
        <v>18931100</v>
      </c>
      <c r="AP9" s="133">
        <v>18923200</v>
      </c>
    </row>
    <row r="10" spans="2:42" x14ac:dyDescent="0.25">
      <c r="B10" s="84" t="str">
        <f>IFERROR(INDEX('ISIC to NAICS'!$B$2:$B$55,MATCH(CA!I10,'ISIC to NAICS'!$C$2:$C$55,0)),"")</f>
        <v/>
      </c>
      <c r="C10" s="91">
        <v>2</v>
      </c>
      <c r="D10" s="91">
        <v>2020</v>
      </c>
      <c r="E10" s="92">
        <v>0</v>
      </c>
      <c r="F10" s="84" t="s">
        <v>252</v>
      </c>
      <c r="G10" s="91"/>
      <c r="H10" s="91">
        <v>1</v>
      </c>
      <c r="I10" s="91" t="s">
        <v>255</v>
      </c>
      <c r="J10" s="84" t="s">
        <v>256</v>
      </c>
      <c r="K10" s="88">
        <v>14267900</v>
      </c>
      <c r="L10" s="88">
        <v>13949700</v>
      </c>
      <c r="M10" s="88">
        <v>13871400</v>
      </c>
      <c r="N10" s="88">
        <v>13809100</v>
      </c>
      <c r="O10" s="88">
        <v>13943500</v>
      </c>
      <c r="P10" s="88">
        <v>14068300</v>
      </c>
      <c r="Q10" s="88">
        <v>14268100</v>
      </c>
      <c r="R10" s="88">
        <v>14795200</v>
      </c>
      <c r="S10" s="88">
        <v>15213300</v>
      </c>
      <c r="T10" s="88">
        <v>15576800</v>
      </c>
      <c r="U10" s="88">
        <v>16011600</v>
      </c>
      <c r="V10" s="88">
        <v>16160500</v>
      </c>
      <c r="W10" s="88">
        <v>16081500</v>
      </c>
      <c r="X10" s="88">
        <v>16081500</v>
      </c>
      <c r="Y10" s="88">
        <v>16293600</v>
      </c>
      <c r="Z10" s="88">
        <v>16593600</v>
      </c>
      <c r="AA10" s="88">
        <v>16797800</v>
      </c>
      <c r="AB10" s="88">
        <v>16955400</v>
      </c>
      <c r="AC10" s="88">
        <v>16856100</v>
      </c>
      <c r="AD10" s="88">
        <v>16193100</v>
      </c>
      <c r="AE10" s="88">
        <v>16078500</v>
      </c>
      <c r="AF10" s="88">
        <v>16220600</v>
      </c>
      <c r="AG10" s="88">
        <v>16541000</v>
      </c>
      <c r="AH10" s="88">
        <v>16887900</v>
      </c>
      <c r="AI10" s="88">
        <v>17264500</v>
      </c>
      <c r="AJ10" s="88">
        <v>17647400</v>
      </c>
      <c r="AK10" s="88">
        <v>17965400</v>
      </c>
      <c r="AL10" s="88">
        <v>18258100</v>
      </c>
      <c r="AM10" s="88">
        <v>18468100</v>
      </c>
      <c r="AN10" s="133">
        <v>18612600</v>
      </c>
      <c r="AO10" s="133">
        <v>16996700</v>
      </c>
      <c r="AP10" s="133">
        <v>17541900</v>
      </c>
    </row>
    <row r="11" spans="2:42" x14ac:dyDescent="0.25">
      <c r="B11" s="84" t="str">
        <f>IFERROR(INDEX('ISIC to NAICS'!$B$2:$B$55,MATCH(CA!I11,'ISIC to NAICS'!$C$2:$C$55,0)),"")</f>
        <v/>
      </c>
      <c r="C11" s="91">
        <v>3</v>
      </c>
      <c r="D11" s="91">
        <v>2020</v>
      </c>
      <c r="E11" s="92">
        <v>0</v>
      </c>
      <c r="F11" s="84" t="s">
        <v>252</v>
      </c>
      <c r="G11" s="91"/>
      <c r="H11" s="91">
        <v>1</v>
      </c>
      <c r="I11" s="91" t="s">
        <v>257</v>
      </c>
      <c r="J11" s="84" t="s">
        <v>258</v>
      </c>
      <c r="K11" s="88">
        <v>873800</v>
      </c>
      <c r="L11" s="88">
        <v>1180800</v>
      </c>
      <c r="M11" s="88">
        <v>1432500</v>
      </c>
      <c r="N11" s="88">
        <v>1453200</v>
      </c>
      <c r="O11" s="88">
        <v>1322800</v>
      </c>
      <c r="P11" s="88">
        <v>1204300</v>
      </c>
      <c r="Q11" s="88">
        <v>1131600</v>
      </c>
      <c r="R11" s="88">
        <v>1011100</v>
      </c>
      <c r="S11" s="88">
        <v>960700</v>
      </c>
      <c r="T11" s="88">
        <v>867300</v>
      </c>
      <c r="U11" s="88">
        <v>825900</v>
      </c>
      <c r="V11" s="88">
        <v>935900</v>
      </c>
      <c r="W11" s="88">
        <v>1165100</v>
      </c>
      <c r="X11" s="88">
        <v>1190400</v>
      </c>
      <c r="Y11" s="88">
        <v>1081000</v>
      </c>
      <c r="Z11" s="88">
        <v>944300</v>
      </c>
      <c r="AA11" s="88">
        <v>863300</v>
      </c>
      <c r="AB11" s="88">
        <v>955300</v>
      </c>
      <c r="AC11" s="88">
        <v>1323800</v>
      </c>
      <c r="AD11" s="88">
        <v>2112800</v>
      </c>
      <c r="AE11" s="88">
        <v>2292100</v>
      </c>
      <c r="AF11" s="88">
        <v>2186200</v>
      </c>
      <c r="AG11" s="88">
        <v>1943800</v>
      </c>
      <c r="AH11" s="88">
        <v>1677500</v>
      </c>
      <c r="AI11" s="88">
        <v>1412200</v>
      </c>
      <c r="AJ11" s="88">
        <v>1176700</v>
      </c>
      <c r="AK11" s="88">
        <v>1046600</v>
      </c>
      <c r="AL11" s="88">
        <v>927300</v>
      </c>
      <c r="AM11" s="88">
        <v>821400</v>
      </c>
      <c r="AN11" s="133">
        <v>796800</v>
      </c>
      <c r="AO11" s="133">
        <v>1934500</v>
      </c>
      <c r="AP11" s="133">
        <v>1381200</v>
      </c>
    </row>
    <row r="12" spans="2:42" x14ac:dyDescent="0.25">
      <c r="B12" s="84" t="str">
        <f>IFERROR(INDEX('ISIC to NAICS'!$B$2:$B$55,MATCH(CA!I12,'ISIC to NAICS'!$C$2:$C$55,0)),"")</f>
        <v/>
      </c>
      <c r="C12" s="91">
        <v>4</v>
      </c>
      <c r="D12" s="91">
        <v>2020</v>
      </c>
      <c r="E12" s="92">
        <v>0</v>
      </c>
      <c r="F12" s="84" t="s">
        <v>252</v>
      </c>
      <c r="G12" s="91"/>
      <c r="H12" s="91">
        <v>1</v>
      </c>
      <c r="I12" s="91" t="s">
        <v>259</v>
      </c>
      <c r="J12" s="84" t="s">
        <v>260</v>
      </c>
      <c r="K12" s="102">
        <v>5.7700000000000001E-2</v>
      </c>
      <c r="L12" s="102">
        <v>7.8E-2</v>
      </c>
      <c r="M12" s="102">
        <v>9.3600000000000003E-2</v>
      </c>
      <c r="N12" s="102">
        <v>9.5200000000000007E-2</v>
      </c>
      <c r="O12" s="102">
        <v>8.6599999999999996E-2</v>
      </c>
      <c r="P12" s="102">
        <v>7.8799999999999995E-2</v>
      </c>
      <c r="Q12" s="102">
        <v>7.3400000000000007E-2</v>
      </c>
      <c r="R12" s="102">
        <v>6.3899999999999998E-2</v>
      </c>
      <c r="S12" s="102">
        <v>5.9400000000000001E-2</v>
      </c>
      <c r="T12" s="102">
        <v>5.2699999999999997E-2</v>
      </c>
      <c r="U12" s="102">
        <v>4.9000000000000002E-2</v>
      </c>
      <c r="V12" s="102">
        <v>5.4699999999999999E-2</v>
      </c>
      <c r="W12" s="102">
        <v>6.7500000000000004E-2</v>
      </c>
      <c r="X12" s="102">
        <v>6.8900000000000003E-2</v>
      </c>
      <c r="Y12" s="102">
        <v>6.2199999999999998E-2</v>
      </c>
      <c r="Z12" s="102">
        <v>5.3800000000000001E-2</v>
      </c>
      <c r="AA12" s="102">
        <v>4.8800000000000003E-2</v>
      </c>
      <c r="AB12" s="102">
        <v>5.33E-2</v>
      </c>
      <c r="AC12" s="102">
        <v>7.2800000000000004E-2</v>
      </c>
      <c r="AD12" s="102">
        <v>0.1154</v>
      </c>
      <c r="AE12" s="102">
        <v>0.12470000000000001</v>
      </c>
      <c r="AF12" s="102">
        <v>0.1187</v>
      </c>
      <c r="AG12" s="102">
        <v>0.1051</v>
      </c>
      <c r="AH12" s="102">
        <v>9.0300000000000005E-2</v>
      </c>
      <c r="AI12" s="102">
        <v>7.5600000000000001E-2</v>
      </c>
      <c r="AJ12" s="102">
        <v>6.25E-2</v>
      </c>
      <c r="AK12" s="102">
        <v>5.5E-2</v>
      </c>
      <c r="AL12" s="102">
        <v>4.8300000000000003E-2</v>
      </c>
      <c r="AM12" s="102">
        <v>4.2500000000000003E-2</v>
      </c>
      <c r="AN12" s="135">
        <v>4.1000000000000002E-2</v>
      </c>
      <c r="AO12" s="135">
        <v>0.1021</v>
      </c>
      <c r="AP12" s="135">
        <v>7.2900000000000006E-2</v>
      </c>
    </row>
    <row r="13" spans="2:42" x14ac:dyDescent="0.25">
      <c r="B13" s="84" t="str">
        <f>IFERROR(INDEX('ISIC to NAICS'!$B$2:$B$55,MATCH(CA!I13,'ISIC to NAICS'!$C$2:$C$55,0)),"")</f>
        <v/>
      </c>
      <c r="C13" s="91">
        <v>8</v>
      </c>
      <c r="D13" s="91">
        <v>2021</v>
      </c>
      <c r="E13" s="92">
        <v>0</v>
      </c>
      <c r="F13" s="84" t="s">
        <v>261</v>
      </c>
      <c r="G13" s="91"/>
      <c r="H13" s="91">
        <v>2</v>
      </c>
      <c r="I13" s="91" t="s">
        <v>262</v>
      </c>
      <c r="J13" s="84" t="s">
        <v>263</v>
      </c>
      <c r="K13" s="88">
        <v>12903500</v>
      </c>
      <c r="L13" s="88">
        <v>12749200</v>
      </c>
      <c r="M13" s="88">
        <v>12559800</v>
      </c>
      <c r="N13" s="88">
        <v>12457900</v>
      </c>
      <c r="O13" s="88">
        <v>12592300</v>
      </c>
      <c r="P13" s="88">
        <v>12851500</v>
      </c>
      <c r="Q13" s="88">
        <v>13214100</v>
      </c>
      <c r="R13" s="88">
        <v>13615600</v>
      </c>
      <c r="S13" s="88">
        <v>14095000</v>
      </c>
      <c r="T13" s="88">
        <v>14498500</v>
      </c>
      <c r="U13" s="88">
        <v>14995600</v>
      </c>
      <c r="V13" s="88">
        <v>15099900</v>
      </c>
      <c r="W13" s="88">
        <v>14973600</v>
      </c>
      <c r="X13" s="88">
        <v>14951000</v>
      </c>
      <c r="Y13" s="88">
        <v>15135300</v>
      </c>
      <c r="Z13" s="88">
        <v>15424100</v>
      </c>
      <c r="AA13" s="88">
        <v>15701700</v>
      </c>
      <c r="AB13" s="88">
        <v>15845500</v>
      </c>
      <c r="AC13" s="88">
        <v>15689500</v>
      </c>
      <c r="AD13" s="88">
        <v>14810800</v>
      </c>
      <c r="AE13" s="88">
        <v>14666200</v>
      </c>
      <c r="AF13" s="88">
        <v>14824200</v>
      </c>
      <c r="AG13" s="88">
        <v>15161300</v>
      </c>
      <c r="AH13" s="88">
        <v>15563600</v>
      </c>
      <c r="AI13" s="88">
        <v>15992500</v>
      </c>
      <c r="AJ13" s="88">
        <v>16474700</v>
      </c>
      <c r="AK13" s="88">
        <v>16906000</v>
      </c>
      <c r="AL13" s="88">
        <v>17249800</v>
      </c>
      <c r="AM13" s="88">
        <v>17594400</v>
      </c>
      <c r="AN13" s="133">
        <v>17853800</v>
      </c>
      <c r="AO13" s="133">
        <v>16594400</v>
      </c>
      <c r="AP13" s="133">
        <v>17115600</v>
      </c>
    </row>
    <row r="14" spans="2:42" ht="15.75" thickBot="1" x14ac:dyDescent="0.3">
      <c r="B14" s="103" t="str">
        <f>IFERROR(INDEX('ISIC to NAICS'!$B$2:$B$55,MATCH(CA!I14,'ISIC to NAICS'!$C$2:$C$55,0)),"")</f>
        <v>ISIC 01T03</v>
      </c>
      <c r="C14" s="104">
        <v>9</v>
      </c>
      <c r="D14" s="104">
        <v>2021</v>
      </c>
      <c r="E14" s="105">
        <v>0</v>
      </c>
      <c r="F14" s="103" t="s">
        <v>264</v>
      </c>
      <c r="G14" s="104"/>
      <c r="H14" s="104">
        <v>1</v>
      </c>
      <c r="I14" s="104" t="s">
        <v>265</v>
      </c>
      <c r="J14" s="106" t="s">
        <v>266</v>
      </c>
      <c r="K14" s="107">
        <v>363600</v>
      </c>
      <c r="L14" s="107">
        <v>342000</v>
      </c>
      <c r="M14" s="107">
        <v>351600</v>
      </c>
      <c r="N14" s="107">
        <v>362400</v>
      </c>
      <c r="O14" s="107">
        <v>379800</v>
      </c>
      <c r="P14" s="107">
        <v>373800</v>
      </c>
      <c r="Q14" s="107">
        <v>408500</v>
      </c>
      <c r="R14" s="107">
        <v>413300</v>
      </c>
      <c r="S14" s="107">
        <v>406500</v>
      </c>
      <c r="T14" s="107">
        <v>404300</v>
      </c>
      <c r="U14" s="107">
        <v>408700</v>
      </c>
      <c r="V14" s="107">
        <v>379900</v>
      </c>
      <c r="W14" s="107">
        <v>373000</v>
      </c>
      <c r="X14" s="107">
        <v>375500</v>
      </c>
      <c r="Y14" s="107">
        <v>386700</v>
      </c>
      <c r="Z14" s="107">
        <v>378600</v>
      </c>
      <c r="AA14" s="107">
        <v>375500</v>
      </c>
      <c r="AB14" s="107">
        <v>384000</v>
      </c>
      <c r="AC14" s="107">
        <v>389700</v>
      </c>
      <c r="AD14" s="107">
        <v>372200</v>
      </c>
      <c r="AE14" s="107">
        <v>383200</v>
      </c>
      <c r="AF14" s="107">
        <v>389800</v>
      </c>
      <c r="AG14" s="107">
        <v>399800</v>
      </c>
      <c r="AH14" s="107">
        <v>412700</v>
      </c>
      <c r="AI14" s="107">
        <v>416700</v>
      </c>
      <c r="AJ14" s="107">
        <v>422700</v>
      </c>
      <c r="AK14" s="107">
        <v>425700</v>
      </c>
      <c r="AL14" s="107">
        <v>422800</v>
      </c>
      <c r="AM14" s="107">
        <v>422100</v>
      </c>
      <c r="AN14" s="136">
        <v>422900</v>
      </c>
      <c r="AO14" s="136">
        <v>406600</v>
      </c>
      <c r="AP14" s="136">
        <v>407500</v>
      </c>
    </row>
    <row r="15" spans="2:42" ht="15.75" thickTop="1" x14ac:dyDescent="0.25">
      <c r="B15" s="84" t="str">
        <f>IFERROR(INDEX('ISIC to NAICS'!$B$2:$B$55,MATCH(CA!I15,'ISIC to NAICS'!$C$2:$C$55,0)),"")</f>
        <v/>
      </c>
      <c r="C15" s="91">
        <v>10</v>
      </c>
      <c r="D15" s="91">
        <v>2021</v>
      </c>
      <c r="E15" s="92">
        <v>0</v>
      </c>
      <c r="F15" s="84" t="s">
        <v>267</v>
      </c>
      <c r="G15" s="91"/>
      <c r="H15" s="91">
        <v>1</v>
      </c>
      <c r="I15" s="91" t="s">
        <v>268</v>
      </c>
      <c r="J15" s="84" t="s">
        <v>269</v>
      </c>
      <c r="K15" s="88">
        <v>12539900</v>
      </c>
      <c r="L15" s="88">
        <v>12407200</v>
      </c>
      <c r="M15" s="88">
        <v>12208100</v>
      </c>
      <c r="N15" s="88">
        <v>12095600</v>
      </c>
      <c r="O15" s="88">
        <v>12212500</v>
      </c>
      <c r="P15" s="88">
        <v>12477700</v>
      </c>
      <c r="Q15" s="88">
        <v>12805600</v>
      </c>
      <c r="R15" s="88">
        <v>13202300</v>
      </c>
      <c r="S15" s="88">
        <v>13688500</v>
      </c>
      <c r="T15" s="88">
        <v>14094300</v>
      </c>
      <c r="U15" s="88">
        <v>14586900</v>
      </c>
      <c r="V15" s="88">
        <v>14720000</v>
      </c>
      <c r="W15" s="88">
        <v>14600600</v>
      </c>
      <c r="X15" s="88">
        <v>14575500</v>
      </c>
      <c r="Y15" s="88">
        <v>14748600</v>
      </c>
      <c r="Z15" s="88">
        <v>15045500</v>
      </c>
      <c r="AA15" s="88">
        <v>15326200</v>
      </c>
      <c r="AB15" s="88">
        <v>15461500</v>
      </c>
      <c r="AC15" s="88">
        <v>15299700</v>
      </c>
      <c r="AD15" s="88">
        <v>14438700</v>
      </c>
      <c r="AE15" s="88">
        <v>14283000</v>
      </c>
      <c r="AF15" s="88">
        <v>14434400</v>
      </c>
      <c r="AG15" s="88">
        <v>14761500</v>
      </c>
      <c r="AH15" s="88">
        <v>15150900</v>
      </c>
      <c r="AI15" s="88">
        <v>15575800</v>
      </c>
      <c r="AJ15" s="88">
        <v>16052000</v>
      </c>
      <c r="AK15" s="88">
        <v>16480300</v>
      </c>
      <c r="AL15" s="88">
        <v>16827000</v>
      </c>
      <c r="AM15" s="88">
        <v>17172400</v>
      </c>
      <c r="AN15" s="133">
        <v>17430900</v>
      </c>
      <c r="AO15" s="133">
        <v>16187900</v>
      </c>
      <c r="AP15" s="133">
        <v>16708100</v>
      </c>
    </row>
    <row r="16" spans="2:42" x14ac:dyDescent="0.25">
      <c r="B16" s="84" t="str">
        <f>IFERROR(INDEX('ISIC to NAICS'!$B$2:$B$55,MATCH(CA!I16,'ISIC to NAICS'!$C$2:$C$55,0)),"")</f>
        <v/>
      </c>
      <c r="C16" s="91">
        <v>11</v>
      </c>
      <c r="D16" s="91">
        <v>2021</v>
      </c>
      <c r="E16" s="92">
        <v>0</v>
      </c>
      <c r="F16" s="84" t="s">
        <v>270</v>
      </c>
      <c r="G16" s="91"/>
      <c r="H16" s="91">
        <v>1</v>
      </c>
      <c r="I16" s="91" t="s">
        <v>271</v>
      </c>
      <c r="J16" s="84" t="s">
        <v>272</v>
      </c>
      <c r="K16" s="88">
        <v>10465100</v>
      </c>
      <c r="L16" s="88">
        <v>10316600</v>
      </c>
      <c r="M16" s="88">
        <v>10112500</v>
      </c>
      <c r="N16" s="88">
        <v>10015000</v>
      </c>
      <c r="O16" s="88">
        <v>10119300</v>
      </c>
      <c r="P16" s="88">
        <v>10370700</v>
      </c>
      <c r="Q16" s="88">
        <v>10692300</v>
      </c>
      <c r="R16" s="88">
        <v>11061600</v>
      </c>
      <c r="S16" s="88">
        <v>11522400</v>
      </c>
      <c r="T16" s="88">
        <v>11855000</v>
      </c>
      <c r="U16" s="88">
        <v>12268800</v>
      </c>
      <c r="V16" s="88">
        <v>12338000</v>
      </c>
      <c r="W16" s="88">
        <v>12153500</v>
      </c>
      <c r="X16" s="88">
        <v>12149500</v>
      </c>
      <c r="Y16" s="88">
        <v>12350900</v>
      </c>
      <c r="Z16" s="88">
        <v>12625400</v>
      </c>
      <c r="AA16" s="88">
        <v>12874000</v>
      </c>
      <c r="AB16" s="88">
        <v>12966900</v>
      </c>
      <c r="AC16" s="88">
        <v>12780800</v>
      </c>
      <c r="AD16" s="88">
        <v>11959100</v>
      </c>
      <c r="AE16" s="88">
        <v>11834600</v>
      </c>
      <c r="AF16" s="88">
        <v>12029500</v>
      </c>
      <c r="AG16" s="88">
        <v>12385200</v>
      </c>
      <c r="AH16" s="88">
        <v>12776600</v>
      </c>
      <c r="AI16" s="88">
        <v>13161800</v>
      </c>
      <c r="AJ16" s="88">
        <v>13589000</v>
      </c>
      <c r="AK16" s="88">
        <v>13964600</v>
      </c>
      <c r="AL16" s="88">
        <v>14272700</v>
      </c>
      <c r="AM16" s="88">
        <v>14590800</v>
      </c>
      <c r="AN16" s="133">
        <v>14833500</v>
      </c>
      <c r="AO16" s="133">
        <v>13694600</v>
      </c>
      <c r="AP16" s="133">
        <v>14238900</v>
      </c>
    </row>
    <row r="17" spans="2:44" x14ac:dyDescent="0.25">
      <c r="B17" s="84" t="str">
        <f>IFERROR(INDEX('ISIC to NAICS'!$B$2:$B$55,MATCH(CA!I17,'ISIC to NAICS'!$C$2:$C$55,0)),"")</f>
        <v/>
      </c>
      <c r="C17" s="91">
        <v>12</v>
      </c>
      <c r="D17" s="91">
        <v>2021</v>
      </c>
      <c r="E17" s="92">
        <v>0</v>
      </c>
      <c r="F17" s="84" t="s">
        <v>252</v>
      </c>
      <c r="G17" s="91"/>
      <c r="H17" s="91">
        <v>1</v>
      </c>
      <c r="I17" s="91" t="s">
        <v>273</v>
      </c>
      <c r="J17" s="84" t="s">
        <v>274</v>
      </c>
      <c r="K17" s="88">
        <v>2648500</v>
      </c>
      <c r="L17" s="88">
        <v>2489500</v>
      </c>
      <c r="M17" s="88">
        <v>2319900</v>
      </c>
      <c r="N17" s="88">
        <v>2188100</v>
      </c>
      <c r="O17" s="88">
        <v>2190000</v>
      </c>
      <c r="P17" s="88">
        <v>2244800</v>
      </c>
      <c r="Q17" s="88">
        <v>2318400</v>
      </c>
      <c r="R17" s="88">
        <v>2406100</v>
      </c>
      <c r="S17" s="88">
        <v>2497800</v>
      </c>
      <c r="T17" s="88">
        <v>2539500</v>
      </c>
      <c r="U17" s="88">
        <v>2614500</v>
      </c>
      <c r="V17" s="88">
        <v>2586500</v>
      </c>
      <c r="W17" s="88">
        <v>2430800</v>
      </c>
      <c r="X17" s="88">
        <v>2362400</v>
      </c>
      <c r="Y17" s="88">
        <v>2394900</v>
      </c>
      <c r="Z17" s="88">
        <v>2432800</v>
      </c>
      <c r="AA17" s="88">
        <v>2448200</v>
      </c>
      <c r="AB17" s="88">
        <v>2383500</v>
      </c>
      <c r="AC17" s="88">
        <v>2243500</v>
      </c>
      <c r="AD17" s="88">
        <v>1933200</v>
      </c>
      <c r="AE17" s="88">
        <v>1832400</v>
      </c>
      <c r="AF17" s="88">
        <v>1842500</v>
      </c>
      <c r="AG17" s="88">
        <v>1878800</v>
      </c>
      <c r="AH17" s="88">
        <v>1928400</v>
      </c>
      <c r="AI17" s="88">
        <v>1983800</v>
      </c>
      <c r="AJ17" s="88">
        <v>2061500</v>
      </c>
      <c r="AK17" s="88">
        <v>2107700</v>
      </c>
      <c r="AL17" s="88">
        <v>2144600</v>
      </c>
      <c r="AM17" s="88">
        <v>2206600</v>
      </c>
      <c r="AN17" s="133">
        <v>2234400</v>
      </c>
      <c r="AO17" s="133">
        <v>2140800</v>
      </c>
      <c r="AP17" s="133">
        <v>2172500</v>
      </c>
    </row>
    <row r="18" spans="2:44" x14ac:dyDescent="0.25">
      <c r="B18" s="84" t="str">
        <f>IFERROR(INDEX('ISIC to NAICS'!$B$2:$B$55,MATCH(CA!I18,'ISIC to NAICS'!$C$2:$C$55,0)),"")</f>
        <v/>
      </c>
      <c r="C18" s="91">
        <v>13</v>
      </c>
      <c r="D18" s="91">
        <v>2021</v>
      </c>
      <c r="E18" s="92">
        <v>0</v>
      </c>
      <c r="F18" s="84" t="s">
        <v>275</v>
      </c>
      <c r="G18" s="91"/>
      <c r="H18" s="91">
        <v>1</v>
      </c>
      <c r="I18" s="91" t="s">
        <v>276</v>
      </c>
      <c r="J18" s="84" t="s">
        <v>277</v>
      </c>
      <c r="K18" s="88">
        <v>678500</v>
      </c>
      <c r="L18" s="88">
        <v>594100</v>
      </c>
      <c r="M18" s="88">
        <v>524300</v>
      </c>
      <c r="N18" s="88">
        <v>486400</v>
      </c>
      <c r="O18" s="88">
        <v>500500</v>
      </c>
      <c r="P18" s="88">
        <v>524200</v>
      </c>
      <c r="Q18" s="88">
        <v>540600</v>
      </c>
      <c r="R18" s="88">
        <v>579700</v>
      </c>
      <c r="S18" s="88">
        <v>640900</v>
      </c>
      <c r="T18" s="88">
        <v>709300</v>
      </c>
      <c r="U18" s="88">
        <v>758200</v>
      </c>
      <c r="V18" s="88">
        <v>804700</v>
      </c>
      <c r="W18" s="88">
        <v>796400</v>
      </c>
      <c r="X18" s="88">
        <v>817800</v>
      </c>
      <c r="Y18" s="88">
        <v>871600</v>
      </c>
      <c r="Z18" s="88">
        <v>927300</v>
      </c>
      <c r="AA18" s="88">
        <v>957100</v>
      </c>
      <c r="AB18" s="88">
        <v>917400</v>
      </c>
      <c r="AC18" s="88">
        <v>814500</v>
      </c>
      <c r="AD18" s="88">
        <v>647200</v>
      </c>
      <c r="AE18" s="88">
        <v>584600</v>
      </c>
      <c r="AF18" s="88">
        <v>588100</v>
      </c>
      <c r="AG18" s="88">
        <v>618500</v>
      </c>
      <c r="AH18" s="88">
        <v>666000</v>
      </c>
      <c r="AI18" s="88">
        <v>703700</v>
      </c>
      <c r="AJ18" s="88">
        <v>758500</v>
      </c>
      <c r="AK18" s="88">
        <v>798000</v>
      </c>
      <c r="AL18" s="88">
        <v>832400</v>
      </c>
      <c r="AM18" s="88">
        <v>883100</v>
      </c>
      <c r="AN18" s="133">
        <v>908100</v>
      </c>
      <c r="AO18" s="133">
        <v>876400</v>
      </c>
      <c r="AP18" s="133">
        <v>899300</v>
      </c>
      <c r="AR18" s="85"/>
    </row>
    <row r="19" spans="2:44" x14ac:dyDescent="0.25">
      <c r="B19" s="84" t="str">
        <f>IFERROR(INDEX('ISIC to NAICS'!$B$2:$B$55,MATCH(CA!I19,'ISIC to NAICS'!$C$2:$C$55,0)),"")</f>
        <v/>
      </c>
      <c r="C19" s="91">
        <v>14</v>
      </c>
      <c r="D19" s="91">
        <v>2021</v>
      </c>
      <c r="E19" s="92">
        <v>0</v>
      </c>
      <c r="F19" s="84" t="s">
        <v>278</v>
      </c>
      <c r="G19" s="91"/>
      <c r="H19" s="91">
        <v>1</v>
      </c>
      <c r="I19" s="91" t="s">
        <v>279</v>
      </c>
      <c r="J19" s="108" t="s">
        <v>280</v>
      </c>
      <c r="K19" s="88">
        <v>33300</v>
      </c>
      <c r="L19" s="88">
        <v>31500</v>
      </c>
      <c r="M19" s="88">
        <v>28700</v>
      </c>
      <c r="N19" s="88">
        <v>26800</v>
      </c>
      <c r="O19" s="88">
        <v>24400</v>
      </c>
      <c r="P19" s="88">
        <v>23600</v>
      </c>
      <c r="Q19" s="88">
        <v>23300</v>
      </c>
      <c r="R19" s="88">
        <v>23600</v>
      </c>
      <c r="S19" s="88">
        <v>25300</v>
      </c>
      <c r="T19" s="88">
        <v>24300</v>
      </c>
      <c r="U19" s="88">
        <v>24700</v>
      </c>
      <c r="V19" s="88">
        <v>24100</v>
      </c>
      <c r="W19" s="88">
        <v>21900</v>
      </c>
      <c r="X19" s="88">
        <v>20900</v>
      </c>
      <c r="Y19" s="88">
        <v>21100</v>
      </c>
      <c r="Z19" s="88">
        <v>21900</v>
      </c>
      <c r="AA19" s="88">
        <v>23300</v>
      </c>
      <c r="AB19" s="88">
        <v>24600</v>
      </c>
      <c r="AC19" s="88">
        <v>26600</v>
      </c>
      <c r="AD19" s="88">
        <v>24000</v>
      </c>
      <c r="AE19" s="88">
        <v>24600</v>
      </c>
      <c r="AF19" s="88">
        <v>26700</v>
      </c>
      <c r="AG19" s="88">
        <v>28300</v>
      </c>
      <c r="AH19" s="88">
        <v>28300</v>
      </c>
      <c r="AI19" s="88">
        <v>29300</v>
      </c>
      <c r="AJ19" s="88">
        <v>26400</v>
      </c>
      <c r="AK19" s="88">
        <v>22300</v>
      </c>
      <c r="AL19" s="88">
        <v>21900</v>
      </c>
      <c r="AM19" s="88">
        <v>22500</v>
      </c>
      <c r="AN19" s="133">
        <v>22600</v>
      </c>
      <c r="AO19" s="133">
        <v>20000</v>
      </c>
      <c r="AP19" s="133">
        <v>19000</v>
      </c>
    </row>
    <row r="20" spans="2:44" ht="15.75" thickBot="1" x14ac:dyDescent="0.3">
      <c r="B20" s="93" t="str">
        <f>IFERROR(INDEX('ISIC to NAICS'!$B$2:$B$55,MATCH(CA!I20,'ISIC to NAICS'!$C$2:$C$55,0)),"")</f>
        <v>ISIC 01T03</v>
      </c>
      <c r="C20" s="109">
        <v>15</v>
      </c>
      <c r="D20" s="109">
        <v>2021</v>
      </c>
      <c r="E20" s="110">
        <v>0</v>
      </c>
      <c r="F20" s="93" t="s">
        <v>252</v>
      </c>
      <c r="G20" s="109"/>
      <c r="H20" s="109">
        <v>1</v>
      </c>
      <c r="I20" s="109" t="s">
        <v>281</v>
      </c>
      <c r="J20" s="111" t="s">
        <v>282</v>
      </c>
      <c r="K20" s="112">
        <v>5200</v>
      </c>
      <c r="L20" s="112">
        <v>4500</v>
      </c>
      <c r="M20" s="112">
        <v>4400</v>
      </c>
      <c r="N20" s="112">
        <v>4300</v>
      </c>
      <c r="O20" s="112">
        <v>4100</v>
      </c>
      <c r="P20" s="112">
        <v>4200</v>
      </c>
      <c r="Q20" s="112">
        <v>4400</v>
      </c>
      <c r="R20" s="112">
        <v>4300</v>
      </c>
      <c r="S20" s="112">
        <v>3900</v>
      </c>
      <c r="T20" s="112">
        <v>3800</v>
      </c>
      <c r="U20" s="112">
        <v>3500</v>
      </c>
      <c r="V20" s="112">
        <v>3000</v>
      </c>
      <c r="W20" s="112">
        <v>2800</v>
      </c>
      <c r="X20" s="112">
        <v>2600</v>
      </c>
      <c r="Y20" s="112">
        <v>2400</v>
      </c>
      <c r="Z20" s="112">
        <v>2300</v>
      </c>
      <c r="AA20" s="112">
        <v>2200</v>
      </c>
      <c r="AB20" s="112">
        <v>2400</v>
      </c>
      <c r="AC20" s="112">
        <v>2300</v>
      </c>
      <c r="AD20" s="112">
        <v>1600</v>
      </c>
      <c r="AE20" s="112">
        <v>1800</v>
      </c>
      <c r="AF20" s="112">
        <v>1900</v>
      </c>
      <c r="AG20" s="112">
        <v>1800</v>
      </c>
      <c r="AH20" s="112">
        <v>2000</v>
      </c>
      <c r="AI20" s="112">
        <v>2000</v>
      </c>
      <c r="AJ20" s="112">
        <v>2000</v>
      </c>
      <c r="AK20" s="112">
        <v>1800</v>
      </c>
      <c r="AL20" s="112">
        <v>2000</v>
      </c>
      <c r="AM20" s="112">
        <v>2100</v>
      </c>
      <c r="AN20" s="137">
        <v>2000</v>
      </c>
      <c r="AO20" s="137">
        <v>2000</v>
      </c>
      <c r="AP20" s="137">
        <v>2100</v>
      </c>
    </row>
    <row r="21" spans="2:44" ht="15.75" thickTop="1" x14ac:dyDescent="0.25">
      <c r="B21" s="84" t="str">
        <f>IFERROR(INDEX('ISIC to NAICS'!$B$2:$B$55,MATCH(CA!I21,'ISIC to NAICS'!$C$2:$C$55,0)),"")</f>
        <v/>
      </c>
      <c r="C21" s="91">
        <v>16</v>
      </c>
      <c r="D21" s="91">
        <v>2021</v>
      </c>
      <c r="E21" s="92">
        <v>0</v>
      </c>
      <c r="F21" s="84" t="s">
        <v>252</v>
      </c>
      <c r="G21" s="91"/>
      <c r="H21" s="91">
        <v>1</v>
      </c>
      <c r="I21" s="91" t="s">
        <v>283</v>
      </c>
      <c r="J21" s="84" t="s">
        <v>284</v>
      </c>
      <c r="K21" s="88">
        <v>28100</v>
      </c>
      <c r="L21" s="88">
        <v>27000</v>
      </c>
      <c r="M21" s="88">
        <v>24300</v>
      </c>
      <c r="N21" s="88">
        <v>22600</v>
      </c>
      <c r="O21" s="88">
        <v>20300</v>
      </c>
      <c r="P21" s="88">
        <v>19300</v>
      </c>
      <c r="Q21" s="88">
        <v>19000</v>
      </c>
      <c r="R21" s="88">
        <v>19400</v>
      </c>
      <c r="S21" s="88">
        <v>21400</v>
      </c>
      <c r="T21" s="88">
        <v>20500</v>
      </c>
      <c r="U21" s="88">
        <v>21200</v>
      </c>
      <c r="V21" s="88">
        <v>21100</v>
      </c>
      <c r="W21" s="88">
        <v>19100</v>
      </c>
      <c r="X21" s="88">
        <v>18300</v>
      </c>
      <c r="Y21" s="88">
        <v>18700</v>
      </c>
      <c r="Z21" s="88">
        <v>19600</v>
      </c>
      <c r="AA21" s="88">
        <v>21100</v>
      </c>
      <c r="AB21" s="88">
        <v>22200</v>
      </c>
      <c r="AC21" s="88">
        <v>24200</v>
      </c>
      <c r="AD21" s="88">
        <v>22400</v>
      </c>
      <c r="AE21" s="88">
        <v>22800</v>
      </c>
      <c r="AF21" s="88">
        <v>24900</v>
      </c>
      <c r="AG21" s="88">
        <v>26500</v>
      </c>
      <c r="AH21" s="88">
        <v>26400</v>
      </c>
      <c r="AI21" s="88">
        <v>27300</v>
      </c>
      <c r="AJ21" s="88">
        <v>24500</v>
      </c>
      <c r="AK21" s="88">
        <v>20500</v>
      </c>
      <c r="AL21" s="88">
        <v>20000</v>
      </c>
      <c r="AM21" s="88">
        <v>20400</v>
      </c>
      <c r="AN21" s="133">
        <v>20600</v>
      </c>
      <c r="AO21" s="133">
        <v>18000</v>
      </c>
      <c r="AP21" s="133">
        <v>16900</v>
      </c>
    </row>
    <row r="22" spans="2:44" ht="15.75" thickBot="1" x14ac:dyDescent="0.3">
      <c r="B22" s="93" t="str">
        <f>IFERROR(INDEX('ISIC to NAICS'!$B$2:$B$55,MATCH(CA!I22,'ISIC to NAICS'!$C$2:$C$55,0)),"")</f>
        <v>ISIC 06</v>
      </c>
      <c r="C22" s="109">
        <v>17</v>
      </c>
      <c r="D22" s="109">
        <v>2021</v>
      </c>
      <c r="E22" s="110">
        <v>0</v>
      </c>
      <c r="F22" s="93" t="s">
        <v>252</v>
      </c>
      <c r="G22" s="109"/>
      <c r="H22" s="109">
        <v>1</v>
      </c>
      <c r="I22" s="109" t="s">
        <v>285</v>
      </c>
      <c r="J22" s="111" t="s">
        <v>286</v>
      </c>
      <c r="K22" s="112">
        <v>5800</v>
      </c>
      <c r="L22" s="112">
        <v>4300</v>
      </c>
      <c r="M22" s="112">
        <v>4300</v>
      </c>
      <c r="N22" s="112">
        <v>3900</v>
      </c>
      <c r="O22" s="112">
        <v>3600</v>
      </c>
      <c r="P22" s="112">
        <v>2800</v>
      </c>
      <c r="Q22" s="112">
        <v>2000</v>
      </c>
      <c r="R22" s="112">
        <v>1600</v>
      </c>
      <c r="S22" s="112">
        <v>4200</v>
      </c>
      <c r="T22" s="112">
        <v>4700</v>
      </c>
      <c r="U22" s="112">
        <v>4800</v>
      </c>
      <c r="V22" s="112">
        <v>4600</v>
      </c>
      <c r="W22" s="112">
        <v>4300</v>
      </c>
      <c r="X22" s="112">
        <v>4100</v>
      </c>
      <c r="Y22" s="112">
        <v>4000</v>
      </c>
      <c r="Z22" s="112">
        <v>4000</v>
      </c>
      <c r="AA22" s="112">
        <v>3900</v>
      </c>
      <c r="AB22" s="112">
        <v>3900</v>
      </c>
      <c r="AC22" s="112">
        <v>5200</v>
      </c>
      <c r="AD22" s="112">
        <v>5500</v>
      </c>
      <c r="AE22" s="112">
        <v>5600</v>
      </c>
      <c r="AF22" s="112">
        <v>6000</v>
      </c>
      <c r="AG22" s="112">
        <v>6500</v>
      </c>
      <c r="AH22" s="112">
        <v>6300</v>
      </c>
      <c r="AI22" s="112">
        <v>6400</v>
      </c>
      <c r="AJ22" s="112">
        <v>6600</v>
      </c>
      <c r="AK22" s="112">
        <v>6000</v>
      </c>
      <c r="AL22" s="112">
        <v>5200</v>
      </c>
      <c r="AM22" s="112">
        <v>4800</v>
      </c>
      <c r="AN22" s="137">
        <v>4600</v>
      </c>
      <c r="AO22" s="137">
        <v>4300</v>
      </c>
      <c r="AP22" s="137">
        <v>3800</v>
      </c>
    </row>
    <row r="23" spans="2:44" ht="16.5" thickTop="1" thickBot="1" x14ac:dyDescent="0.3">
      <c r="B23" s="113" t="str">
        <f>IFERROR(INDEX('ISIC to NAICS'!$B$2:$B$55,MATCH(CA!I23,'ISIC to NAICS'!$C$2:$C$55,0)),"")</f>
        <v>ISIC 07T08</v>
      </c>
      <c r="C23" s="114">
        <v>18</v>
      </c>
      <c r="D23" s="114">
        <v>2021</v>
      </c>
      <c r="E23" s="115">
        <v>0</v>
      </c>
      <c r="F23" s="113" t="s">
        <v>252</v>
      </c>
      <c r="G23" s="114"/>
      <c r="H23" s="114">
        <v>1</v>
      </c>
      <c r="I23" s="114" t="s">
        <v>287</v>
      </c>
      <c r="J23" s="116" t="s">
        <v>288</v>
      </c>
      <c r="K23" s="117">
        <v>9300</v>
      </c>
      <c r="L23" s="117">
        <v>8800</v>
      </c>
      <c r="M23" s="117">
        <v>8400</v>
      </c>
      <c r="N23" s="117">
        <v>7800</v>
      </c>
      <c r="O23" s="117">
        <v>7300</v>
      </c>
      <c r="P23" s="117">
        <v>7100</v>
      </c>
      <c r="Q23" s="117">
        <v>7800</v>
      </c>
      <c r="R23" s="117">
        <v>7700</v>
      </c>
      <c r="S23" s="117">
        <v>7300</v>
      </c>
      <c r="T23" s="117">
        <v>7500</v>
      </c>
      <c r="U23" s="117">
        <v>7300</v>
      </c>
      <c r="V23" s="117">
        <v>7000</v>
      </c>
      <c r="W23" s="117">
        <v>6400</v>
      </c>
      <c r="X23" s="117">
        <v>6300</v>
      </c>
      <c r="Y23" s="117">
        <v>6300</v>
      </c>
      <c r="Z23" s="117">
        <v>6500</v>
      </c>
      <c r="AA23" s="117">
        <v>6600</v>
      </c>
      <c r="AB23" s="117">
        <v>6500</v>
      </c>
      <c r="AC23" s="117">
        <v>6100</v>
      </c>
      <c r="AD23" s="117">
        <v>5400</v>
      </c>
      <c r="AE23" s="117">
        <v>5200</v>
      </c>
      <c r="AF23" s="117">
        <v>5300</v>
      </c>
      <c r="AG23" s="117">
        <v>5300</v>
      </c>
      <c r="AH23" s="117">
        <v>5400</v>
      </c>
      <c r="AI23" s="117">
        <v>5500</v>
      </c>
      <c r="AJ23" s="117">
        <v>5400</v>
      </c>
      <c r="AK23" s="117">
        <v>5100</v>
      </c>
      <c r="AL23" s="117">
        <v>5500</v>
      </c>
      <c r="AM23" s="117">
        <v>5900</v>
      </c>
      <c r="AN23" s="138">
        <v>6000</v>
      </c>
      <c r="AO23" s="138">
        <v>6000</v>
      </c>
      <c r="AP23" s="138">
        <v>6100</v>
      </c>
    </row>
    <row r="24" spans="2:44" ht="16.5" thickTop="1" thickBot="1" x14ac:dyDescent="0.3">
      <c r="B24" s="113" t="str">
        <f>IFERROR(INDEX('ISIC to NAICS'!$B$2:$B$55,MATCH(CA!I24,'ISIC to NAICS'!$C$2:$C$55,0)),"")</f>
        <v>ISIC 09</v>
      </c>
      <c r="C24" s="114">
        <v>19</v>
      </c>
      <c r="D24" s="114">
        <v>2021</v>
      </c>
      <c r="E24" s="115">
        <v>0</v>
      </c>
      <c r="F24" s="113" t="s">
        <v>252</v>
      </c>
      <c r="G24" s="114"/>
      <c r="H24" s="114">
        <v>1</v>
      </c>
      <c r="I24" s="114" t="s">
        <v>289</v>
      </c>
      <c r="J24" s="116" t="s">
        <v>290</v>
      </c>
      <c r="K24" s="117">
        <v>13000</v>
      </c>
      <c r="L24" s="117">
        <v>13800</v>
      </c>
      <c r="M24" s="117">
        <v>11600</v>
      </c>
      <c r="N24" s="117">
        <v>10800</v>
      </c>
      <c r="O24" s="117">
        <v>9400</v>
      </c>
      <c r="P24" s="117">
        <v>9400</v>
      </c>
      <c r="Q24" s="117">
        <v>9300</v>
      </c>
      <c r="R24" s="117">
        <v>10100</v>
      </c>
      <c r="S24" s="117">
        <v>9900</v>
      </c>
      <c r="T24" s="117">
        <v>8300</v>
      </c>
      <c r="U24" s="117">
        <v>9200</v>
      </c>
      <c r="V24" s="117">
        <v>9500</v>
      </c>
      <c r="W24" s="117">
        <v>8300</v>
      </c>
      <c r="X24" s="117">
        <v>8000</v>
      </c>
      <c r="Y24" s="117">
        <v>8300</v>
      </c>
      <c r="Z24" s="117">
        <v>9100</v>
      </c>
      <c r="AA24" s="117">
        <v>10600</v>
      </c>
      <c r="AB24" s="117">
        <v>11900</v>
      </c>
      <c r="AC24" s="117">
        <v>13000</v>
      </c>
      <c r="AD24" s="117">
        <v>11400</v>
      </c>
      <c r="AE24" s="117">
        <v>12100</v>
      </c>
      <c r="AF24" s="117">
        <v>13600</v>
      </c>
      <c r="AG24" s="117">
        <v>14700</v>
      </c>
      <c r="AH24" s="117">
        <v>14700</v>
      </c>
      <c r="AI24" s="117">
        <v>15300</v>
      </c>
      <c r="AJ24" s="117">
        <v>12500</v>
      </c>
      <c r="AK24" s="117">
        <v>9400</v>
      </c>
      <c r="AL24" s="117">
        <v>9300</v>
      </c>
      <c r="AM24" s="117">
        <v>9800</v>
      </c>
      <c r="AN24" s="138">
        <v>10000</v>
      </c>
      <c r="AO24" s="138">
        <v>7800</v>
      </c>
      <c r="AP24" s="138">
        <v>7000</v>
      </c>
    </row>
    <row r="25" spans="2:44" ht="16.5" thickTop="1" thickBot="1" x14ac:dyDescent="0.3">
      <c r="B25" s="113" t="str">
        <f>IFERROR(INDEX('ISIC to NAICS'!$B$2:$B$55,MATCH(CA!I25,'ISIC to NAICS'!$C$2:$C$55,0)),"")</f>
        <v>ISIC 41T43</v>
      </c>
      <c r="C25" s="114">
        <v>20</v>
      </c>
      <c r="D25" s="114">
        <v>2021</v>
      </c>
      <c r="E25" s="115">
        <v>0</v>
      </c>
      <c r="F25" s="113" t="s">
        <v>252</v>
      </c>
      <c r="G25" s="114"/>
      <c r="H25" s="114">
        <v>1</v>
      </c>
      <c r="I25" s="114" t="s">
        <v>291</v>
      </c>
      <c r="J25" s="116" t="s">
        <v>292</v>
      </c>
      <c r="K25" s="117">
        <v>645200</v>
      </c>
      <c r="L25" s="117">
        <v>562600</v>
      </c>
      <c r="M25" s="117">
        <v>495700</v>
      </c>
      <c r="N25" s="117">
        <v>459500</v>
      </c>
      <c r="O25" s="117">
        <v>476100</v>
      </c>
      <c r="P25" s="117">
        <v>500600</v>
      </c>
      <c r="Q25" s="117">
        <v>517300</v>
      </c>
      <c r="R25" s="117">
        <v>556100</v>
      </c>
      <c r="S25" s="117">
        <v>615600</v>
      </c>
      <c r="T25" s="117">
        <v>685000</v>
      </c>
      <c r="U25" s="117">
        <v>733500</v>
      </c>
      <c r="V25" s="117">
        <v>780500</v>
      </c>
      <c r="W25" s="117">
        <v>774500</v>
      </c>
      <c r="X25" s="117">
        <v>796900</v>
      </c>
      <c r="Y25" s="117">
        <v>850500</v>
      </c>
      <c r="Z25" s="117">
        <v>905400</v>
      </c>
      <c r="AA25" s="117">
        <v>933800</v>
      </c>
      <c r="AB25" s="117">
        <v>892800</v>
      </c>
      <c r="AC25" s="117">
        <v>788000</v>
      </c>
      <c r="AD25" s="117">
        <v>623300</v>
      </c>
      <c r="AE25" s="117">
        <v>560000</v>
      </c>
      <c r="AF25" s="117">
        <v>561400</v>
      </c>
      <c r="AG25" s="117">
        <v>590200</v>
      </c>
      <c r="AH25" s="117">
        <v>637700</v>
      </c>
      <c r="AI25" s="117">
        <v>674500</v>
      </c>
      <c r="AJ25" s="117">
        <v>732100</v>
      </c>
      <c r="AK25" s="117">
        <v>775700</v>
      </c>
      <c r="AL25" s="117">
        <v>810500</v>
      </c>
      <c r="AM25" s="117">
        <v>860600</v>
      </c>
      <c r="AN25" s="138">
        <v>885600</v>
      </c>
      <c r="AO25" s="138">
        <v>856400</v>
      </c>
      <c r="AP25" s="138">
        <v>880300</v>
      </c>
    </row>
    <row r="26" spans="2:44" ht="15.75" thickTop="1" x14ac:dyDescent="0.25">
      <c r="B26" s="84" t="str">
        <f>IFERROR(INDEX('ISIC to NAICS'!$B$2:$B$55,MATCH(CA!I26,'ISIC to NAICS'!$C$2:$C$55,0)),"")</f>
        <v/>
      </c>
      <c r="C26" s="91">
        <v>21</v>
      </c>
      <c r="D26" s="91">
        <v>2021</v>
      </c>
      <c r="E26" s="92">
        <v>0</v>
      </c>
      <c r="F26" s="84" t="s">
        <v>252</v>
      </c>
      <c r="G26" s="91"/>
      <c r="H26" s="91">
        <v>1</v>
      </c>
      <c r="I26" s="91" t="s">
        <v>293</v>
      </c>
      <c r="J26" s="108" t="s">
        <v>294</v>
      </c>
      <c r="K26" s="88">
        <v>167900</v>
      </c>
      <c r="L26" s="88">
        <v>138400</v>
      </c>
      <c r="M26" s="88">
        <v>118400</v>
      </c>
      <c r="N26" s="88">
        <v>107700</v>
      </c>
      <c r="O26" s="88">
        <v>113300</v>
      </c>
      <c r="P26" s="88">
        <v>119200</v>
      </c>
      <c r="Q26" s="88">
        <v>120400</v>
      </c>
      <c r="R26" s="88">
        <v>126500</v>
      </c>
      <c r="S26" s="88">
        <v>141700</v>
      </c>
      <c r="T26" s="88">
        <v>157000</v>
      </c>
      <c r="U26" s="88">
        <v>167300</v>
      </c>
      <c r="V26" s="88">
        <v>176900</v>
      </c>
      <c r="W26" s="88">
        <v>176200</v>
      </c>
      <c r="X26" s="88">
        <v>182500</v>
      </c>
      <c r="Y26" s="88">
        <v>195700</v>
      </c>
      <c r="Z26" s="88">
        <v>212200</v>
      </c>
      <c r="AA26" s="88">
        <v>221800</v>
      </c>
      <c r="AB26" s="88">
        <v>212900</v>
      </c>
      <c r="AC26" s="88">
        <v>186700</v>
      </c>
      <c r="AD26" s="88">
        <v>145700</v>
      </c>
      <c r="AE26" s="88">
        <v>131400</v>
      </c>
      <c r="AF26" s="88">
        <v>131800</v>
      </c>
      <c r="AG26" s="88">
        <v>137100</v>
      </c>
      <c r="AH26" s="88">
        <v>146000</v>
      </c>
      <c r="AI26" s="88">
        <v>155200</v>
      </c>
      <c r="AJ26" s="88">
        <v>165200</v>
      </c>
      <c r="AK26" s="88">
        <v>174700</v>
      </c>
      <c r="AL26" s="88">
        <v>183600</v>
      </c>
      <c r="AM26" s="88">
        <v>196500</v>
      </c>
      <c r="AN26" s="133">
        <v>204200</v>
      </c>
      <c r="AO26" s="133">
        <v>198000</v>
      </c>
      <c r="AP26" s="133">
        <v>201500</v>
      </c>
    </row>
    <row r="27" spans="2:44" x14ac:dyDescent="0.25">
      <c r="B27" s="84" t="str">
        <f>IFERROR(INDEX('ISIC to NAICS'!$B$2:$B$55,MATCH(CA!I27,'ISIC to NAICS'!$C$2:$C$55,0)),"")</f>
        <v/>
      </c>
      <c r="C27" s="91">
        <v>22</v>
      </c>
      <c r="D27" s="91">
        <v>2021</v>
      </c>
      <c r="E27" s="92">
        <v>0</v>
      </c>
      <c r="F27" s="84" t="s">
        <v>252</v>
      </c>
      <c r="G27" s="91"/>
      <c r="H27" s="91">
        <v>1</v>
      </c>
      <c r="I27" s="91" t="s">
        <v>295</v>
      </c>
      <c r="J27" s="108" t="s">
        <v>296</v>
      </c>
      <c r="K27" s="88">
        <v>104700</v>
      </c>
      <c r="L27" s="88">
        <v>83300</v>
      </c>
      <c r="M27" s="88">
        <v>70200</v>
      </c>
      <c r="N27" s="88">
        <v>62500</v>
      </c>
      <c r="O27" s="88">
        <v>64900</v>
      </c>
      <c r="P27" s="88">
        <v>67800</v>
      </c>
      <c r="Q27" s="88">
        <v>68700</v>
      </c>
      <c r="R27" s="88">
        <v>71200</v>
      </c>
      <c r="S27" s="88">
        <v>82000</v>
      </c>
      <c r="T27" s="88">
        <v>93200</v>
      </c>
      <c r="U27" s="88">
        <v>100000</v>
      </c>
      <c r="V27" s="88">
        <v>108600</v>
      </c>
      <c r="W27" s="88">
        <v>111100</v>
      </c>
      <c r="X27" s="88">
        <v>118900</v>
      </c>
      <c r="Y27" s="88">
        <v>130300</v>
      </c>
      <c r="Z27" s="88">
        <v>144700</v>
      </c>
      <c r="AA27" s="88">
        <v>150900</v>
      </c>
      <c r="AB27" s="88">
        <v>140000</v>
      </c>
      <c r="AC27" s="88">
        <v>115600</v>
      </c>
      <c r="AD27" s="88">
        <v>87300</v>
      </c>
      <c r="AE27" s="88">
        <v>77900</v>
      </c>
      <c r="AF27" s="88">
        <v>77500</v>
      </c>
      <c r="AG27" s="88">
        <v>80100</v>
      </c>
      <c r="AH27" s="88">
        <v>87500</v>
      </c>
      <c r="AI27" s="88">
        <v>94200</v>
      </c>
      <c r="AJ27" s="88">
        <v>98700</v>
      </c>
      <c r="AK27" s="88">
        <v>102700</v>
      </c>
      <c r="AL27" s="88">
        <v>106600</v>
      </c>
      <c r="AM27" s="88">
        <v>114700</v>
      </c>
      <c r="AN27" s="133">
        <v>120300</v>
      </c>
      <c r="AO27" s="133">
        <v>118300</v>
      </c>
      <c r="AP27" s="133">
        <v>122800</v>
      </c>
    </row>
    <row r="28" spans="2:44" x14ac:dyDescent="0.25">
      <c r="B28" s="84" t="str">
        <f>IFERROR(INDEX('ISIC to NAICS'!$B$2:$B$55,MATCH(CA!I28,'ISIC to NAICS'!$C$2:$C$55,0)),"")</f>
        <v/>
      </c>
      <c r="C28" s="91">
        <v>23</v>
      </c>
      <c r="D28" s="91">
        <v>2021</v>
      </c>
      <c r="E28" s="92">
        <v>0</v>
      </c>
      <c r="F28" s="84" t="s">
        <v>252</v>
      </c>
      <c r="G28" s="91"/>
      <c r="H28" s="91">
        <v>1</v>
      </c>
      <c r="I28" s="91" t="s">
        <v>297</v>
      </c>
      <c r="J28" s="108" t="s">
        <v>298</v>
      </c>
      <c r="K28" s="88">
        <v>63300</v>
      </c>
      <c r="L28" s="88">
        <v>55100</v>
      </c>
      <c r="M28" s="88">
        <v>48300</v>
      </c>
      <c r="N28" s="88">
        <v>45300</v>
      </c>
      <c r="O28" s="88">
        <v>48400</v>
      </c>
      <c r="P28" s="88">
        <v>51400</v>
      </c>
      <c r="Q28" s="88">
        <v>51700</v>
      </c>
      <c r="R28" s="88">
        <v>55300</v>
      </c>
      <c r="S28" s="88">
        <v>59700</v>
      </c>
      <c r="T28" s="88">
        <v>63800</v>
      </c>
      <c r="U28" s="88">
        <v>67300</v>
      </c>
      <c r="V28" s="88">
        <v>68300</v>
      </c>
      <c r="W28" s="88">
        <v>65100</v>
      </c>
      <c r="X28" s="88">
        <v>63600</v>
      </c>
      <c r="Y28" s="88">
        <v>65400</v>
      </c>
      <c r="Z28" s="88">
        <v>67500</v>
      </c>
      <c r="AA28" s="88">
        <v>71000</v>
      </c>
      <c r="AB28" s="88">
        <v>72800</v>
      </c>
      <c r="AC28" s="88">
        <v>71100</v>
      </c>
      <c r="AD28" s="88">
        <v>58500</v>
      </c>
      <c r="AE28" s="88">
        <v>53400</v>
      </c>
      <c r="AF28" s="88">
        <v>54200</v>
      </c>
      <c r="AG28" s="88">
        <v>57000</v>
      </c>
      <c r="AH28" s="88">
        <v>58500</v>
      </c>
      <c r="AI28" s="88">
        <v>61000</v>
      </c>
      <c r="AJ28" s="88">
        <v>66600</v>
      </c>
      <c r="AK28" s="88">
        <v>72000</v>
      </c>
      <c r="AL28" s="88">
        <v>77100</v>
      </c>
      <c r="AM28" s="88">
        <v>81800</v>
      </c>
      <c r="AN28" s="133">
        <v>83900</v>
      </c>
      <c r="AO28" s="133">
        <v>79700</v>
      </c>
      <c r="AP28" s="133">
        <v>78800</v>
      </c>
    </row>
    <row r="29" spans="2:44" x14ac:dyDescent="0.25">
      <c r="B29" s="84" t="str">
        <f>IFERROR(INDEX('ISIC to NAICS'!$B$2:$B$55,MATCH(CA!I29,'ISIC to NAICS'!$C$2:$C$55,0)),"")</f>
        <v/>
      </c>
      <c r="C29" s="91">
        <v>24</v>
      </c>
      <c r="D29" s="91">
        <v>2021</v>
      </c>
      <c r="E29" s="92">
        <v>0</v>
      </c>
      <c r="F29" s="84" t="s">
        <v>252</v>
      </c>
      <c r="G29" s="91"/>
      <c r="H29" s="91">
        <v>1</v>
      </c>
      <c r="I29" s="91" t="s">
        <v>299</v>
      </c>
      <c r="J29" s="108" t="s">
        <v>300</v>
      </c>
      <c r="K29" s="88">
        <v>95300</v>
      </c>
      <c r="L29" s="88">
        <v>83300</v>
      </c>
      <c r="M29" s="88">
        <v>75300</v>
      </c>
      <c r="N29" s="88">
        <v>71900</v>
      </c>
      <c r="O29" s="88">
        <v>69400</v>
      </c>
      <c r="P29" s="88">
        <v>71900</v>
      </c>
      <c r="Q29" s="88">
        <v>70500</v>
      </c>
      <c r="R29" s="88">
        <v>71900</v>
      </c>
      <c r="S29" s="88">
        <v>75400</v>
      </c>
      <c r="T29" s="88">
        <v>80800</v>
      </c>
      <c r="U29" s="88">
        <v>84900</v>
      </c>
      <c r="V29" s="88">
        <v>88600</v>
      </c>
      <c r="W29" s="88">
        <v>88800</v>
      </c>
      <c r="X29" s="88">
        <v>84400</v>
      </c>
      <c r="Y29" s="88">
        <v>85100</v>
      </c>
      <c r="Z29" s="88">
        <v>89600</v>
      </c>
      <c r="AA29" s="88">
        <v>92400</v>
      </c>
      <c r="AB29" s="88">
        <v>91000</v>
      </c>
      <c r="AC29" s="88">
        <v>83700</v>
      </c>
      <c r="AD29" s="88">
        <v>70000</v>
      </c>
      <c r="AE29" s="88">
        <v>65300</v>
      </c>
      <c r="AF29" s="88">
        <v>68400</v>
      </c>
      <c r="AG29" s="88">
        <v>75800</v>
      </c>
      <c r="AH29" s="88">
        <v>77400</v>
      </c>
      <c r="AI29" s="88">
        <v>77600</v>
      </c>
      <c r="AJ29" s="88">
        <v>80500</v>
      </c>
      <c r="AK29" s="88">
        <v>82100</v>
      </c>
      <c r="AL29" s="88">
        <v>85100</v>
      </c>
      <c r="AM29" s="88">
        <v>90000</v>
      </c>
      <c r="AN29" s="133">
        <v>92300</v>
      </c>
      <c r="AO29" s="133">
        <v>91600</v>
      </c>
      <c r="AP29" s="133">
        <v>94500</v>
      </c>
    </row>
    <row r="30" spans="2:44" x14ac:dyDescent="0.25">
      <c r="B30" s="84" t="str">
        <f>IFERROR(INDEX('ISIC to NAICS'!$B$2:$B$55,MATCH(CA!I30,'ISIC to NAICS'!$C$2:$C$55,0)),"")</f>
        <v/>
      </c>
      <c r="C30" s="91">
        <v>25</v>
      </c>
      <c r="D30" s="91">
        <v>2021</v>
      </c>
      <c r="E30" s="92">
        <v>0</v>
      </c>
      <c r="F30" s="84" t="s">
        <v>252</v>
      </c>
      <c r="G30" s="91"/>
      <c r="H30" s="91">
        <v>1</v>
      </c>
      <c r="I30" s="91" t="s">
        <v>301</v>
      </c>
      <c r="J30" s="108" t="s">
        <v>302</v>
      </c>
      <c r="K30" s="88">
        <v>31500</v>
      </c>
      <c r="L30" s="88">
        <v>28300</v>
      </c>
      <c r="M30" s="88">
        <v>25000</v>
      </c>
      <c r="N30" s="88">
        <v>24100</v>
      </c>
      <c r="O30" s="88">
        <v>24100</v>
      </c>
      <c r="P30" s="88">
        <v>25600</v>
      </c>
      <c r="Q30" s="88">
        <v>25300</v>
      </c>
      <c r="R30" s="88">
        <v>25600</v>
      </c>
      <c r="S30" s="88">
        <v>27600</v>
      </c>
      <c r="T30" s="88">
        <v>29400</v>
      </c>
      <c r="U30" s="88">
        <v>31800</v>
      </c>
      <c r="V30" s="88">
        <v>32900</v>
      </c>
      <c r="W30" s="88">
        <v>33100</v>
      </c>
      <c r="X30" s="88">
        <v>31300</v>
      </c>
      <c r="Y30" s="88">
        <v>32400</v>
      </c>
      <c r="Z30" s="88">
        <v>35300</v>
      </c>
      <c r="AA30" s="88">
        <v>37600</v>
      </c>
      <c r="AB30" s="88">
        <v>39800</v>
      </c>
      <c r="AC30" s="88">
        <v>38600</v>
      </c>
      <c r="AD30" s="88">
        <v>32400</v>
      </c>
      <c r="AE30" s="88">
        <v>30800</v>
      </c>
      <c r="AF30" s="88">
        <v>33500</v>
      </c>
      <c r="AG30" s="88">
        <v>38000</v>
      </c>
      <c r="AH30" s="88">
        <v>39200</v>
      </c>
      <c r="AI30" s="88">
        <v>40400</v>
      </c>
      <c r="AJ30" s="88">
        <v>42300</v>
      </c>
      <c r="AK30" s="88">
        <v>43400</v>
      </c>
      <c r="AL30" s="88">
        <v>45000</v>
      </c>
      <c r="AM30" s="88">
        <v>47700</v>
      </c>
      <c r="AN30" s="133">
        <v>48500</v>
      </c>
      <c r="AO30" s="133">
        <v>47300</v>
      </c>
      <c r="AP30" s="133">
        <v>49200</v>
      </c>
    </row>
    <row r="31" spans="2:44" x14ac:dyDescent="0.25">
      <c r="B31" s="84" t="str">
        <f>IFERROR(INDEX('ISIC to NAICS'!$B$2:$B$55,MATCH(CA!I31,'ISIC to NAICS'!$C$2:$C$55,0)),"")</f>
        <v/>
      </c>
      <c r="C31" s="91">
        <v>26</v>
      </c>
      <c r="D31" s="91">
        <v>2021</v>
      </c>
      <c r="E31" s="92">
        <v>0</v>
      </c>
      <c r="F31" s="84" t="s">
        <v>252</v>
      </c>
      <c r="G31" s="91"/>
      <c r="H31" s="91">
        <v>1</v>
      </c>
      <c r="I31" s="91" t="s">
        <v>303</v>
      </c>
      <c r="J31" s="108" t="s">
        <v>304</v>
      </c>
      <c r="K31" s="88">
        <v>20700</v>
      </c>
      <c r="L31" s="88">
        <v>15800</v>
      </c>
      <c r="M31" s="88">
        <v>12700</v>
      </c>
      <c r="N31" s="88">
        <v>10700</v>
      </c>
      <c r="O31" s="88">
        <v>9900</v>
      </c>
      <c r="P31" s="88">
        <v>10200</v>
      </c>
      <c r="Q31" s="88">
        <v>10500</v>
      </c>
      <c r="R31" s="88">
        <v>10900</v>
      </c>
      <c r="S31" s="88">
        <v>11900</v>
      </c>
      <c r="T31" s="88">
        <v>13400</v>
      </c>
      <c r="U31" s="88">
        <v>14100</v>
      </c>
      <c r="V31" s="88">
        <v>15000</v>
      </c>
      <c r="W31" s="88">
        <v>14800</v>
      </c>
      <c r="X31" s="88">
        <v>15100</v>
      </c>
      <c r="Y31" s="88">
        <v>15000</v>
      </c>
      <c r="Z31" s="88">
        <v>16400</v>
      </c>
      <c r="AA31" s="88">
        <v>17600</v>
      </c>
      <c r="AB31" s="88">
        <v>15100</v>
      </c>
      <c r="AC31" s="88">
        <v>11700</v>
      </c>
      <c r="AD31" s="88">
        <v>8700</v>
      </c>
      <c r="AE31" s="88">
        <v>8000</v>
      </c>
      <c r="AF31" s="88">
        <v>8000</v>
      </c>
      <c r="AG31" s="88">
        <v>7700</v>
      </c>
      <c r="AH31" s="88">
        <v>7700</v>
      </c>
      <c r="AI31" s="88">
        <v>7800</v>
      </c>
      <c r="AJ31" s="88">
        <v>7700</v>
      </c>
      <c r="AK31" s="88">
        <v>7700</v>
      </c>
      <c r="AL31" s="88">
        <v>7400</v>
      </c>
      <c r="AM31" s="88">
        <v>7000</v>
      </c>
      <c r="AN31" s="133">
        <v>6900</v>
      </c>
      <c r="AO31" s="133">
        <v>6300</v>
      </c>
      <c r="AP31" s="133">
        <v>5600</v>
      </c>
    </row>
    <row r="32" spans="2:44" x14ac:dyDescent="0.25">
      <c r="B32" s="84" t="str">
        <f>IFERROR(INDEX('ISIC to NAICS'!$B$2:$B$55,MATCH(CA!I32,'ISIC to NAICS'!$C$2:$C$55,0)),"")</f>
        <v/>
      </c>
      <c r="C32" s="91">
        <v>27</v>
      </c>
      <c r="D32" s="91">
        <v>2021</v>
      </c>
      <c r="E32" s="92">
        <v>0</v>
      </c>
      <c r="F32" s="84" t="s">
        <v>252</v>
      </c>
      <c r="G32" s="91"/>
      <c r="H32" s="91">
        <v>1</v>
      </c>
      <c r="I32" s="91" t="s">
        <v>305</v>
      </c>
      <c r="J32" s="108" t="s">
        <v>306</v>
      </c>
      <c r="K32" s="88">
        <v>26400</v>
      </c>
      <c r="L32" s="88">
        <v>23100</v>
      </c>
      <c r="M32" s="88">
        <v>22400</v>
      </c>
      <c r="N32" s="88">
        <v>23300</v>
      </c>
      <c r="O32" s="88">
        <v>22400</v>
      </c>
      <c r="P32" s="88">
        <v>22900</v>
      </c>
      <c r="Q32" s="88">
        <v>24200</v>
      </c>
      <c r="R32" s="88">
        <v>25200</v>
      </c>
      <c r="S32" s="88">
        <v>25400</v>
      </c>
      <c r="T32" s="88">
        <v>27100</v>
      </c>
      <c r="U32" s="88">
        <v>27800</v>
      </c>
      <c r="V32" s="88">
        <v>29200</v>
      </c>
      <c r="W32" s="88">
        <v>29800</v>
      </c>
      <c r="X32" s="88">
        <v>28200</v>
      </c>
      <c r="Y32" s="88">
        <v>27600</v>
      </c>
      <c r="Z32" s="88">
        <v>27700</v>
      </c>
      <c r="AA32" s="88">
        <v>27700</v>
      </c>
      <c r="AB32" s="88">
        <v>26700</v>
      </c>
      <c r="AC32" s="88">
        <v>24600</v>
      </c>
      <c r="AD32" s="88">
        <v>21200</v>
      </c>
      <c r="AE32" s="88">
        <v>19800</v>
      </c>
      <c r="AF32" s="88">
        <v>20000</v>
      </c>
      <c r="AG32" s="88">
        <v>20900</v>
      </c>
      <c r="AH32" s="88">
        <v>21900</v>
      </c>
      <c r="AI32" s="88">
        <v>21700</v>
      </c>
      <c r="AJ32" s="88">
        <v>22600</v>
      </c>
      <c r="AK32" s="88">
        <v>23400</v>
      </c>
      <c r="AL32" s="88">
        <v>24100</v>
      </c>
      <c r="AM32" s="88">
        <v>25600</v>
      </c>
      <c r="AN32" s="133">
        <v>26400</v>
      </c>
      <c r="AO32" s="133">
        <v>27100</v>
      </c>
      <c r="AP32" s="133">
        <v>28400</v>
      </c>
    </row>
    <row r="33" spans="2:45" x14ac:dyDescent="0.25">
      <c r="B33" s="84" t="str">
        <f>IFERROR(INDEX('ISIC to NAICS'!$B$2:$B$55,MATCH(CA!I33,'ISIC to NAICS'!$C$2:$C$55,0)),"")</f>
        <v/>
      </c>
      <c r="C33" s="91" t="s">
        <v>913</v>
      </c>
      <c r="D33" s="91">
        <v>2021</v>
      </c>
      <c r="E33" s="92">
        <v>0</v>
      </c>
      <c r="F33" s="84" t="s">
        <v>252</v>
      </c>
      <c r="G33" s="91"/>
      <c r="H33" s="91">
        <v>1</v>
      </c>
      <c r="I33" s="91" t="s">
        <v>307</v>
      </c>
      <c r="J33" s="108" t="s">
        <v>308</v>
      </c>
      <c r="K33" s="88">
        <v>16800</v>
      </c>
      <c r="L33" s="88">
        <v>16000</v>
      </c>
      <c r="M33" s="88">
        <v>15100</v>
      </c>
      <c r="N33" s="88">
        <v>13900</v>
      </c>
      <c r="O33" s="88">
        <v>13100</v>
      </c>
      <c r="P33" s="88">
        <v>13200</v>
      </c>
      <c r="Q33" s="88">
        <v>10500</v>
      </c>
      <c r="R33" s="88">
        <v>10200</v>
      </c>
      <c r="S33" s="88">
        <v>10400</v>
      </c>
      <c r="T33" s="88">
        <v>10900</v>
      </c>
      <c r="U33" s="88">
        <v>11200</v>
      </c>
      <c r="V33" s="88">
        <v>11500</v>
      </c>
      <c r="W33" s="88">
        <v>11100</v>
      </c>
      <c r="X33" s="88">
        <v>9800</v>
      </c>
      <c r="Y33" s="88">
        <v>10100</v>
      </c>
      <c r="Z33" s="88">
        <v>10200</v>
      </c>
      <c r="AA33" s="88">
        <v>9500</v>
      </c>
      <c r="AB33" s="88">
        <v>9400</v>
      </c>
      <c r="AC33" s="88">
        <v>8800</v>
      </c>
      <c r="AD33" s="88">
        <v>7700</v>
      </c>
      <c r="AE33" s="88">
        <v>6700</v>
      </c>
      <c r="AF33" s="88">
        <v>7000</v>
      </c>
      <c r="AG33" s="88">
        <v>9300</v>
      </c>
      <c r="AH33" s="88">
        <v>8500</v>
      </c>
      <c r="AI33" s="88">
        <v>7600</v>
      </c>
      <c r="AJ33" s="88">
        <v>7900</v>
      </c>
      <c r="AK33" s="88">
        <v>7700</v>
      </c>
      <c r="AL33" s="88">
        <v>8700</v>
      </c>
      <c r="AM33" s="88">
        <v>9700</v>
      </c>
      <c r="AN33" s="133">
        <v>10500</v>
      </c>
      <c r="AO33" s="133">
        <v>11000</v>
      </c>
      <c r="AP33" s="133">
        <v>11300</v>
      </c>
    </row>
    <row r="34" spans="2:45" x14ac:dyDescent="0.25">
      <c r="B34" s="84" t="str">
        <f>IFERROR(INDEX('ISIC to NAICS'!$B$2:$B$55,MATCH(CA!I34,'ISIC to NAICS'!$C$2:$C$55,0)),"")</f>
        <v/>
      </c>
      <c r="C34" s="91">
        <v>29</v>
      </c>
      <c r="D34" s="91">
        <v>2021</v>
      </c>
      <c r="E34" s="92">
        <v>0</v>
      </c>
      <c r="F34" s="84" t="s">
        <v>252</v>
      </c>
      <c r="G34" s="91"/>
      <c r="H34" s="91">
        <v>1</v>
      </c>
      <c r="I34" s="91" t="s">
        <v>309</v>
      </c>
      <c r="J34" s="108" t="s">
        <v>310</v>
      </c>
      <c r="K34" s="88">
        <v>382000</v>
      </c>
      <c r="L34" s="88">
        <v>341000</v>
      </c>
      <c r="M34" s="88">
        <v>302000</v>
      </c>
      <c r="N34" s="88">
        <v>279900</v>
      </c>
      <c r="O34" s="88">
        <v>293400</v>
      </c>
      <c r="P34" s="88">
        <v>309500</v>
      </c>
      <c r="Q34" s="88">
        <v>326300</v>
      </c>
      <c r="R34" s="88">
        <v>357700</v>
      </c>
      <c r="S34" s="88">
        <v>398500</v>
      </c>
      <c r="T34" s="88">
        <v>447200</v>
      </c>
      <c r="U34" s="88">
        <v>481300</v>
      </c>
      <c r="V34" s="88">
        <v>515100</v>
      </c>
      <c r="W34" s="88">
        <v>509500</v>
      </c>
      <c r="X34" s="88">
        <v>530000</v>
      </c>
      <c r="Y34" s="88">
        <v>569700</v>
      </c>
      <c r="Z34" s="88">
        <v>603600</v>
      </c>
      <c r="AA34" s="88">
        <v>619600</v>
      </c>
      <c r="AB34" s="88">
        <v>588900</v>
      </c>
      <c r="AC34" s="88">
        <v>517600</v>
      </c>
      <c r="AD34" s="88">
        <v>407500</v>
      </c>
      <c r="AE34" s="88">
        <v>363300</v>
      </c>
      <c r="AF34" s="88">
        <v>361200</v>
      </c>
      <c r="AG34" s="88">
        <v>377300</v>
      </c>
      <c r="AH34" s="88">
        <v>414400</v>
      </c>
      <c r="AI34" s="88">
        <v>441700</v>
      </c>
      <c r="AJ34" s="88">
        <v>486400</v>
      </c>
      <c r="AK34" s="88">
        <v>518800</v>
      </c>
      <c r="AL34" s="88">
        <v>541700</v>
      </c>
      <c r="AM34" s="88">
        <v>574100</v>
      </c>
      <c r="AN34" s="133">
        <v>589000</v>
      </c>
      <c r="AO34" s="133">
        <v>566800</v>
      </c>
      <c r="AP34" s="133">
        <v>584300</v>
      </c>
    </row>
    <row r="35" spans="2:45" x14ac:dyDescent="0.25">
      <c r="B35" s="84" t="str">
        <f>IFERROR(INDEX('ISIC to NAICS'!$B$2:$B$55,MATCH(CA!I35,'ISIC to NAICS'!$C$2:$C$55,0)),"")</f>
        <v/>
      </c>
      <c r="C35" s="91">
        <v>30</v>
      </c>
      <c r="D35" s="91">
        <v>2021</v>
      </c>
      <c r="E35" s="92">
        <v>0</v>
      </c>
      <c r="F35" s="84" t="s">
        <v>252</v>
      </c>
      <c r="G35" s="91"/>
      <c r="H35" s="91">
        <v>1</v>
      </c>
      <c r="I35" s="91" t="s">
        <v>311</v>
      </c>
      <c r="J35" s="108" t="s">
        <v>312</v>
      </c>
      <c r="K35" s="88">
        <v>81100</v>
      </c>
      <c r="L35" s="88">
        <v>73300</v>
      </c>
      <c r="M35" s="88">
        <v>66100</v>
      </c>
      <c r="N35" s="88">
        <v>61700</v>
      </c>
      <c r="O35" s="88">
        <v>64000</v>
      </c>
      <c r="P35" s="88">
        <v>69800</v>
      </c>
      <c r="Q35" s="88">
        <v>74800</v>
      </c>
      <c r="R35" s="88">
        <v>82500</v>
      </c>
      <c r="S35" s="88">
        <v>93500</v>
      </c>
      <c r="T35" s="88">
        <v>104500</v>
      </c>
      <c r="U35" s="88">
        <v>112900</v>
      </c>
      <c r="V35" s="88">
        <v>121800</v>
      </c>
      <c r="W35" s="88">
        <v>122400</v>
      </c>
      <c r="X35" s="88">
        <v>133700</v>
      </c>
      <c r="Y35" s="88">
        <v>145300</v>
      </c>
      <c r="Z35" s="88">
        <v>157300</v>
      </c>
      <c r="AA35" s="88">
        <v>158800</v>
      </c>
      <c r="AB35" s="88">
        <v>142700</v>
      </c>
      <c r="AC35" s="88">
        <v>115400</v>
      </c>
      <c r="AD35" s="88">
        <v>83600</v>
      </c>
      <c r="AE35" s="88">
        <v>73700</v>
      </c>
      <c r="AF35" s="88">
        <v>72900</v>
      </c>
      <c r="AG35" s="88">
        <v>75400</v>
      </c>
      <c r="AH35" s="88">
        <v>83200</v>
      </c>
      <c r="AI35" s="88">
        <v>89400</v>
      </c>
      <c r="AJ35" s="88">
        <v>100700</v>
      </c>
      <c r="AK35" s="88">
        <v>109900</v>
      </c>
      <c r="AL35" s="88">
        <v>119400</v>
      </c>
      <c r="AM35" s="88">
        <v>129800</v>
      </c>
      <c r="AN35" s="133">
        <v>129300</v>
      </c>
      <c r="AO35" s="133">
        <v>126200</v>
      </c>
      <c r="AP35" s="133">
        <v>128600</v>
      </c>
    </row>
    <row r="36" spans="2:45" x14ac:dyDescent="0.25">
      <c r="B36" s="84" t="str">
        <f>IFERROR(INDEX('ISIC to NAICS'!$B$2:$B$55,MATCH(CA!I36,'ISIC to NAICS'!$C$2:$C$55,0)),"")</f>
        <v/>
      </c>
      <c r="C36" s="91">
        <v>31</v>
      </c>
      <c r="D36" s="91">
        <v>2021</v>
      </c>
      <c r="E36" s="92">
        <v>0</v>
      </c>
      <c r="F36" s="84" t="s">
        <v>252</v>
      </c>
      <c r="G36" s="91"/>
      <c r="H36" s="91">
        <v>1</v>
      </c>
      <c r="I36" s="91" t="s">
        <v>313</v>
      </c>
      <c r="J36" s="108" t="s">
        <v>314</v>
      </c>
      <c r="K36" s="88">
        <v>139700</v>
      </c>
      <c r="L36" s="88">
        <v>124500</v>
      </c>
      <c r="M36" s="88">
        <v>110900</v>
      </c>
      <c r="N36" s="88">
        <v>104500</v>
      </c>
      <c r="O36" s="88">
        <v>108800</v>
      </c>
      <c r="P36" s="88">
        <v>113900</v>
      </c>
      <c r="Q36" s="88">
        <v>119800</v>
      </c>
      <c r="R36" s="88">
        <v>130800</v>
      </c>
      <c r="S36" s="88">
        <v>144000</v>
      </c>
      <c r="T36" s="88">
        <v>158700</v>
      </c>
      <c r="U36" s="88">
        <v>172000</v>
      </c>
      <c r="V36" s="88">
        <v>181100</v>
      </c>
      <c r="W36" s="88">
        <v>174600</v>
      </c>
      <c r="X36" s="88">
        <v>175500</v>
      </c>
      <c r="Y36" s="88">
        <v>184200</v>
      </c>
      <c r="Z36" s="88">
        <v>192400</v>
      </c>
      <c r="AA36" s="88">
        <v>199100</v>
      </c>
      <c r="AB36" s="88">
        <v>202400</v>
      </c>
      <c r="AC36" s="88">
        <v>191200</v>
      </c>
      <c r="AD36" s="88">
        <v>161200</v>
      </c>
      <c r="AE36" s="88">
        <v>147700</v>
      </c>
      <c r="AF36" s="88">
        <v>150000</v>
      </c>
      <c r="AG36" s="88">
        <v>159000</v>
      </c>
      <c r="AH36" s="88">
        <v>173700</v>
      </c>
      <c r="AI36" s="88">
        <v>184200</v>
      </c>
      <c r="AJ36" s="88">
        <v>204500</v>
      </c>
      <c r="AK36" s="88">
        <v>219200</v>
      </c>
      <c r="AL36" s="88">
        <v>224400</v>
      </c>
      <c r="AM36" s="88">
        <v>234800</v>
      </c>
      <c r="AN36" s="133">
        <v>245100</v>
      </c>
      <c r="AO36" s="133">
        <v>238900</v>
      </c>
      <c r="AP36" s="133">
        <v>249900</v>
      </c>
    </row>
    <row r="37" spans="2:45" x14ac:dyDescent="0.25">
      <c r="B37" s="84" t="str">
        <f>IFERROR(INDEX('ISIC to NAICS'!$B$2:$B$55,MATCH(CA!I37,'ISIC to NAICS'!$C$2:$C$55,0)),"")</f>
        <v/>
      </c>
      <c r="C37" s="91">
        <v>32</v>
      </c>
      <c r="D37" s="91">
        <v>2021</v>
      </c>
      <c r="E37" s="92">
        <v>0</v>
      </c>
      <c r="F37" s="84" t="s">
        <v>252</v>
      </c>
      <c r="G37" s="91"/>
      <c r="H37" s="91">
        <v>1</v>
      </c>
      <c r="I37" s="91" t="s">
        <v>315</v>
      </c>
      <c r="J37" s="108" t="s">
        <v>316</v>
      </c>
      <c r="K37" s="88">
        <v>107700</v>
      </c>
      <c r="L37" s="88">
        <v>98700</v>
      </c>
      <c r="M37" s="88">
        <v>86300</v>
      </c>
      <c r="N37" s="88">
        <v>77700</v>
      </c>
      <c r="O37" s="88">
        <v>82900</v>
      </c>
      <c r="P37" s="88">
        <v>86400</v>
      </c>
      <c r="Q37" s="88">
        <v>90300</v>
      </c>
      <c r="R37" s="88">
        <v>99200</v>
      </c>
      <c r="S37" s="88">
        <v>111800</v>
      </c>
      <c r="T37" s="88">
        <v>128800</v>
      </c>
      <c r="U37" s="88">
        <v>139500</v>
      </c>
      <c r="V37" s="88">
        <v>151600</v>
      </c>
      <c r="W37" s="88">
        <v>151100</v>
      </c>
      <c r="X37" s="88">
        <v>158400</v>
      </c>
      <c r="Y37" s="88">
        <v>173800</v>
      </c>
      <c r="Z37" s="88">
        <v>183900</v>
      </c>
      <c r="AA37" s="88">
        <v>188500</v>
      </c>
      <c r="AB37" s="88">
        <v>170200</v>
      </c>
      <c r="AC37" s="88">
        <v>145000</v>
      </c>
      <c r="AD37" s="88">
        <v>110500</v>
      </c>
      <c r="AE37" s="88">
        <v>93500</v>
      </c>
      <c r="AF37" s="88">
        <v>89400</v>
      </c>
      <c r="AG37" s="88">
        <v>92600</v>
      </c>
      <c r="AH37" s="88">
        <v>103600</v>
      </c>
      <c r="AI37" s="88">
        <v>110100</v>
      </c>
      <c r="AJ37" s="88">
        <v>119600</v>
      </c>
      <c r="AK37" s="88">
        <v>127600</v>
      </c>
      <c r="AL37" s="88">
        <v>133300</v>
      </c>
      <c r="AM37" s="88">
        <v>142000</v>
      </c>
      <c r="AN37" s="133">
        <v>146500</v>
      </c>
      <c r="AO37" s="133">
        <v>136600</v>
      </c>
      <c r="AP37" s="133">
        <v>139300</v>
      </c>
    </row>
    <row r="38" spans="2:45" x14ac:dyDescent="0.25">
      <c r="B38" s="84" t="str">
        <f>IFERROR(INDEX('ISIC to NAICS'!$B$2:$B$55,MATCH(CA!I38,'ISIC to NAICS'!$C$2:$C$55,0)),"")</f>
        <v/>
      </c>
      <c r="C38" s="91">
        <v>33</v>
      </c>
      <c r="D38" s="91">
        <v>2021</v>
      </c>
      <c r="E38" s="92">
        <v>0</v>
      </c>
      <c r="F38" s="84" t="s">
        <v>252</v>
      </c>
      <c r="G38" s="91"/>
      <c r="H38" s="91">
        <v>1</v>
      </c>
      <c r="I38" s="91" t="s">
        <v>317</v>
      </c>
      <c r="J38" s="108" t="s">
        <v>318</v>
      </c>
      <c r="K38" s="88">
        <v>53500</v>
      </c>
      <c r="L38" s="88">
        <v>44400</v>
      </c>
      <c r="M38" s="88">
        <v>38600</v>
      </c>
      <c r="N38" s="88">
        <v>36000</v>
      </c>
      <c r="O38" s="88">
        <v>37700</v>
      </c>
      <c r="P38" s="88">
        <v>39300</v>
      </c>
      <c r="Q38" s="88">
        <v>41500</v>
      </c>
      <c r="R38" s="88">
        <v>45300</v>
      </c>
      <c r="S38" s="88">
        <v>49200</v>
      </c>
      <c r="T38" s="88">
        <v>55100</v>
      </c>
      <c r="U38" s="88">
        <v>57000</v>
      </c>
      <c r="V38" s="88">
        <v>60600</v>
      </c>
      <c r="W38" s="88">
        <v>61400</v>
      </c>
      <c r="X38" s="88">
        <v>62400</v>
      </c>
      <c r="Y38" s="88">
        <v>66600</v>
      </c>
      <c r="Z38" s="88">
        <v>70100</v>
      </c>
      <c r="AA38" s="88">
        <v>73300</v>
      </c>
      <c r="AB38" s="88">
        <v>73600</v>
      </c>
      <c r="AC38" s="88">
        <v>65900</v>
      </c>
      <c r="AD38" s="88">
        <v>52200</v>
      </c>
      <c r="AE38" s="88">
        <v>48500</v>
      </c>
      <c r="AF38" s="88">
        <v>49000</v>
      </c>
      <c r="AG38" s="88">
        <v>50300</v>
      </c>
      <c r="AH38" s="88">
        <v>53900</v>
      </c>
      <c r="AI38" s="88">
        <v>58000</v>
      </c>
      <c r="AJ38" s="88">
        <v>61600</v>
      </c>
      <c r="AK38" s="88">
        <v>62200</v>
      </c>
      <c r="AL38" s="88">
        <v>64600</v>
      </c>
      <c r="AM38" s="88">
        <v>67500</v>
      </c>
      <c r="AN38" s="133">
        <v>68200</v>
      </c>
      <c r="AO38" s="133">
        <v>65100</v>
      </c>
      <c r="AP38" s="133">
        <v>66500</v>
      </c>
    </row>
    <row r="39" spans="2:45" x14ac:dyDescent="0.25">
      <c r="B39" s="84" t="str">
        <f>IFERROR(INDEX('ISIC to NAICS'!$B$2:$B$55,MATCH(CA!I39,'ISIC to NAICS'!$C$2:$C$55,0)),"")</f>
        <v/>
      </c>
      <c r="C39" s="91">
        <v>34</v>
      </c>
      <c r="D39" s="91">
        <v>2021</v>
      </c>
      <c r="E39" s="92">
        <v>0</v>
      </c>
      <c r="F39" s="84" t="s">
        <v>319</v>
      </c>
      <c r="G39" s="91"/>
      <c r="H39" s="91">
        <v>1</v>
      </c>
      <c r="I39" s="91" t="s">
        <v>320</v>
      </c>
      <c r="J39" s="84" t="s">
        <v>321</v>
      </c>
      <c r="K39" s="88">
        <v>1970000</v>
      </c>
      <c r="L39" s="88">
        <v>1895400</v>
      </c>
      <c r="M39" s="88">
        <v>1795500</v>
      </c>
      <c r="N39" s="88">
        <v>1701800</v>
      </c>
      <c r="O39" s="88">
        <v>1689400</v>
      </c>
      <c r="P39" s="88">
        <v>1720600</v>
      </c>
      <c r="Q39" s="88">
        <v>1777800</v>
      </c>
      <c r="R39" s="88">
        <v>1826400</v>
      </c>
      <c r="S39" s="88">
        <v>1856900</v>
      </c>
      <c r="T39" s="88">
        <v>1830300</v>
      </c>
      <c r="U39" s="88">
        <v>1856300</v>
      </c>
      <c r="V39" s="88">
        <v>1781900</v>
      </c>
      <c r="W39" s="88">
        <v>1634400</v>
      </c>
      <c r="X39" s="88">
        <v>1544600</v>
      </c>
      <c r="Y39" s="88">
        <v>1523300</v>
      </c>
      <c r="Z39" s="88">
        <v>1505500</v>
      </c>
      <c r="AA39" s="88">
        <v>1491100</v>
      </c>
      <c r="AB39" s="88">
        <v>1466200</v>
      </c>
      <c r="AC39" s="88">
        <v>1429000</v>
      </c>
      <c r="AD39" s="88">
        <v>1286000</v>
      </c>
      <c r="AE39" s="88">
        <v>1247800</v>
      </c>
      <c r="AF39" s="88">
        <v>1254400</v>
      </c>
      <c r="AG39" s="88">
        <v>1260200</v>
      </c>
      <c r="AH39" s="88">
        <v>1262400</v>
      </c>
      <c r="AI39" s="88">
        <v>1280000</v>
      </c>
      <c r="AJ39" s="88">
        <v>1303000</v>
      </c>
      <c r="AK39" s="88">
        <v>1309600</v>
      </c>
      <c r="AL39" s="88">
        <v>1312200</v>
      </c>
      <c r="AM39" s="88">
        <v>1323500</v>
      </c>
      <c r="AN39" s="133">
        <v>1326300</v>
      </c>
      <c r="AO39" s="133">
        <v>1264400</v>
      </c>
      <c r="AP39" s="133">
        <v>1273200</v>
      </c>
    </row>
    <row r="40" spans="2:45" x14ac:dyDescent="0.25">
      <c r="B40" s="84" t="str">
        <f>IFERROR(INDEX('ISIC to NAICS'!$B$2:$B$55,MATCH(CA!I40,'ISIC to NAICS'!$C$2:$C$55,0)),"")</f>
        <v/>
      </c>
      <c r="C40" s="91">
        <v>35</v>
      </c>
      <c r="D40" s="91">
        <v>2021</v>
      </c>
      <c r="E40" s="92">
        <v>0</v>
      </c>
      <c r="F40" s="84" t="s">
        <v>322</v>
      </c>
      <c r="G40" s="91"/>
      <c r="H40" s="91">
        <v>1</v>
      </c>
      <c r="I40" s="91" t="s">
        <v>323</v>
      </c>
      <c r="J40" s="84" t="s">
        <v>324</v>
      </c>
      <c r="K40" s="88">
        <v>1325800</v>
      </c>
      <c r="L40" s="88">
        <v>1249800</v>
      </c>
      <c r="M40" s="88">
        <v>1161000</v>
      </c>
      <c r="N40" s="88">
        <v>1085700</v>
      </c>
      <c r="O40" s="88">
        <v>1064500</v>
      </c>
      <c r="P40" s="88">
        <v>1083400</v>
      </c>
      <c r="Q40" s="88">
        <v>1131400</v>
      </c>
      <c r="R40" s="88">
        <v>1173800</v>
      </c>
      <c r="S40" s="88">
        <v>1205900</v>
      </c>
      <c r="T40" s="88">
        <v>1184400</v>
      </c>
      <c r="U40" s="88">
        <v>1211400</v>
      </c>
      <c r="V40" s="88">
        <v>1167000</v>
      </c>
      <c r="W40" s="88">
        <v>1051800</v>
      </c>
      <c r="X40" s="88">
        <v>981400</v>
      </c>
      <c r="Y40" s="88">
        <v>969200</v>
      </c>
      <c r="Z40" s="88">
        <v>963200</v>
      </c>
      <c r="AA40" s="88">
        <v>952600</v>
      </c>
      <c r="AB40" s="88">
        <v>933800</v>
      </c>
      <c r="AC40" s="88">
        <v>906300</v>
      </c>
      <c r="AD40" s="88">
        <v>805800</v>
      </c>
      <c r="AE40" s="88">
        <v>779400</v>
      </c>
      <c r="AF40" s="88">
        <v>788000</v>
      </c>
      <c r="AG40" s="88">
        <v>791800</v>
      </c>
      <c r="AH40" s="88">
        <v>791700</v>
      </c>
      <c r="AI40" s="88">
        <v>803900</v>
      </c>
      <c r="AJ40" s="88">
        <v>820600</v>
      </c>
      <c r="AK40" s="88">
        <v>822900</v>
      </c>
      <c r="AL40" s="88">
        <v>828400</v>
      </c>
      <c r="AM40" s="88">
        <v>845300</v>
      </c>
      <c r="AN40" s="133">
        <v>850000</v>
      </c>
      <c r="AO40" s="133">
        <v>819500</v>
      </c>
      <c r="AP40" s="133">
        <v>820100</v>
      </c>
      <c r="AR40" s="85"/>
      <c r="AS40" s="85"/>
    </row>
    <row r="41" spans="2:45" ht="15.75" thickBot="1" x14ac:dyDescent="0.3">
      <c r="B41" s="93" t="str">
        <f>IFERROR(INDEX('ISIC to NAICS'!$B$2:$B$55,MATCH(CA!I41,'ISIC to NAICS'!$C$2:$C$55,0)),"")</f>
        <v>ISIC 16</v>
      </c>
      <c r="C41" s="109">
        <v>36</v>
      </c>
      <c r="D41" s="109">
        <v>2021</v>
      </c>
      <c r="E41" s="110">
        <v>0</v>
      </c>
      <c r="F41" s="93" t="s">
        <v>252</v>
      </c>
      <c r="G41" s="109"/>
      <c r="H41" s="109">
        <v>1</v>
      </c>
      <c r="I41" s="109" t="s">
        <v>325</v>
      </c>
      <c r="J41" s="93" t="s">
        <v>326</v>
      </c>
      <c r="K41" s="112">
        <v>46200</v>
      </c>
      <c r="L41" s="112">
        <v>40700</v>
      </c>
      <c r="M41" s="112">
        <v>37200</v>
      </c>
      <c r="N41" s="112">
        <v>35600</v>
      </c>
      <c r="O41" s="112">
        <v>37700</v>
      </c>
      <c r="P41" s="112">
        <v>38400</v>
      </c>
      <c r="Q41" s="112">
        <v>39100</v>
      </c>
      <c r="R41" s="112">
        <v>41100</v>
      </c>
      <c r="S41" s="112">
        <v>42900</v>
      </c>
      <c r="T41" s="112">
        <v>44100</v>
      </c>
      <c r="U41" s="112">
        <v>44600</v>
      </c>
      <c r="V41" s="112">
        <v>42600</v>
      </c>
      <c r="W41" s="112">
        <v>40500</v>
      </c>
      <c r="X41" s="112">
        <v>39500</v>
      </c>
      <c r="Y41" s="112">
        <v>39400</v>
      </c>
      <c r="Z41" s="112">
        <v>39100</v>
      </c>
      <c r="AA41" s="112">
        <v>37600</v>
      </c>
      <c r="AB41" s="112">
        <v>33300</v>
      </c>
      <c r="AC41" s="112">
        <v>28900</v>
      </c>
      <c r="AD41" s="112">
        <v>22600</v>
      </c>
      <c r="AE41" s="112">
        <v>21000</v>
      </c>
      <c r="AF41" s="112">
        <v>19900</v>
      </c>
      <c r="AG41" s="112">
        <v>20000</v>
      </c>
      <c r="AH41" s="112">
        <v>21200</v>
      </c>
      <c r="AI41" s="112">
        <v>22200</v>
      </c>
      <c r="AJ41" s="112">
        <v>22800</v>
      </c>
      <c r="AK41" s="112">
        <v>23800</v>
      </c>
      <c r="AL41" s="112">
        <v>24100</v>
      </c>
      <c r="AM41" s="112">
        <v>25400</v>
      </c>
      <c r="AN41" s="137">
        <v>26100</v>
      </c>
      <c r="AO41" s="137">
        <v>25600</v>
      </c>
      <c r="AP41" s="137">
        <v>26600</v>
      </c>
      <c r="AR41" s="85"/>
    </row>
    <row r="42" spans="2:45" ht="15.75" thickTop="1" x14ac:dyDescent="0.25">
      <c r="B42" s="84" t="str">
        <f>IFERROR(INDEX('ISIC to NAICS'!$B$2:$B$55,MATCH(CA!I42,'ISIC to NAICS'!$C$2:$C$55,0)),"")</f>
        <v/>
      </c>
      <c r="C42" s="91">
        <v>38</v>
      </c>
      <c r="D42" s="91">
        <v>2021</v>
      </c>
      <c r="E42" s="92">
        <v>0</v>
      </c>
      <c r="F42" s="84" t="s">
        <v>252</v>
      </c>
      <c r="G42" s="91"/>
      <c r="H42" s="91">
        <v>1</v>
      </c>
      <c r="I42" s="91" t="s">
        <v>327</v>
      </c>
      <c r="J42" s="84" t="s">
        <v>328</v>
      </c>
      <c r="K42" s="88">
        <v>30600</v>
      </c>
      <c r="L42" s="88">
        <v>27300</v>
      </c>
      <c r="M42" s="88">
        <v>24300</v>
      </c>
      <c r="N42" s="88">
        <v>22900</v>
      </c>
      <c r="O42" s="88">
        <v>24100</v>
      </c>
      <c r="P42" s="88">
        <v>24300</v>
      </c>
      <c r="Q42" s="88">
        <v>25100</v>
      </c>
      <c r="R42" s="88">
        <v>26800</v>
      </c>
      <c r="S42" s="88">
        <v>27600</v>
      </c>
      <c r="T42" s="88">
        <v>28300</v>
      </c>
      <c r="U42" s="88">
        <v>28900</v>
      </c>
      <c r="V42" s="88">
        <v>27600</v>
      </c>
      <c r="W42" s="88">
        <v>25800</v>
      </c>
      <c r="X42" s="88">
        <v>24700</v>
      </c>
      <c r="Y42" s="88">
        <v>24400</v>
      </c>
      <c r="Z42" s="88">
        <v>24400</v>
      </c>
      <c r="AA42" s="88">
        <v>23700</v>
      </c>
      <c r="AB42" s="88">
        <v>21400</v>
      </c>
      <c r="AC42" s="88">
        <v>19800</v>
      </c>
      <c r="AD42" s="88">
        <v>16200</v>
      </c>
      <c r="AE42" s="88">
        <v>15100</v>
      </c>
      <c r="AF42" s="88">
        <v>13900</v>
      </c>
      <c r="AG42" s="88">
        <v>14100</v>
      </c>
      <c r="AH42" s="88">
        <v>14600</v>
      </c>
      <c r="AI42" s="88">
        <v>15500</v>
      </c>
      <c r="AJ42" s="88">
        <v>15900</v>
      </c>
      <c r="AK42" s="88">
        <v>16900</v>
      </c>
      <c r="AL42" s="88">
        <v>17100</v>
      </c>
      <c r="AM42" s="88">
        <v>18000</v>
      </c>
      <c r="AN42" s="133">
        <v>18700</v>
      </c>
      <c r="AO42" s="133">
        <v>18300</v>
      </c>
      <c r="AP42" s="133">
        <v>18900</v>
      </c>
    </row>
    <row r="43" spans="2:45" ht="15.75" thickBot="1" x14ac:dyDescent="0.3">
      <c r="B43" s="93" t="str">
        <f>IFERROR(INDEX('ISIC to NAICS'!$B$2:$B$55,MATCH(CA!I43,'ISIC to NAICS'!$C$2:$C$55,0)),"")</f>
        <v>ISIC 239</v>
      </c>
      <c r="C43" s="109">
        <v>40</v>
      </c>
      <c r="D43" s="109">
        <v>2021</v>
      </c>
      <c r="E43" s="110">
        <v>0</v>
      </c>
      <c r="F43" s="93" t="s">
        <v>252</v>
      </c>
      <c r="G43" s="109"/>
      <c r="H43" s="109">
        <v>1</v>
      </c>
      <c r="I43" s="109" t="s">
        <v>329</v>
      </c>
      <c r="J43" s="93" t="s">
        <v>330</v>
      </c>
      <c r="K43" s="112">
        <v>54400</v>
      </c>
      <c r="L43" s="112">
        <v>47100</v>
      </c>
      <c r="M43" s="112">
        <v>43100</v>
      </c>
      <c r="N43" s="112">
        <v>40900</v>
      </c>
      <c r="O43" s="112">
        <v>41200</v>
      </c>
      <c r="P43" s="112">
        <v>41600</v>
      </c>
      <c r="Q43" s="112">
        <v>42500</v>
      </c>
      <c r="R43" s="112">
        <v>44100</v>
      </c>
      <c r="S43" s="112">
        <v>44900</v>
      </c>
      <c r="T43" s="112">
        <v>46500</v>
      </c>
      <c r="U43" s="112">
        <v>48200</v>
      </c>
      <c r="V43" s="112">
        <v>47800</v>
      </c>
      <c r="W43" s="112">
        <v>46000</v>
      </c>
      <c r="X43" s="112">
        <v>45000</v>
      </c>
      <c r="Y43" s="112">
        <v>45700</v>
      </c>
      <c r="Z43" s="112">
        <v>47200</v>
      </c>
      <c r="AA43" s="112">
        <v>47100</v>
      </c>
      <c r="AB43" s="112">
        <v>44700</v>
      </c>
      <c r="AC43" s="112">
        <v>38800</v>
      </c>
      <c r="AD43" s="112">
        <v>31200</v>
      </c>
      <c r="AE43" s="112">
        <v>28700</v>
      </c>
      <c r="AF43" s="112">
        <v>28000</v>
      </c>
      <c r="AG43" s="112">
        <v>28200</v>
      </c>
      <c r="AH43" s="112">
        <v>28900</v>
      </c>
      <c r="AI43" s="112">
        <v>30200</v>
      </c>
      <c r="AJ43" s="112">
        <v>31300</v>
      </c>
      <c r="AK43" s="112">
        <v>31600</v>
      </c>
      <c r="AL43" s="112">
        <v>31900</v>
      </c>
      <c r="AM43" s="112">
        <v>32600</v>
      </c>
      <c r="AN43" s="137">
        <v>32500</v>
      </c>
      <c r="AO43" s="137">
        <v>30800</v>
      </c>
      <c r="AP43" s="137">
        <v>30800</v>
      </c>
    </row>
    <row r="44" spans="2:45" ht="16.5" thickTop="1" thickBot="1" x14ac:dyDescent="0.3">
      <c r="B44" s="113" t="str">
        <f>IFERROR(INDEX('ISIC to NAICS'!$B$2:$B$55,MATCH(CA!I44,'ISIC to NAICS'!$C$2:$C$55,0)),"")</f>
        <v>ISIC 241</v>
      </c>
      <c r="C44" s="114">
        <v>41</v>
      </c>
      <c r="D44" s="114">
        <v>2021</v>
      </c>
      <c r="E44" s="115">
        <v>0</v>
      </c>
      <c r="F44" s="113" t="s">
        <v>252</v>
      </c>
      <c r="G44" s="114"/>
      <c r="H44" s="114">
        <v>1</v>
      </c>
      <c r="I44" s="114" t="s">
        <v>331</v>
      </c>
      <c r="J44" s="113" t="s">
        <v>332</v>
      </c>
      <c r="K44" s="117">
        <v>35300</v>
      </c>
      <c r="L44" s="117">
        <v>32600</v>
      </c>
      <c r="M44" s="117">
        <v>29100</v>
      </c>
      <c r="N44" s="117">
        <v>28000</v>
      </c>
      <c r="O44" s="117">
        <v>27900</v>
      </c>
      <c r="P44" s="117">
        <v>28300</v>
      </c>
      <c r="Q44" s="117">
        <v>29200</v>
      </c>
      <c r="R44" s="117">
        <v>29800</v>
      </c>
      <c r="S44" s="117">
        <v>31100</v>
      </c>
      <c r="T44" s="117">
        <v>30500</v>
      </c>
      <c r="U44" s="117">
        <v>31200</v>
      </c>
      <c r="V44" s="117">
        <v>29300</v>
      </c>
      <c r="W44" s="117">
        <v>27100</v>
      </c>
      <c r="X44" s="117">
        <v>25400</v>
      </c>
      <c r="Y44" s="117">
        <v>25400</v>
      </c>
      <c r="Z44" s="117">
        <v>25300</v>
      </c>
      <c r="AA44" s="117">
        <v>25100</v>
      </c>
      <c r="AB44" s="117">
        <v>24800</v>
      </c>
      <c r="AC44" s="117">
        <v>24100</v>
      </c>
      <c r="AD44" s="117">
        <v>19800</v>
      </c>
      <c r="AE44" s="117">
        <v>19100</v>
      </c>
      <c r="AF44" s="117">
        <v>19900</v>
      </c>
      <c r="AG44" s="117">
        <v>20000</v>
      </c>
      <c r="AH44" s="117">
        <v>19200</v>
      </c>
      <c r="AI44" s="117">
        <v>18800</v>
      </c>
      <c r="AJ44" s="117">
        <v>18300</v>
      </c>
      <c r="AK44" s="117">
        <v>17400</v>
      </c>
      <c r="AL44" s="117">
        <v>17300</v>
      </c>
      <c r="AM44" s="117">
        <v>17100</v>
      </c>
      <c r="AN44" s="138">
        <v>17000</v>
      </c>
      <c r="AO44" s="138">
        <v>15900</v>
      </c>
      <c r="AP44" s="138">
        <v>15400</v>
      </c>
    </row>
    <row r="45" spans="2:45" ht="16.5" thickTop="1" thickBot="1" x14ac:dyDescent="0.3">
      <c r="B45" s="113" t="str">
        <f>IFERROR(INDEX('ISIC to NAICS'!$B$2:$B$55,MATCH(CA!I45,'ISIC to NAICS'!$C$2:$C$55,0)),"")</f>
        <v>ISIC 25</v>
      </c>
      <c r="C45" s="114">
        <v>44</v>
      </c>
      <c r="D45" s="114">
        <v>2021</v>
      </c>
      <c r="E45" s="115">
        <v>0</v>
      </c>
      <c r="F45" s="113" t="s">
        <v>252</v>
      </c>
      <c r="G45" s="114"/>
      <c r="H45" s="114">
        <v>1</v>
      </c>
      <c r="I45" s="114" t="s">
        <v>333</v>
      </c>
      <c r="J45" s="113" t="s">
        <v>334</v>
      </c>
      <c r="K45" s="117">
        <v>154700</v>
      </c>
      <c r="L45" s="117">
        <v>149100</v>
      </c>
      <c r="M45" s="117">
        <v>140100</v>
      </c>
      <c r="N45" s="117">
        <v>135700</v>
      </c>
      <c r="O45" s="117">
        <v>139700</v>
      </c>
      <c r="P45" s="117">
        <v>149100</v>
      </c>
      <c r="Q45" s="117">
        <v>158000</v>
      </c>
      <c r="R45" s="117">
        <v>166900</v>
      </c>
      <c r="S45" s="117">
        <v>170700</v>
      </c>
      <c r="T45" s="117">
        <v>167900</v>
      </c>
      <c r="U45" s="117">
        <v>173800</v>
      </c>
      <c r="V45" s="117">
        <v>164400</v>
      </c>
      <c r="W45" s="117">
        <v>147100</v>
      </c>
      <c r="X45" s="117">
        <v>139400</v>
      </c>
      <c r="Y45" s="117">
        <v>140900</v>
      </c>
      <c r="Z45" s="117">
        <v>140900</v>
      </c>
      <c r="AA45" s="117">
        <v>142000</v>
      </c>
      <c r="AB45" s="117">
        <v>142300</v>
      </c>
      <c r="AC45" s="117">
        <v>140400</v>
      </c>
      <c r="AD45" s="117">
        <v>119400</v>
      </c>
      <c r="AE45" s="117">
        <v>116200</v>
      </c>
      <c r="AF45" s="117">
        <v>120500</v>
      </c>
      <c r="AG45" s="117">
        <v>124500</v>
      </c>
      <c r="AH45" s="117">
        <v>126600</v>
      </c>
      <c r="AI45" s="117">
        <v>130400</v>
      </c>
      <c r="AJ45" s="117">
        <v>132600</v>
      </c>
      <c r="AK45" s="117">
        <v>130500</v>
      </c>
      <c r="AL45" s="117">
        <v>131100</v>
      </c>
      <c r="AM45" s="117">
        <v>132900</v>
      </c>
      <c r="AN45" s="138">
        <v>132700</v>
      </c>
      <c r="AO45" s="138">
        <v>123900</v>
      </c>
      <c r="AP45" s="138">
        <v>118200</v>
      </c>
    </row>
    <row r="46" spans="2:45" ht="15.75" thickTop="1" x14ac:dyDescent="0.25">
      <c r="B46" s="84" t="str">
        <f>IFERROR(INDEX('ISIC to NAICS'!$B$2:$B$55,MATCH(CA!I46,'ISIC to NAICS'!$C$2:$C$55,0)),"")</f>
        <v/>
      </c>
      <c r="C46" s="91">
        <v>45</v>
      </c>
      <c r="D46" s="91">
        <v>2021</v>
      </c>
      <c r="E46" s="92">
        <v>0</v>
      </c>
      <c r="F46" s="84" t="s">
        <v>252</v>
      </c>
      <c r="G46" s="91"/>
      <c r="H46" s="91">
        <v>1</v>
      </c>
      <c r="I46" s="91" t="s">
        <v>335</v>
      </c>
      <c r="J46" s="84" t="s">
        <v>336</v>
      </c>
      <c r="K46" s="88">
        <v>34100</v>
      </c>
      <c r="L46" s="88">
        <v>31000</v>
      </c>
      <c r="M46" s="88">
        <v>28700</v>
      </c>
      <c r="N46" s="88">
        <v>27500</v>
      </c>
      <c r="O46" s="88">
        <v>29400</v>
      </c>
      <c r="P46" s="88">
        <v>31000</v>
      </c>
      <c r="Q46" s="88">
        <v>32900</v>
      </c>
      <c r="R46" s="88">
        <v>34500</v>
      </c>
      <c r="S46" s="88">
        <v>36000</v>
      </c>
      <c r="T46" s="88">
        <v>38000</v>
      </c>
      <c r="U46" s="88">
        <v>40600</v>
      </c>
      <c r="V46" s="88">
        <v>38400</v>
      </c>
      <c r="W46" s="88">
        <v>35400</v>
      </c>
      <c r="X46" s="88">
        <v>34800</v>
      </c>
      <c r="Y46" s="88">
        <v>35800</v>
      </c>
      <c r="Z46" s="88">
        <v>36400</v>
      </c>
      <c r="AA46" s="88">
        <v>37100</v>
      </c>
      <c r="AB46" s="88">
        <v>35900</v>
      </c>
      <c r="AC46" s="88">
        <v>34500</v>
      </c>
      <c r="AD46" s="88">
        <v>27800</v>
      </c>
      <c r="AE46" s="88">
        <v>26400</v>
      </c>
      <c r="AF46" s="88">
        <v>26900</v>
      </c>
      <c r="AG46" s="88">
        <v>27600</v>
      </c>
      <c r="AH46" s="88">
        <v>28000</v>
      </c>
      <c r="AI46" s="88">
        <v>30000</v>
      </c>
      <c r="AJ46" s="88">
        <v>31100</v>
      </c>
      <c r="AK46" s="88">
        <v>31400</v>
      </c>
      <c r="AL46" s="88">
        <v>32100</v>
      </c>
      <c r="AM46" s="88">
        <v>33700</v>
      </c>
      <c r="AN46" s="133">
        <v>33500</v>
      </c>
      <c r="AO46" s="133">
        <v>32000</v>
      </c>
      <c r="AP46" s="133">
        <v>31200</v>
      </c>
    </row>
    <row r="47" spans="2:45" x14ac:dyDescent="0.25">
      <c r="B47" s="84" t="str">
        <f>IFERROR(INDEX('ISIC to NAICS'!$B$2:$B$55,MATCH(CA!I47,'ISIC to NAICS'!$C$2:$C$55,0)),"")</f>
        <v/>
      </c>
      <c r="C47" s="91">
        <v>46</v>
      </c>
      <c r="D47" s="91">
        <v>2021</v>
      </c>
      <c r="E47" s="92">
        <v>0</v>
      </c>
      <c r="F47" s="84" t="s">
        <v>252</v>
      </c>
      <c r="G47" s="91"/>
      <c r="H47" s="91">
        <v>1</v>
      </c>
      <c r="I47" s="91" t="s">
        <v>337</v>
      </c>
      <c r="J47" s="84" t="s">
        <v>338</v>
      </c>
      <c r="K47" s="88">
        <v>42800</v>
      </c>
      <c r="L47" s="88">
        <v>39600</v>
      </c>
      <c r="M47" s="88">
        <v>35700</v>
      </c>
      <c r="N47" s="88">
        <v>33500</v>
      </c>
      <c r="O47" s="88">
        <v>34100</v>
      </c>
      <c r="P47" s="88">
        <v>38000</v>
      </c>
      <c r="Q47" s="88">
        <v>42300</v>
      </c>
      <c r="R47" s="88">
        <v>46200</v>
      </c>
      <c r="S47" s="88">
        <v>48500</v>
      </c>
      <c r="T47" s="88">
        <v>44200</v>
      </c>
      <c r="U47" s="88">
        <v>46100</v>
      </c>
      <c r="V47" s="88">
        <v>43700</v>
      </c>
      <c r="W47" s="88">
        <v>39100</v>
      </c>
      <c r="X47" s="88">
        <v>37500</v>
      </c>
      <c r="Y47" s="88">
        <v>39900</v>
      </c>
      <c r="Z47" s="88">
        <v>40200</v>
      </c>
      <c r="AA47" s="88">
        <v>41900</v>
      </c>
      <c r="AB47" s="88">
        <v>43600</v>
      </c>
      <c r="AC47" s="88">
        <v>44700</v>
      </c>
      <c r="AD47" s="88">
        <v>38500</v>
      </c>
      <c r="AE47" s="88">
        <v>38400</v>
      </c>
      <c r="AF47" s="88">
        <v>40600</v>
      </c>
      <c r="AG47" s="88">
        <v>42000</v>
      </c>
      <c r="AH47" s="88">
        <v>42900</v>
      </c>
      <c r="AI47" s="88">
        <v>43900</v>
      </c>
      <c r="AJ47" s="88">
        <v>44100</v>
      </c>
      <c r="AK47" s="88">
        <v>42800</v>
      </c>
      <c r="AL47" s="88">
        <v>43000</v>
      </c>
      <c r="AM47" s="88">
        <v>43100</v>
      </c>
      <c r="AN47" s="133">
        <v>43600</v>
      </c>
      <c r="AO47" s="133">
        <v>40500</v>
      </c>
      <c r="AP47" s="133">
        <v>38100</v>
      </c>
    </row>
    <row r="48" spans="2:45" x14ac:dyDescent="0.25">
      <c r="B48" s="84" t="str">
        <f>IFERROR(INDEX('ISIC to NAICS'!$B$2:$B$55,MATCH(CA!I48,'ISIC to NAICS'!$C$2:$C$55,0)),"")</f>
        <v/>
      </c>
      <c r="C48" s="91">
        <v>48</v>
      </c>
      <c r="D48" s="91">
        <v>2021</v>
      </c>
      <c r="E48" s="92">
        <v>0</v>
      </c>
      <c r="F48" s="84" t="s">
        <v>252</v>
      </c>
      <c r="G48" s="91"/>
      <c r="H48" s="91">
        <v>1</v>
      </c>
      <c r="I48" s="91" t="s">
        <v>339</v>
      </c>
      <c r="J48" s="84" t="s">
        <v>340</v>
      </c>
      <c r="K48" s="88">
        <v>26400</v>
      </c>
      <c r="L48" s="88">
        <v>25700</v>
      </c>
      <c r="M48" s="88">
        <v>24100</v>
      </c>
      <c r="N48" s="88">
        <v>22900</v>
      </c>
      <c r="O48" s="88">
        <v>22500</v>
      </c>
      <c r="P48" s="88">
        <v>22500</v>
      </c>
      <c r="Q48" s="88">
        <v>23000</v>
      </c>
      <c r="R48" s="88">
        <v>23500</v>
      </c>
      <c r="S48" s="88">
        <v>23500</v>
      </c>
      <c r="T48" s="88">
        <v>23600</v>
      </c>
      <c r="U48" s="88">
        <v>24200</v>
      </c>
      <c r="V48" s="88">
        <v>23500</v>
      </c>
      <c r="W48" s="88">
        <v>20600</v>
      </c>
      <c r="X48" s="88">
        <v>19200</v>
      </c>
      <c r="Y48" s="88">
        <v>18500</v>
      </c>
      <c r="Z48" s="88">
        <v>18100</v>
      </c>
      <c r="AA48" s="88">
        <v>17600</v>
      </c>
      <c r="AB48" s="88">
        <v>17900</v>
      </c>
      <c r="AC48" s="88">
        <v>18100</v>
      </c>
      <c r="AD48" s="88">
        <v>16400</v>
      </c>
      <c r="AE48" s="88">
        <v>15800</v>
      </c>
      <c r="AF48" s="88">
        <v>16400</v>
      </c>
      <c r="AG48" s="88">
        <v>17600</v>
      </c>
      <c r="AH48" s="88">
        <v>18200</v>
      </c>
      <c r="AI48" s="88">
        <v>17700</v>
      </c>
      <c r="AJ48" s="88">
        <v>17900</v>
      </c>
      <c r="AK48" s="88">
        <v>17900</v>
      </c>
      <c r="AL48" s="88">
        <v>18000</v>
      </c>
      <c r="AM48" s="88">
        <v>18000</v>
      </c>
      <c r="AN48" s="133">
        <v>17800</v>
      </c>
      <c r="AO48" s="133">
        <v>16600</v>
      </c>
      <c r="AP48" s="133">
        <v>15900</v>
      </c>
    </row>
    <row r="49" spans="2:44" ht="15.75" thickBot="1" x14ac:dyDescent="0.3">
      <c r="B49" s="93" t="str">
        <f>IFERROR(INDEX('ISIC to NAICS'!$B$2:$B$55,MATCH(CA!I49,'ISIC to NAICS'!$C$2:$C$55,0)),"")</f>
        <v>ISIC 28</v>
      </c>
      <c r="C49" s="109">
        <v>50</v>
      </c>
      <c r="D49" s="109">
        <v>2021</v>
      </c>
      <c r="E49" s="110">
        <v>0</v>
      </c>
      <c r="F49" s="93" t="s">
        <v>252</v>
      </c>
      <c r="G49" s="109"/>
      <c r="H49" s="109">
        <v>1</v>
      </c>
      <c r="I49" s="109" t="s">
        <v>341</v>
      </c>
      <c r="J49" s="93" t="s">
        <v>342</v>
      </c>
      <c r="K49" s="112">
        <v>99200</v>
      </c>
      <c r="L49" s="112">
        <v>96800</v>
      </c>
      <c r="M49" s="112">
        <v>91600</v>
      </c>
      <c r="N49" s="112">
        <v>89500</v>
      </c>
      <c r="O49" s="112">
        <v>90900</v>
      </c>
      <c r="P49" s="112">
        <v>95800</v>
      </c>
      <c r="Q49" s="112">
        <v>100200</v>
      </c>
      <c r="R49" s="112">
        <v>105000</v>
      </c>
      <c r="S49" s="112">
        <v>109100</v>
      </c>
      <c r="T49" s="112">
        <v>104200</v>
      </c>
      <c r="U49" s="112">
        <v>108700</v>
      </c>
      <c r="V49" s="112">
        <v>104900</v>
      </c>
      <c r="W49" s="112">
        <v>92700</v>
      </c>
      <c r="X49" s="112">
        <v>86600</v>
      </c>
      <c r="Y49" s="112">
        <v>84000</v>
      </c>
      <c r="Z49" s="112">
        <v>82300</v>
      </c>
      <c r="AA49" s="112">
        <v>79800</v>
      </c>
      <c r="AB49" s="112">
        <v>79500</v>
      </c>
      <c r="AC49" s="112">
        <v>78300</v>
      </c>
      <c r="AD49" s="112">
        <v>69200</v>
      </c>
      <c r="AE49" s="112">
        <v>68000</v>
      </c>
      <c r="AF49" s="112">
        <v>71000</v>
      </c>
      <c r="AG49" s="112">
        <v>72400</v>
      </c>
      <c r="AH49" s="112">
        <v>72500</v>
      </c>
      <c r="AI49" s="112">
        <v>73100</v>
      </c>
      <c r="AJ49" s="112">
        <v>74200</v>
      </c>
      <c r="AK49" s="112">
        <v>74200</v>
      </c>
      <c r="AL49" s="112">
        <v>75200</v>
      </c>
      <c r="AM49" s="112">
        <v>77300</v>
      </c>
      <c r="AN49" s="137">
        <v>77800</v>
      </c>
      <c r="AO49" s="137">
        <v>74200</v>
      </c>
      <c r="AP49" s="137">
        <v>73900</v>
      </c>
    </row>
    <row r="50" spans="2:44" ht="15.75" thickTop="1" x14ac:dyDescent="0.25">
      <c r="B50" s="84" t="str">
        <f>IFERROR(INDEX('ISIC to NAICS'!$B$2:$B$55,MATCH(CA!I50,'ISIC to NAICS'!$C$2:$C$55,0)),"")</f>
        <v/>
      </c>
      <c r="C50" s="91">
        <v>51</v>
      </c>
      <c r="D50" s="91">
        <v>2021</v>
      </c>
      <c r="E50" s="92">
        <v>0</v>
      </c>
      <c r="F50" s="84" t="s">
        <v>252</v>
      </c>
      <c r="G50" s="91"/>
      <c r="H50" s="91">
        <v>1</v>
      </c>
      <c r="I50" s="91" t="s">
        <v>343</v>
      </c>
      <c r="J50" s="84" t="s">
        <v>344</v>
      </c>
      <c r="K50" s="88">
        <v>12600</v>
      </c>
      <c r="L50" s="88">
        <v>12700</v>
      </c>
      <c r="M50" s="88">
        <v>12600</v>
      </c>
      <c r="N50" s="88">
        <v>13400</v>
      </c>
      <c r="O50" s="88">
        <v>15000</v>
      </c>
      <c r="P50" s="88">
        <v>18200</v>
      </c>
      <c r="Q50" s="88">
        <v>21300</v>
      </c>
      <c r="R50" s="88">
        <v>21200</v>
      </c>
      <c r="S50" s="88">
        <v>21400</v>
      </c>
      <c r="T50" s="88">
        <v>18700</v>
      </c>
      <c r="U50" s="88">
        <v>20400</v>
      </c>
      <c r="V50" s="88">
        <v>21600</v>
      </c>
      <c r="W50" s="88">
        <v>18600</v>
      </c>
      <c r="X50" s="88">
        <v>16700</v>
      </c>
      <c r="Y50" s="88">
        <v>15600</v>
      </c>
      <c r="Z50" s="88">
        <v>15600</v>
      </c>
      <c r="AA50" s="88">
        <v>15300</v>
      </c>
      <c r="AB50" s="88">
        <v>15700</v>
      </c>
      <c r="AC50" s="88">
        <v>15600</v>
      </c>
      <c r="AD50" s="88">
        <v>13400</v>
      </c>
      <c r="AE50" s="88">
        <v>13200</v>
      </c>
      <c r="AF50" s="88">
        <v>13800</v>
      </c>
      <c r="AG50" s="88">
        <v>14100</v>
      </c>
      <c r="AH50" s="88">
        <v>13900</v>
      </c>
      <c r="AI50" s="88">
        <v>14700</v>
      </c>
      <c r="AJ50" s="88">
        <v>15700</v>
      </c>
      <c r="AK50" s="88">
        <v>16700</v>
      </c>
      <c r="AL50" s="88">
        <v>18500</v>
      </c>
      <c r="AM50" s="88">
        <v>20500</v>
      </c>
      <c r="AN50" s="133">
        <v>20800</v>
      </c>
      <c r="AO50" s="133">
        <v>20400</v>
      </c>
      <c r="AP50" s="133">
        <v>21200</v>
      </c>
    </row>
    <row r="51" spans="2:44" x14ac:dyDescent="0.25">
      <c r="B51" s="84" t="str">
        <f>IFERROR(INDEX('ISIC to NAICS'!$B$2:$B$55,MATCH(CA!I51,'ISIC to NAICS'!$C$2:$C$55,0)),"")</f>
        <v/>
      </c>
      <c r="C51" s="91">
        <v>52</v>
      </c>
      <c r="D51" s="91">
        <v>2021</v>
      </c>
      <c r="E51" s="92">
        <v>0</v>
      </c>
      <c r="F51" s="84" t="s">
        <v>252</v>
      </c>
      <c r="G51" s="91"/>
      <c r="H51" s="91">
        <v>1</v>
      </c>
      <c r="I51" s="91" t="s">
        <v>345</v>
      </c>
      <c r="J51" s="84" t="s">
        <v>346</v>
      </c>
      <c r="K51" s="88">
        <v>21400</v>
      </c>
      <c r="L51" s="88">
        <v>21400</v>
      </c>
      <c r="M51" s="88">
        <v>20500</v>
      </c>
      <c r="N51" s="88">
        <v>19700</v>
      </c>
      <c r="O51" s="88">
        <v>19900</v>
      </c>
      <c r="P51" s="88">
        <v>20100</v>
      </c>
      <c r="Q51" s="88">
        <v>21400</v>
      </c>
      <c r="R51" s="88">
        <v>22500</v>
      </c>
      <c r="S51" s="88">
        <v>23700</v>
      </c>
      <c r="T51" s="88">
        <v>24200</v>
      </c>
      <c r="U51" s="88">
        <v>27100</v>
      </c>
      <c r="V51" s="88">
        <v>24900</v>
      </c>
      <c r="W51" s="88">
        <v>20800</v>
      </c>
      <c r="X51" s="88">
        <v>18800</v>
      </c>
      <c r="Y51" s="88">
        <v>17700</v>
      </c>
      <c r="Z51" s="88">
        <v>16600</v>
      </c>
      <c r="AA51" s="88">
        <v>15000</v>
      </c>
      <c r="AB51" s="88">
        <v>13700</v>
      </c>
      <c r="AC51" s="88">
        <v>13100</v>
      </c>
      <c r="AD51" s="88">
        <v>11300</v>
      </c>
      <c r="AE51" s="88">
        <v>10800</v>
      </c>
      <c r="AF51" s="88">
        <v>11400</v>
      </c>
      <c r="AG51" s="88">
        <v>11500</v>
      </c>
      <c r="AH51" s="88">
        <v>11700</v>
      </c>
      <c r="AI51" s="88">
        <v>11800</v>
      </c>
      <c r="AJ51" s="88">
        <v>12400</v>
      </c>
      <c r="AK51" s="88">
        <v>12400</v>
      </c>
      <c r="AL51" s="88">
        <v>12200</v>
      </c>
      <c r="AM51" s="88">
        <v>11800</v>
      </c>
      <c r="AN51" s="133">
        <v>11700</v>
      </c>
      <c r="AO51" s="133">
        <v>10300</v>
      </c>
      <c r="AP51" s="133">
        <v>9800</v>
      </c>
    </row>
    <row r="52" spans="2:44" x14ac:dyDescent="0.25">
      <c r="B52" s="84" t="str">
        <f>IFERROR(INDEX('ISIC to NAICS'!$B$2:$B$55,MATCH(CA!I52,'ISIC to NAICS'!$C$2:$C$55,0)),"")</f>
        <v/>
      </c>
      <c r="C52" s="91">
        <v>53</v>
      </c>
      <c r="D52" s="91">
        <v>2021</v>
      </c>
      <c r="E52" s="92">
        <v>0</v>
      </c>
      <c r="F52" s="84" t="s">
        <v>252</v>
      </c>
      <c r="G52" s="91"/>
      <c r="H52" s="91">
        <v>1</v>
      </c>
      <c r="I52" s="91" t="s">
        <v>347</v>
      </c>
      <c r="J52" s="84" t="s">
        <v>348</v>
      </c>
      <c r="K52" s="88">
        <v>12700</v>
      </c>
      <c r="L52" s="88">
        <v>12300</v>
      </c>
      <c r="M52" s="88">
        <v>12100</v>
      </c>
      <c r="N52" s="88">
        <v>12000</v>
      </c>
      <c r="O52" s="88">
        <v>12300</v>
      </c>
      <c r="P52" s="88">
        <v>13500</v>
      </c>
      <c r="Q52" s="88">
        <v>14400</v>
      </c>
      <c r="R52" s="88">
        <v>15700</v>
      </c>
      <c r="S52" s="88">
        <v>16500</v>
      </c>
      <c r="T52" s="88">
        <v>15600</v>
      </c>
      <c r="U52" s="88">
        <v>16000</v>
      </c>
      <c r="V52" s="88">
        <v>15000</v>
      </c>
      <c r="W52" s="88">
        <v>13600</v>
      </c>
      <c r="X52" s="88">
        <v>13100</v>
      </c>
      <c r="Y52" s="88">
        <v>13200</v>
      </c>
      <c r="Z52" s="88">
        <v>13500</v>
      </c>
      <c r="AA52" s="88">
        <v>13600</v>
      </c>
      <c r="AB52" s="88">
        <v>13400</v>
      </c>
      <c r="AC52" s="88">
        <v>13600</v>
      </c>
      <c r="AD52" s="88">
        <v>11600</v>
      </c>
      <c r="AE52" s="88">
        <v>11100</v>
      </c>
      <c r="AF52" s="88">
        <v>11500</v>
      </c>
      <c r="AG52" s="88">
        <v>12100</v>
      </c>
      <c r="AH52" s="88">
        <v>12500</v>
      </c>
      <c r="AI52" s="88">
        <v>12500</v>
      </c>
      <c r="AJ52" s="88">
        <v>12400</v>
      </c>
      <c r="AK52" s="88">
        <v>12000</v>
      </c>
      <c r="AL52" s="88">
        <v>12100</v>
      </c>
      <c r="AM52" s="88">
        <v>12200</v>
      </c>
      <c r="AN52" s="133">
        <v>12200</v>
      </c>
      <c r="AO52" s="133">
        <v>11400</v>
      </c>
      <c r="AP52" s="133">
        <v>10900</v>
      </c>
    </row>
    <row r="53" spans="2:44" x14ac:dyDescent="0.25">
      <c r="B53" s="84" t="str">
        <f>IFERROR(INDEX('ISIC to NAICS'!$B$2:$B$55,MATCH(CA!I53,'ISIC to NAICS'!$C$2:$C$55,0)),"")</f>
        <v/>
      </c>
      <c r="C53" s="91">
        <v>55</v>
      </c>
      <c r="D53" s="91">
        <v>2021</v>
      </c>
      <c r="E53" s="92">
        <v>0</v>
      </c>
      <c r="F53" s="84" t="s">
        <v>252</v>
      </c>
      <c r="G53" s="91"/>
      <c r="H53" s="91">
        <v>1</v>
      </c>
      <c r="I53" s="91" t="s">
        <v>349</v>
      </c>
      <c r="J53" s="84" t="s">
        <v>350</v>
      </c>
      <c r="K53" s="88">
        <v>31900</v>
      </c>
      <c r="L53" s="88">
        <v>30900</v>
      </c>
      <c r="M53" s="88">
        <v>28000</v>
      </c>
      <c r="N53" s="88">
        <v>26700</v>
      </c>
      <c r="O53" s="88">
        <v>25600</v>
      </c>
      <c r="P53" s="88">
        <v>25900</v>
      </c>
      <c r="Q53" s="88">
        <v>25500</v>
      </c>
      <c r="R53" s="88">
        <v>26500</v>
      </c>
      <c r="S53" s="88">
        <v>27000</v>
      </c>
      <c r="T53" s="88">
        <v>25600</v>
      </c>
      <c r="U53" s="88">
        <v>25800</v>
      </c>
      <c r="V53" s="88">
        <v>23900</v>
      </c>
      <c r="W53" s="88">
        <v>21100</v>
      </c>
      <c r="X53" s="88">
        <v>20200</v>
      </c>
      <c r="Y53" s="88">
        <v>19800</v>
      </c>
      <c r="Z53" s="88">
        <v>19200</v>
      </c>
      <c r="AA53" s="88">
        <v>18600</v>
      </c>
      <c r="AB53" s="88">
        <v>18600</v>
      </c>
      <c r="AC53" s="88">
        <v>18400</v>
      </c>
      <c r="AD53" s="88">
        <v>16600</v>
      </c>
      <c r="AE53" s="88">
        <v>15800</v>
      </c>
      <c r="AF53" s="88">
        <v>16700</v>
      </c>
      <c r="AG53" s="88">
        <v>16700</v>
      </c>
      <c r="AH53" s="88">
        <v>16100</v>
      </c>
      <c r="AI53" s="88">
        <v>16100</v>
      </c>
      <c r="AJ53" s="88">
        <v>16100</v>
      </c>
      <c r="AK53" s="88">
        <v>16100</v>
      </c>
      <c r="AL53" s="88">
        <v>15600</v>
      </c>
      <c r="AM53" s="88">
        <v>15500</v>
      </c>
      <c r="AN53" s="133">
        <v>15400</v>
      </c>
      <c r="AO53" s="133">
        <v>15000</v>
      </c>
      <c r="AP53" s="133">
        <v>15100</v>
      </c>
    </row>
    <row r="54" spans="2:44" ht="15.75" thickBot="1" x14ac:dyDescent="0.3">
      <c r="B54" s="93" t="str">
        <f>IFERROR(INDEX('ISIC to NAICS'!$B$2:$B$55,MATCH(CA!I54,'ISIC to NAICS'!$C$2:$C$55,0)),"")</f>
        <v>ISIC 26</v>
      </c>
      <c r="C54" s="109">
        <v>57</v>
      </c>
      <c r="D54" s="109">
        <v>2021</v>
      </c>
      <c r="E54" s="110">
        <v>0</v>
      </c>
      <c r="F54" s="93" t="s">
        <v>252</v>
      </c>
      <c r="G54" s="109"/>
      <c r="H54" s="109">
        <v>1</v>
      </c>
      <c r="I54" s="109" t="s">
        <v>351</v>
      </c>
      <c r="J54" s="93" t="s">
        <v>352</v>
      </c>
      <c r="K54" s="112">
        <v>449100</v>
      </c>
      <c r="L54" s="112">
        <v>436300</v>
      </c>
      <c r="M54" s="112">
        <v>405300</v>
      </c>
      <c r="N54" s="112">
        <v>384200</v>
      </c>
      <c r="O54" s="112">
        <v>373000</v>
      </c>
      <c r="P54" s="112">
        <v>385600</v>
      </c>
      <c r="Q54" s="112">
        <v>408400</v>
      </c>
      <c r="R54" s="112">
        <v>421000</v>
      </c>
      <c r="S54" s="112">
        <v>422800</v>
      </c>
      <c r="T54" s="112">
        <v>409300</v>
      </c>
      <c r="U54" s="112">
        <v>422500</v>
      </c>
      <c r="V54" s="112">
        <v>411200</v>
      </c>
      <c r="W54" s="112">
        <v>354500</v>
      </c>
      <c r="X54" s="112">
        <v>321900</v>
      </c>
      <c r="Y54" s="112">
        <v>312900</v>
      </c>
      <c r="Z54" s="112">
        <v>311000</v>
      </c>
      <c r="AA54" s="112">
        <v>309200</v>
      </c>
      <c r="AB54" s="112">
        <v>305400</v>
      </c>
      <c r="AC54" s="112">
        <v>301700</v>
      </c>
      <c r="AD54" s="112">
        <v>280600</v>
      </c>
      <c r="AE54" s="112">
        <v>274900</v>
      </c>
      <c r="AF54" s="112">
        <v>278700</v>
      </c>
      <c r="AG54" s="112">
        <v>274100</v>
      </c>
      <c r="AH54" s="112">
        <v>267600</v>
      </c>
      <c r="AI54" s="112">
        <v>267500</v>
      </c>
      <c r="AJ54" s="112">
        <v>270900</v>
      </c>
      <c r="AK54" s="112">
        <v>274000</v>
      </c>
      <c r="AL54" s="112">
        <v>273800</v>
      </c>
      <c r="AM54" s="112">
        <v>278400</v>
      </c>
      <c r="AN54" s="137">
        <v>282100</v>
      </c>
      <c r="AO54" s="137">
        <v>282700</v>
      </c>
      <c r="AP54" s="137">
        <v>282500</v>
      </c>
      <c r="AR54" s="85"/>
    </row>
    <row r="55" spans="2:44" ht="15.75" thickTop="1" x14ac:dyDescent="0.25">
      <c r="B55" s="84" t="str">
        <f>IFERROR(INDEX('ISIC to NAICS'!$B$2:$B$55,MATCH(CA!I55,'ISIC to NAICS'!$C$2:$C$55,0)),"")</f>
        <v/>
      </c>
      <c r="C55" s="91">
        <v>58</v>
      </c>
      <c r="D55" s="91">
        <v>2021</v>
      </c>
      <c r="E55" s="92">
        <v>0</v>
      </c>
      <c r="F55" s="84" t="s">
        <v>252</v>
      </c>
      <c r="G55" s="91"/>
      <c r="H55" s="91">
        <v>1</v>
      </c>
      <c r="I55" s="91" t="s">
        <v>353</v>
      </c>
      <c r="J55" s="84" t="s">
        <v>354</v>
      </c>
      <c r="K55" s="88">
        <v>99100</v>
      </c>
      <c r="L55" s="88">
        <v>94200</v>
      </c>
      <c r="M55" s="88">
        <v>85700</v>
      </c>
      <c r="N55" s="88">
        <v>80700</v>
      </c>
      <c r="O55" s="88">
        <v>72600</v>
      </c>
      <c r="P55" s="88">
        <v>73400</v>
      </c>
      <c r="Q55" s="88">
        <v>77100</v>
      </c>
      <c r="R55" s="88">
        <v>82000</v>
      </c>
      <c r="S55" s="88">
        <v>83200</v>
      </c>
      <c r="T55" s="88">
        <v>85100</v>
      </c>
      <c r="U55" s="88">
        <v>87300</v>
      </c>
      <c r="V55" s="88">
        <v>86700</v>
      </c>
      <c r="W55" s="88">
        <v>75700</v>
      </c>
      <c r="X55" s="88">
        <v>68900</v>
      </c>
      <c r="Y55" s="88">
        <v>64700</v>
      </c>
      <c r="Z55" s="88">
        <v>60600</v>
      </c>
      <c r="AA55" s="88">
        <v>57200</v>
      </c>
      <c r="AB55" s="88">
        <v>57100</v>
      </c>
      <c r="AC55" s="88">
        <v>59500</v>
      </c>
      <c r="AD55" s="88">
        <v>57400</v>
      </c>
      <c r="AE55" s="88">
        <v>56600</v>
      </c>
      <c r="AF55" s="88">
        <v>58500</v>
      </c>
      <c r="AG55" s="88">
        <v>60500</v>
      </c>
      <c r="AH55" s="88">
        <v>62700</v>
      </c>
      <c r="AI55" s="88">
        <v>64900</v>
      </c>
      <c r="AJ55" s="88">
        <v>68200</v>
      </c>
      <c r="AK55" s="88">
        <v>72700</v>
      </c>
      <c r="AL55" s="88">
        <v>71000</v>
      </c>
      <c r="AM55" s="88">
        <v>74500</v>
      </c>
      <c r="AN55" s="133">
        <v>77800</v>
      </c>
      <c r="AO55" s="133">
        <v>80400</v>
      </c>
      <c r="AP55" s="133">
        <v>80000</v>
      </c>
    </row>
    <row r="56" spans="2:44" x14ac:dyDescent="0.25">
      <c r="B56" s="84" t="str">
        <f>IFERROR(INDEX('ISIC to NAICS'!$B$2:$B$55,MATCH(CA!I56,'ISIC to NAICS'!$C$2:$C$55,0)),"")</f>
        <v/>
      </c>
      <c r="C56" s="91">
        <v>59</v>
      </c>
      <c r="D56" s="91">
        <v>2021</v>
      </c>
      <c r="E56" s="92">
        <v>0</v>
      </c>
      <c r="F56" s="84" t="s">
        <v>252</v>
      </c>
      <c r="G56" s="91"/>
      <c r="H56" s="91">
        <v>1</v>
      </c>
      <c r="I56" s="91" t="s">
        <v>355</v>
      </c>
      <c r="J56" s="84" t="s">
        <v>356</v>
      </c>
      <c r="K56" s="88">
        <v>67500</v>
      </c>
      <c r="L56" s="88">
        <v>61700</v>
      </c>
      <c r="M56" s="88">
        <v>55300</v>
      </c>
      <c r="N56" s="88">
        <v>50300</v>
      </c>
      <c r="O56" s="88">
        <v>44800</v>
      </c>
      <c r="P56" s="88">
        <v>46000</v>
      </c>
      <c r="Q56" s="88">
        <v>48000</v>
      </c>
      <c r="R56" s="88">
        <v>50600</v>
      </c>
      <c r="S56" s="88">
        <v>52400</v>
      </c>
      <c r="T56" s="88">
        <v>54000</v>
      </c>
      <c r="U56" s="88">
        <v>56800</v>
      </c>
      <c r="V56" s="88">
        <v>58400</v>
      </c>
      <c r="W56" s="88">
        <v>50900</v>
      </c>
      <c r="X56" s="88">
        <v>45400</v>
      </c>
      <c r="Y56" s="88">
        <v>42500</v>
      </c>
      <c r="Z56" s="88">
        <v>40600</v>
      </c>
      <c r="AA56" s="88">
        <v>39400</v>
      </c>
      <c r="AB56" s="88">
        <v>40900</v>
      </c>
      <c r="AC56" s="88">
        <v>43800</v>
      </c>
      <c r="AD56" s="88">
        <v>43000</v>
      </c>
      <c r="AE56" s="88">
        <v>43200</v>
      </c>
      <c r="AF56" s="88">
        <v>45000</v>
      </c>
      <c r="AG56" s="88">
        <v>46900</v>
      </c>
      <c r="AH56" s="88">
        <v>49600</v>
      </c>
      <c r="AI56" s="88">
        <v>52200</v>
      </c>
      <c r="AJ56" s="88">
        <v>56000</v>
      </c>
      <c r="AK56" s="88">
        <v>60400</v>
      </c>
      <c r="AL56" s="88">
        <v>59300</v>
      </c>
      <c r="AM56" s="88">
        <v>63800</v>
      </c>
      <c r="AN56" s="133">
        <v>66600</v>
      </c>
      <c r="AO56" s="133">
        <v>69100</v>
      </c>
      <c r="AP56" s="133">
        <v>69100</v>
      </c>
    </row>
    <row r="57" spans="2:44" x14ac:dyDescent="0.25">
      <c r="B57" s="84" t="str">
        <f>IFERROR(INDEX('ISIC to NAICS'!$B$2:$B$55,MATCH(CA!I57,'ISIC to NAICS'!$C$2:$C$55,0)),"")</f>
        <v/>
      </c>
      <c r="C57" s="91">
        <v>61</v>
      </c>
      <c r="D57" s="91">
        <v>2021</v>
      </c>
      <c r="E57" s="92">
        <v>0</v>
      </c>
      <c r="F57" s="84" t="s">
        <v>252</v>
      </c>
      <c r="G57" s="91"/>
      <c r="H57" s="91">
        <v>1</v>
      </c>
      <c r="I57" s="91" t="s">
        <v>357</v>
      </c>
      <c r="J57" s="84" t="s">
        <v>358</v>
      </c>
      <c r="K57" s="88">
        <v>34200</v>
      </c>
      <c r="L57" s="88">
        <v>33400</v>
      </c>
      <c r="M57" s="88">
        <v>32400</v>
      </c>
      <c r="N57" s="88">
        <v>32300</v>
      </c>
      <c r="O57" s="88">
        <v>32800</v>
      </c>
      <c r="P57" s="88">
        <v>34500</v>
      </c>
      <c r="Q57" s="88">
        <v>37500</v>
      </c>
      <c r="R57" s="88">
        <v>38300</v>
      </c>
      <c r="S57" s="88">
        <v>40100</v>
      </c>
      <c r="T57" s="88">
        <v>40900</v>
      </c>
      <c r="U57" s="88">
        <v>43500</v>
      </c>
      <c r="V57" s="88">
        <v>43000</v>
      </c>
      <c r="W57" s="88">
        <v>33400</v>
      </c>
      <c r="X57" s="88">
        <v>28300</v>
      </c>
      <c r="Y57" s="88">
        <v>27500</v>
      </c>
      <c r="Z57" s="88">
        <v>27200</v>
      </c>
      <c r="AA57" s="88">
        <v>26100</v>
      </c>
      <c r="AB57" s="88">
        <v>25900</v>
      </c>
      <c r="AC57" s="88">
        <v>27200</v>
      </c>
      <c r="AD57" s="88">
        <v>27000</v>
      </c>
      <c r="AE57" s="88">
        <v>27300</v>
      </c>
      <c r="AF57" s="88">
        <v>27000</v>
      </c>
      <c r="AG57" s="88">
        <v>25100</v>
      </c>
      <c r="AH57" s="88">
        <v>23400</v>
      </c>
      <c r="AI57" s="88">
        <v>21400</v>
      </c>
      <c r="AJ57" s="88">
        <v>19200</v>
      </c>
      <c r="AK57" s="88">
        <v>19500</v>
      </c>
      <c r="AL57" s="88">
        <v>19400</v>
      </c>
      <c r="AM57" s="88">
        <v>18300</v>
      </c>
      <c r="AN57" s="133">
        <v>17800</v>
      </c>
      <c r="AO57" s="133">
        <v>17100</v>
      </c>
      <c r="AP57" s="133">
        <v>17000</v>
      </c>
    </row>
    <row r="58" spans="2:44" x14ac:dyDescent="0.25">
      <c r="B58" s="84" t="str">
        <f>IFERROR(INDEX('ISIC to NAICS'!$B$2:$B$55,MATCH(CA!I58,'ISIC to NAICS'!$C$2:$C$55,0)),"")</f>
        <v/>
      </c>
      <c r="C58" s="91">
        <v>63</v>
      </c>
      <c r="D58" s="91">
        <v>2021</v>
      </c>
      <c r="E58" s="92">
        <v>0</v>
      </c>
      <c r="F58" s="84" t="s">
        <v>252</v>
      </c>
      <c r="G58" s="91"/>
      <c r="H58" s="91">
        <v>1</v>
      </c>
      <c r="I58" s="91" t="s">
        <v>359</v>
      </c>
      <c r="J58" s="84" t="s">
        <v>360</v>
      </c>
      <c r="K58" s="88">
        <v>118800</v>
      </c>
      <c r="L58" s="88">
        <v>118100</v>
      </c>
      <c r="M58" s="88">
        <v>111500</v>
      </c>
      <c r="N58" s="88">
        <v>109300</v>
      </c>
      <c r="O58" s="88">
        <v>111800</v>
      </c>
      <c r="P58" s="88">
        <v>123200</v>
      </c>
      <c r="Q58" s="88">
        <v>133900</v>
      </c>
      <c r="R58" s="88">
        <v>136500</v>
      </c>
      <c r="S58" s="88">
        <v>137400</v>
      </c>
      <c r="T58" s="88">
        <v>132200</v>
      </c>
      <c r="U58" s="88">
        <v>145000</v>
      </c>
      <c r="V58" s="88">
        <v>138500</v>
      </c>
      <c r="W58" s="88">
        <v>111900</v>
      </c>
      <c r="X58" s="88">
        <v>98300</v>
      </c>
      <c r="Y58" s="88">
        <v>97900</v>
      </c>
      <c r="Z58" s="88">
        <v>100100</v>
      </c>
      <c r="AA58" s="88">
        <v>105100</v>
      </c>
      <c r="AB58" s="88">
        <v>105900</v>
      </c>
      <c r="AC58" s="88">
        <v>103600</v>
      </c>
      <c r="AD58" s="88">
        <v>93000</v>
      </c>
      <c r="AE58" s="88">
        <v>91800</v>
      </c>
      <c r="AF58" s="88">
        <v>95900</v>
      </c>
      <c r="AG58" s="88">
        <v>94500</v>
      </c>
      <c r="AH58" s="88">
        <v>92000</v>
      </c>
      <c r="AI58" s="88">
        <v>91500</v>
      </c>
      <c r="AJ58" s="88">
        <v>90200</v>
      </c>
      <c r="AK58" s="88">
        <v>87900</v>
      </c>
      <c r="AL58" s="88">
        <v>86300</v>
      </c>
      <c r="AM58" s="88">
        <v>86500</v>
      </c>
      <c r="AN58" s="133">
        <v>83900</v>
      </c>
      <c r="AO58" s="133">
        <v>81500</v>
      </c>
      <c r="AP58" s="133">
        <v>81200</v>
      </c>
    </row>
    <row r="59" spans="2:44" x14ac:dyDescent="0.25">
      <c r="B59" s="84" t="str">
        <f>IFERROR(INDEX('ISIC to NAICS'!$B$2:$B$55,MATCH(CA!I59,'ISIC to NAICS'!$C$2:$C$55,0)),"")</f>
        <v/>
      </c>
      <c r="C59" s="91">
        <v>64</v>
      </c>
      <c r="D59" s="91">
        <v>2021</v>
      </c>
      <c r="E59" s="92">
        <v>0</v>
      </c>
      <c r="F59" s="84" t="s">
        <v>252</v>
      </c>
      <c r="G59" s="91"/>
      <c r="H59" s="91">
        <v>1</v>
      </c>
      <c r="I59" s="91" t="s">
        <v>361</v>
      </c>
      <c r="J59" s="84" t="s">
        <v>362</v>
      </c>
      <c r="K59" s="88">
        <v>25700</v>
      </c>
      <c r="L59" s="88">
        <v>25400</v>
      </c>
      <c r="M59" s="88">
        <v>24800</v>
      </c>
      <c r="N59" s="88">
        <v>25300</v>
      </c>
      <c r="O59" s="88">
        <v>24700</v>
      </c>
      <c r="P59" s="88">
        <v>27500</v>
      </c>
      <c r="Q59" s="88">
        <v>30300</v>
      </c>
      <c r="R59" s="88">
        <v>32200</v>
      </c>
      <c r="S59" s="88">
        <v>33700</v>
      </c>
      <c r="T59" s="88">
        <v>33100</v>
      </c>
      <c r="U59" s="88">
        <v>37300</v>
      </c>
      <c r="V59" s="88">
        <v>31600</v>
      </c>
      <c r="W59" s="88">
        <v>21200</v>
      </c>
      <c r="X59" s="88">
        <v>17900</v>
      </c>
      <c r="Y59" s="88">
        <v>17300</v>
      </c>
      <c r="Z59" s="88">
        <v>15500</v>
      </c>
      <c r="AA59" s="88">
        <v>14900</v>
      </c>
      <c r="AB59" s="88">
        <v>14600</v>
      </c>
      <c r="AC59" s="88">
        <v>13400</v>
      </c>
      <c r="AD59" s="88">
        <v>10900</v>
      </c>
      <c r="AE59" s="88">
        <v>10100</v>
      </c>
      <c r="AF59" s="88">
        <v>10000</v>
      </c>
      <c r="AG59" s="88">
        <v>9800</v>
      </c>
      <c r="AH59" s="88">
        <v>9000</v>
      </c>
      <c r="AI59" s="88">
        <v>8600</v>
      </c>
      <c r="AJ59" s="88">
        <v>8500</v>
      </c>
      <c r="AK59" s="88">
        <v>8100</v>
      </c>
      <c r="AL59" s="88">
        <v>7900</v>
      </c>
      <c r="AM59" s="88">
        <v>8000</v>
      </c>
      <c r="AN59" s="133">
        <v>8100</v>
      </c>
      <c r="AO59" s="133">
        <v>7700</v>
      </c>
      <c r="AP59" s="133">
        <v>7500</v>
      </c>
    </row>
    <row r="60" spans="2:44" x14ac:dyDescent="0.25">
      <c r="B60" s="84" t="str">
        <f>IFERROR(INDEX('ISIC to NAICS'!$B$2:$B$55,MATCH(CA!I60,'ISIC to NAICS'!$C$2:$C$55,0)),"")</f>
        <v/>
      </c>
      <c r="C60" s="91">
        <v>65</v>
      </c>
      <c r="D60" s="91">
        <v>2021</v>
      </c>
      <c r="E60" s="92">
        <v>0</v>
      </c>
      <c r="F60" s="84" t="s">
        <v>252</v>
      </c>
      <c r="G60" s="91"/>
      <c r="H60" s="91">
        <v>1</v>
      </c>
      <c r="I60" s="91" t="s">
        <v>363</v>
      </c>
      <c r="J60" s="84" t="s">
        <v>364</v>
      </c>
      <c r="K60" s="88">
        <v>49000</v>
      </c>
      <c r="L60" s="88">
        <v>50600</v>
      </c>
      <c r="M60" s="88">
        <v>47900</v>
      </c>
      <c r="N60" s="88">
        <v>46500</v>
      </c>
      <c r="O60" s="88">
        <v>47800</v>
      </c>
      <c r="P60" s="88">
        <v>52700</v>
      </c>
      <c r="Q60" s="88">
        <v>58300</v>
      </c>
      <c r="R60" s="88">
        <v>61700</v>
      </c>
      <c r="S60" s="88">
        <v>62200</v>
      </c>
      <c r="T60" s="88">
        <v>59500</v>
      </c>
      <c r="U60" s="88">
        <v>64900</v>
      </c>
      <c r="V60" s="88">
        <v>64500</v>
      </c>
      <c r="W60" s="88">
        <v>54600</v>
      </c>
      <c r="X60" s="88">
        <v>48900</v>
      </c>
      <c r="Y60" s="88">
        <v>49000</v>
      </c>
      <c r="Z60" s="88">
        <v>51000</v>
      </c>
      <c r="AA60" s="88">
        <v>54300</v>
      </c>
      <c r="AB60" s="88">
        <v>54200</v>
      </c>
      <c r="AC60" s="88">
        <v>53600</v>
      </c>
      <c r="AD60" s="88">
        <v>50500</v>
      </c>
      <c r="AE60" s="88">
        <v>50100</v>
      </c>
      <c r="AF60" s="88">
        <v>53300</v>
      </c>
      <c r="AG60" s="88">
        <v>52800</v>
      </c>
      <c r="AH60" s="88">
        <v>51300</v>
      </c>
      <c r="AI60" s="88">
        <v>50300</v>
      </c>
      <c r="AJ60" s="88">
        <v>49000</v>
      </c>
      <c r="AK60" s="88">
        <v>47600</v>
      </c>
      <c r="AL60" s="88">
        <v>46200</v>
      </c>
      <c r="AM60" s="88">
        <v>45100</v>
      </c>
      <c r="AN60" s="133">
        <v>42800</v>
      </c>
      <c r="AO60" s="133">
        <v>42400</v>
      </c>
      <c r="AP60" s="133">
        <v>42500</v>
      </c>
    </row>
    <row r="61" spans="2:44" x14ac:dyDescent="0.25">
      <c r="B61" s="84" t="str">
        <f>IFERROR(INDEX('ISIC to NAICS'!$B$2:$B$55,MATCH(CA!I61,'ISIC to NAICS'!$C$2:$C$55,0)),"")</f>
        <v/>
      </c>
      <c r="C61" s="91">
        <v>67</v>
      </c>
      <c r="D61" s="91">
        <v>2021</v>
      </c>
      <c r="E61" s="92">
        <v>0</v>
      </c>
      <c r="F61" s="84" t="s">
        <v>252</v>
      </c>
      <c r="G61" s="91"/>
      <c r="H61" s="91">
        <v>1</v>
      </c>
      <c r="I61" s="91" t="s">
        <v>365</v>
      </c>
      <c r="J61" s="84" t="s">
        <v>366</v>
      </c>
      <c r="K61" s="88">
        <v>170800</v>
      </c>
      <c r="L61" s="88">
        <v>163500</v>
      </c>
      <c r="M61" s="88">
        <v>149700</v>
      </c>
      <c r="N61" s="88">
        <v>136300</v>
      </c>
      <c r="O61" s="88">
        <v>127700</v>
      </c>
      <c r="P61" s="88">
        <v>124100</v>
      </c>
      <c r="Q61" s="88">
        <v>126700</v>
      </c>
      <c r="R61" s="88">
        <v>130600</v>
      </c>
      <c r="S61" s="88">
        <v>128800</v>
      </c>
      <c r="T61" s="88">
        <v>120500</v>
      </c>
      <c r="U61" s="88">
        <v>118900</v>
      </c>
      <c r="V61" s="88">
        <v>119600</v>
      </c>
      <c r="W61" s="88">
        <v>112400</v>
      </c>
      <c r="X61" s="88">
        <v>106900</v>
      </c>
      <c r="Y61" s="88">
        <v>105000</v>
      </c>
      <c r="Z61" s="88">
        <v>106000</v>
      </c>
      <c r="AA61" s="88">
        <v>105000</v>
      </c>
      <c r="AB61" s="88">
        <v>101700</v>
      </c>
      <c r="AC61" s="88">
        <v>99000</v>
      </c>
      <c r="AD61" s="88">
        <v>91900</v>
      </c>
      <c r="AE61" s="88">
        <v>84300</v>
      </c>
      <c r="AF61" s="88">
        <v>84600</v>
      </c>
      <c r="AG61" s="88">
        <v>81300</v>
      </c>
      <c r="AH61" s="88">
        <v>77600</v>
      </c>
      <c r="AI61" s="88">
        <v>78300</v>
      </c>
      <c r="AJ61" s="88">
        <v>82200</v>
      </c>
      <c r="AK61" s="88">
        <v>83100</v>
      </c>
      <c r="AL61" s="88">
        <v>86100</v>
      </c>
      <c r="AM61" s="88">
        <v>88000</v>
      </c>
      <c r="AN61" s="133">
        <v>91800</v>
      </c>
      <c r="AO61" s="133">
        <v>93200</v>
      </c>
      <c r="AP61" s="133">
        <v>93600</v>
      </c>
    </row>
    <row r="62" spans="2:44" ht="15.75" thickBot="1" x14ac:dyDescent="0.3">
      <c r="B62" s="93" t="str">
        <f>IFERROR(INDEX('ISIC to NAICS'!$B$2:$B$55,MATCH(CA!I62,'ISIC to NAICS'!$C$2:$C$55,0)),"")</f>
        <v>ISIC 27</v>
      </c>
      <c r="C62" s="109">
        <v>70</v>
      </c>
      <c r="D62" s="109">
        <v>2021</v>
      </c>
      <c r="E62" s="110">
        <v>0</v>
      </c>
      <c r="F62" s="93" t="s">
        <v>252</v>
      </c>
      <c r="G62" s="109"/>
      <c r="H62" s="109">
        <v>1</v>
      </c>
      <c r="I62" s="109" t="s">
        <v>367</v>
      </c>
      <c r="J62" s="93" t="s">
        <v>368</v>
      </c>
      <c r="K62" s="112">
        <v>50200</v>
      </c>
      <c r="L62" s="112">
        <v>46900</v>
      </c>
      <c r="M62" s="112">
        <v>42000</v>
      </c>
      <c r="N62" s="112">
        <v>38700</v>
      </c>
      <c r="O62" s="112">
        <v>37400</v>
      </c>
      <c r="P62" s="112">
        <v>37400</v>
      </c>
      <c r="Q62" s="112">
        <v>38100</v>
      </c>
      <c r="R62" s="112">
        <v>39700</v>
      </c>
      <c r="S62" s="112">
        <v>41900</v>
      </c>
      <c r="T62" s="112">
        <v>42200</v>
      </c>
      <c r="U62" s="112">
        <v>44200</v>
      </c>
      <c r="V62" s="112">
        <v>44500</v>
      </c>
      <c r="W62" s="112">
        <v>39900</v>
      </c>
      <c r="X62" s="112">
        <v>35600</v>
      </c>
      <c r="Y62" s="112">
        <v>33700</v>
      </c>
      <c r="Z62" s="112">
        <v>33000</v>
      </c>
      <c r="AA62" s="112">
        <v>32000</v>
      </c>
      <c r="AB62" s="112">
        <v>32000</v>
      </c>
      <c r="AC62" s="112">
        <v>32400</v>
      </c>
      <c r="AD62" s="112">
        <v>29000</v>
      </c>
      <c r="AE62" s="112">
        <v>28100</v>
      </c>
      <c r="AF62" s="112">
        <v>28700</v>
      </c>
      <c r="AG62" s="112">
        <v>29000</v>
      </c>
      <c r="AH62" s="112">
        <v>29000</v>
      </c>
      <c r="AI62" s="112">
        <v>29700</v>
      </c>
      <c r="AJ62" s="112">
        <v>30500</v>
      </c>
      <c r="AK62" s="112">
        <v>31100</v>
      </c>
      <c r="AL62" s="112">
        <v>32100</v>
      </c>
      <c r="AM62" s="112">
        <v>33000</v>
      </c>
      <c r="AN62" s="137">
        <v>32000</v>
      </c>
      <c r="AO62" s="137">
        <v>28500</v>
      </c>
      <c r="AP62" s="137">
        <v>28500</v>
      </c>
    </row>
    <row r="63" spans="2:44" ht="15.75" thickTop="1" x14ac:dyDescent="0.25">
      <c r="B63" s="84" t="str">
        <f>IFERROR(INDEX('ISIC to NAICS'!$B$2:$B$55,MATCH(CA!I63,'ISIC to NAICS'!$C$2:$C$55,0)),"")</f>
        <v/>
      </c>
      <c r="C63" s="91">
        <v>71</v>
      </c>
      <c r="D63" s="91">
        <v>2021</v>
      </c>
      <c r="E63" s="92">
        <v>0</v>
      </c>
      <c r="F63" s="84" t="s">
        <v>252</v>
      </c>
      <c r="G63" s="91"/>
      <c r="H63" s="91">
        <v>1</v>
      </c>
      <c r="I63" s="91" t="s">
        <v>369</v>
      </c>
      <c r="J63" s="84" t="s">
        <v>370</v>
      </c>
      <c r="K63" s="88">
        <v>277300</v>
      </c>
      <c r="L63" s="88">
        <v>253300</v>
      </c>
      <c r="M63" s="88">
        <v>231000</v>
      </c>
      <c r="N63" s="88">
        <v>194600</v>
      </c>
      <c r="O63" s="88">
        <v>174600</v>
      </c>
      <c r="P63" s="88">
        <v>162100</v>
      </c>
      <c r="Q63" s="88">
        <v>162800</v>
      </c>
      <c r="R63" s="88">
        <v>163900</v>
      </c>
      <c r="S63" s="88">
        <v>169500</v>
      </c>
      <c r="T63" s="88">
        <v>162400</v>
      </c>
      <c r="U63" s="88">
        <v>156900</v>
      </c>
      <c r="V63" s="88">
        <v>147700</v>
      </c>
      <c r="W63" s="88">
        <v>140100</v>
      </c>
      <c r="X63" s="88">
        <v>131900</v>
      </c>
      <c r="Y63" s="88">
        <v>135100</v>
      </c>
      <c r="Z63" s="88">
        <v>134700</v>
      </c>
      <c r="AA63" s="88">
        <v>132400</v>
      </c>
      <c r="AB63" s="88">
        <v>129600</v>
      </c>
      <c r="AC63" s="88">
        <v>127000</v>
      </c>
      <c r="AD63" s="88">
        <v>116400</v>
      </c>
      <c r="AE63" s="88">
        <v>110400</v>
      </c>
      <c r="AF63" s="88">
        <v>106900</v>
      </c>
      <c r="AG63" s="88">
        <v>107000</v>
      </c>
      <c r="AH63" s="88">
        <v>107800</v>
      </c>
      <c r="AI63" s="88">
        <v>111400</v>
      </c>
      <c r="AJ63" s="88">
        <v>119200</v>
      </c>
      <c r="AK63" s="88">
        <v>119600</v>
      </c>
      <c r="AL63" s="88">
        <v>122100</v>
      </c>
      <c r="AM63" s="88">
        <v>127700</v>
      </c>
      <c r="AN63" s="133">
        <v>130000</v>
      </c>
      <c r="AO63" s="133">
        <v>125700</v>
      </c>
      <c r="AP63" s="133">
        <v>129400</v>
      </c>
      <c r="AQ63" s="85"/>
    </row>
    <row r="64" spans="2:44" ht="15.75" thickBot="1" x14ac:dyDescent="0.3">
      <c r="B64" s="93" t="str">
        <f>IFERROR(INDEX('ISIC to NAICS'!$B$2:$B$55,MATCH(CA!I64,'ISIC to NAICS'!$C$2:$C$55,0)),"")</f>
        <v>ISIC 29</v>
      </c>
      <c r="C64" s="109">
        <v>72</v>
      </c>
      <c r="D64" s="109">
        <v>2021</v>
      </c>
      <c r="E64" s="110">
        <v>0</v>
      </c>
      <c r="F64" s="93" t="s">
        <v>252</v>
      </c>
      <c r="G64" s="109"/>
      <c r="H64" s="109">
        <v>1</v>
      </c>
      <c r="I64" s="109" t="s">
        <v>371</v>
      </c>
      <c r="J64" s="93" t="s">
        <v>372</v>
      </c>
      <c r="K64" s="112">
        <v>7100</v>
      </c>
      <c r="L64" s="112">
        <v>7000</v>
      </c>
      <c r="M64" s="112">
        <v>7800</v>
      </c>
      <c r="N64" s="112">
        <v>6600</v>
      </c>
      <c r="O64" s="112">
        <v>6800</v>
      </c>
      <c r="P64" s="112">
        <v>7300</v>
      </c>
      <c r="Q64" s="112">
        <v>7500</v>
      </c>
      <c r="R64" s="112">
        <v>7000</v>
      </c>
      <c r="S64" s="112">
        <v>7200</v>
      </c>
      <c r="T64" s="112">
        <v>7700</v>
      </c>
      <c r="U64" s="112">
        <v>8000</v>
      </c>
      <c r="V64" s="112">
        <v>8000</v>
      </c>
      <c r="W64" s="112">
        <v>8500</v>
      </c>
      <c r="X64" s="112">
        <v>8300</v>
      </c>
      <c r="Y64" s="112">
        <v>8500</v>
      </c>
      <c r="Z64" s="112">
        <v>9100</v>
      </c>
      <c r="AA64" s="112">
        <v>9100</v>
      </c>
      <c r="AB64" s="112">
        <v>9100</v>
      </c>
      <c r="AC64" s="112">
        <v>8800</v>
      </c>
      <c r="AD64" s="112">
        <v>8200</v>
      </c>
      <c r="AE64" s="112">
        <v>5100</v>
      </c>
      <c r="AF64" s="112">
        <v>4200</v>
      </c>
      <c r="AG64" s="112">
        <v>4700</v>
      </c>
      <c r="AH64" s="112">
        <v>5000</v>
      </c>
      <c r="AI64" s="112">
        <v>6500</v>
      </c>
      <c r="AJ64" s="112">
        <v>8400</v>
      </c>
      <c r="AK64" s="112">
        <v>9700</v>
      </c>
      <c r="AL64" s="112">
        <v>13900</v>
      </c>
      <c r="AM64" s="112">
        <v>18900</v>
      </c>
      <c r="AN64" s="137">
        <v>17800</v>
      </c>
      <c r="AO64" s="137">
        <v>17900</v>
      </c>
      <c r="AP64" s="137">
        <v>24900</v>
      </c>
    </row>
    <row r="65" spans="2:43" ht="16.5" thickTop="1" thickBot="1" x14ac:dyDescent="0.3">
      <c r="B65" s="113" t="str">
        <f>IFERROR(INDEX('ISIC to NAICS'!$B$2:$B$55,MATCH(CA!I65,'ISIC to NAICS'!$C$2:$C$55,0)),"")</f>
        <v>ISIC 30</v>
      </c>
      <c r="C65" s="114">
        <v>74</v>
      </c>
      <c r="D65" s="114">
        <v>2021</v>
      </c>
      <c r="E65" s="115">
        <v>0</v>
      </c>
      <c r="F65" s="113" t="s">
        <v>252</v>
      </c>
      <c r="G65" s="114"/>
      <c r="H65" s="114">
        <v>1</v>
      </c>
      <c r="I65" s="114" t="s">
        <v>373</v>
      </c>
      <c r="J65" s="113" t="s">
        <v>374</v>
      </c>
      <c r="K65" s="117">
        <v>214500</v>
      </c>
      <c r="L65" s="117">
        <v>194400</v>
      </c>
      <c r="M65" s="117">
        <v>172400</v>
      </c>
      <c r="N65" s="117">
        <v>139400</v>
      </c>
      <c r="O65" s="117">
        <v>117900</v>
      </c>
      <c r="P65" s="117">
        <v>102700</v>
      </c>
      <c r="Q65" s="117">
        <v>99900</v>
      </c>
      <c r="R65" s="117">
        <v>101000</v>
      </c>
      <c r="S65" s="117">
        <v>106200</v>
      </c>
      <c r="T65" s="117">
        <v>97900</v>
      </c>
      <c r="U65" s="117">
        <v>91200</v>
      </c>
      <c r="V65" s="117">
        <v>86800</v>
      </c>
      <c r="W65" s="117">
        <v>80000</v>
      </c>
      <c r="X65" s="117">
        <v>74000</v>
      </c>
      <c r="Y65" s="117">
        <v>75700</v>
      </c>
      <c r="Z65" s="117">
        <v>75300</v>
      </c>
      <c r="AA65" s="117">
        <v>74600</v>
      </c>
      <c r="AB65" s="117">
        <v>74600</v>
      </c>
      <c r="AC65" s="117">
        <v>75600</v>
      </c>
      <c r="AD65" s="117">
        <v>74300</v>
      </c>
      <c r="AE65" s="117">
        <v>74800</v>
      </c>
      <c r="AF65" s="117">
        <v>73400</v>
      </c>
      <c r="AG65" s="117">
        <v>73000</v>
      </c>
      <c r="AH65" s="117">
        <v>73700</v>
      </c>
      <c r="AI65" s="117">
        <v>75900</v>
      </c>
      <c r="AJ65" s="117">
        <v>78500</v>
      </c>
      <c r="AK65" s="117">
        <v>76600</v>
      </c>
      <c r="AL65" s="117">
        <v>75300</v>
      </c>
      <c r="AM65" s="117">
        <v>76000</v>
      </c>
      <c r="AN65" s="138">
        <v>78300</v>
      </c>
      <c r="AO65" s="138">
        <v>76200</v>
      </c>
      <c r="AP65" s="138">
        <v>72400</v>
      </c>
    </row>
    <row r="66" spans="2:43" ht="16.5" thickTop="1" thickBot="1" x14ac:dyDescent="0.3">
      <c r="B66" s="113" t="str">
        <f>IFERROR(INDEX('ISIC to NAICS'!$B$2:$B$55,MATCH(CA!I66,'ISIC to NAICS'!$C$2:$C$55,0)),"")</f>
        <v>ISIC 30</v>
      </c>
      <c r="C66" s="114">
        <v>75</v>
      </c>
      <c r="D66" s="114">
        <v>2021</v>
      </c>
      <c r="E66" s="115">
        <v>0</v>
      </c>
      <c r="F66" s="113" t="s">
        <v>252</v>
      </c>
      <c r="G66" s="114"/>
      <c r="H66" s="114">
        <v>1</v>
      </c>
      <c r="I66" s="114" t="s">
        <v>375</v>
      </c>
      <c r="J66" s="113" t="s">
        <v>376</v>
      </c>
      <c r="K66" s="117">
        <v>10700</v>
      </c>
      <c r="L66" s="117">
        <v>10800</v>
      </c>
      <c r="M66" s="117">
        <v>10700</v>
      </c>
      <c r="N66" s="117">
        <v>9500</v>
      </c>
      <c r="O66" s="117">
        <v>9000</v>
      </c>
      <c r="P66" s="117">
        <v>9400</v>
      </c>
      <c r="Q66" s="117">
        <v>10500</v>
      </c>
      <c r="R66" s="117">
        <v>9800</v>
      </c>
      <c r="S66" s="117">
        <v>9700</v>
      </c>
      <c r="T66" s="117">
        <v>9500</v>
      </c>
      <c r="U66" s="117">
        <v>9300</v>
      </c>
      <c r="V66" s="117">
        <v>8500</v>
      </c>
      <c r="W66" s="117">
        <v>9000</v>
      </c>
      <c r="X66" s="117">
        <v>8700</v>
      </c>
      <c r="Y66" s="117">
        <v>9900</v>
      </c>
      <c r="Z66" s="117">
        <v>10000</v>
      </c>
      <c r="AA66" s="117">
        <v>9500</v>
      </c>
      <c r="AB66" s="117">
        <v>9900</v>
      </c>
      <c r="AC66" s="117">
        <v>10200</v>
      </c>
      <c r="AD66" s="117">
        <v>9200</v>
      </c>
      <c r="AE66" s="117">
        <v>8500</v>
      </c>
      <c r="AF66" s="117">
        <v>7800</v>
      </c>
      <c r="AG66" s="117">
        <v>7600</v>
      </c>
      <c r="AH66" s="117">
        <v>7400</v>
      </c>
      <c r="AI66" s="117">
        <v>7700</v>
      </c>
      <c r="AJ66" s="117">
        <v>8900</v>
      </c>
      <c r="AK66" s="117">
        <v>9400</v>
      </c>
      <c r="AL66" s="117">
        <v>8800</v>
      </c>
      <c r="AM66" s="117">
        <v>8500</v>
      </c>
      <c r="AN66" s="138">
        <v>9100</v>
      </c>
      <c r="AO66" s="138">
        <v>9000</v>
      </c>
      <c r="AP66" s="138">
        <v>9300</v>
      </c>
    </row>
    <row r="67" spans="2:43" ht="16.5" thickTop="1" thickBot="1" x14ac:dyDescent="0.3">
      <c r="B67" s="113" t="str">
        <f>IFERROR(INDEX('ISIC to NAICS'!$B$2:$B$55,MATCH(CA!I67,'ISIC to NAICS'!$C$2:$C$55,0)),"")</f>
        <v>ISIC 31T33</v>
      </c>
      <c r="C67" s="114">
        <v>77</v>
      </c>
      <c r="D67" s="114">
        <v>2021</v>
      </c>
      <c r="E67" s="115">
        <v>0</v>
      </c>
      <c r="F67" s="113" t="s">
        <v>252</v>
      </c>
      <c r="G67" s="114"/>
      <c r="H67" s="114">
        <v>1</v>
      </c>
      <c r="I67" s="114" t="s">
        <v>377</v>
      </c>
      <c r="J67" s="113" t="s">
        <v>378</v>
      </c>
      <c r="K67" s="117">
        <v>73800</v>
      </c>
      <c r="L67" s="117">
        <v>64400</v>
      </c>
      <c r="M67" s="117">
        <v>59900</v>
      </c>
      <c r="N67" s="117">
        <v>57100</v>
      </c>
      <c r="O67" s="117">
        <v>58500</v>
      </c>
      <c r="P67" s="117">
        <v>59100</v>
      </c>
      <c r="Q67" s="117">
        <v>62000</v>
      </c>
      <c r="R67" s="117">
        <v>66900</v>
      </c>
      <c r="S67" s="117">
        <v>71700</v>
      </c>
      <c r="T67" s="117">
        <v>75200</v>
      </c>
      <c r="U67" s="117">
        <v>76900</v>
      </c>
      <c r="V67" s="117">
        <v>73600</v>
      </c>
      <c r="W67" s="117">
        <v>68400</v>
      </c>
      <c r="X67" s="117">
        <v>63500</v>
      </c>
      <c r="Y67" s="117">
        <v>62200</v>
      </c>
      <c r="Z67" s="117">
        <v>60200</v>
      </c>
      <c r="AA67" s="117">
        <v>57100</v>
      </c>
      <c r="AB67" s="117">
        <v>51600</v>
      </c>
      <c r="AC67" s="117">
        <v>45400</v>
      </c>
      <c r="AD67" s="117">
        <v>34800</v>
      </c>
      <c r="AE67" s="117">
        <v>31500</v>
      </c>
      <c r="AF67" s="117">
        <v>31300</v>
      </c>
      <c r="AG67" s="117">
        <v>31300</v>
      </c>
      <c r="AH67" s="117">
        <v>32400</v>
      </c>
      <c r="AI67" s="117">
        <v>34000</v>
      </c>
      <c r="AJ67" s="117">
        <v>35000</v>
      </c>
      <c r="AK67" s="117">
        <v>35800</v>
      </c>
      <c r="AL67" s="117">
        <v>35600</v>
      </c>
      <c r="AM67" s="117">
        <v>34900</v>
      </c>
      <c r="AN67" s="138">
        <v>33200</v>
      </c>
      <c r="AO67" s="138">
        <v>30100</v>
      </c>
      <c r="AP67" s="138">
        <v>30200</v>
      </c>
    </row>
    <row r="68" spans="2:43" ht="15.75" thickTop="1" x14ac:dyDescent="0.25">
      <c r="B68" s="84" t="str">
        <f>IFERROR(INDEX('ISIC to NAICS'!$B$2:$B$55,MATCH(CA!I68,'ISIC to NAICS'!$C$2:$C$55,0)),"")</f>
        <v/>
      </c>
      <c r="C68" s="91">
        <v>78</v>
      </c>
      <c r="D68" s="91">
        <v>2021</v>
      </c>
      <c r="E68" s="92">
        <v>0</v>
      </c>
      <c r="F68" s="84" t="s">
        <v>252</v>
      </c>
      <c r="G68" s="91"/>
      <c r="H68" s="91">
        <v>1</v>
      </c>
      <c r="I68" s="91" t="s">
        <v>379</v>
      </c>
      <c r="J68" s="84" t="s">
        <v>380</v>
      </c>
      <c r="K68" s="88">
        <v>47300</v>
      </c>
      <c r="L68" s="88">
        <v>41100</v>
      </c>
      <c r="M68" s="88">
        <v>38000</v>
      </c>
      <c r="N68" s="88">
        <v>36000</v>
      </c>
      <c r="O68" s="88">
        <v>37100</v>
      </c>
      <c r="P68" s="88">
        <v>37800</v>
      </c>
      <c r="Q68" s="88">
        <v>39700</v>
      </c>
      <c r="R68" s="88">
        <v>43100</v>
      </c>
      <c r="S68" s="88">
        <v>46000</v>
      </c>
      <c r="T68" s="88">
        <v>49100</v>
      </c>
      <c r="U68" s="88">
        <v>49900</v>
      </c>
      <c r="V68" s="88">
        <v>48400</v>
      </c>
      <c r="W68" s="88">
        <v>45400</v>
      </c>
      <c r="X68" s="88">
        <v>42000</v>
      </c>
      <c r="Y68" s="88">
        <v>41600</v>
      </c>
      <c r="Z68" s="88">
        <v>40100</v>
      </c>
      <c r="AA68" s="88">
        <v>38100</v>
      </c>
      <c r="AB68" s="88">
        <v>34200</v>
      </c>
      <c r="AC68" s="88">
        <v>29500</v>
      </c>
      <c r="AD68" s="88">
        <v>22800</v>
      </c>
      <c r="AE68" s="88">
        <v>20200</v>
      </c>
      <c r="AF68" s="88">
        <v>19800</v>
      </c>
      <c r="AG68" s="88">
        <v>20000</v>
      </c>
      <c r="AH68" s="88">
        <v>20600</v>
      </c>
      <c r="AI68" s="88">
        <v>21600</v>
      </c>
      <c r="AJ68" s="88">
        <v>22400</v>
      </c>
      <c r="AK68" s="88">
        <v>22900</v>
      </c>
      <c r="AL68" s="88">
        <v>22500</v>
      </c>
      <c r="AM68" s="88">
        <v>21700</v>
      </c>
      <c r="AN68" s="133">
        <v>19900</v>
      </c>
      <c r="AO68" s="133">
        <v>17700</v>
      </c>
      <c r="AP68" s="133">
        <v>18000</v>
      </c>
    </row>
    <row r="69" spans="2:43" ht="15.75" thickBot="1" x14ac:dyDescent="0.3">
      <c r="B69" s="93" t="str">
        <f>IFERROR(INDEX('ISIC to NAICS'!$B$2:$B$55,MATCH(CA!I69,'ISIC to NAICS'!$C$2:$C$55,0)),"")</f>
        <v>ISIC 31T33</v>
      </c>
      <c r="C69" s="109">
        <v>80</v>
      </c>
      <c r="D69" s="109">
        <v>2021</v>
      </c>
      <c r="E69" s="110">
        <v>0</v>
      </c>
      <c r="F69" s="93" t="s">
        <v>252</v>
      </c>
      <c r="G69" s="109"/>
      <c r="H69" s="109">
        <v>1</v>
      </c>
      <c r="I69" s="109" t="s">
        <v>381</v>
      </c>
      <c r="J69" s="93" t="s">
        <v>382</v>
      </c>
      <c r="K69" s="112">
        <v>85600</v>
      </c>
      <c r="L69" s="112">
        <v>82500</v>
      </c>
      <c r="M69" s="112">
        <v>81700</v>
      </c>
      <c r="N69" s="112">
        <v>81500</v>
      </c>
      <c r="O69" s="112">
        <v>83700</v>
      </c>
      <c r="P69" s="112">
        <v>86100</v>
      </c>
      <c r="Q69" s="112">
        <v>91300</v>
      </c>
      <c r="R69" s="112">
        <v>95400</v>
      </c>
      <c r="S69" s="112">
        <v>101400</v>
      </c>
      <c r="T69" s="112">
        <v>102200</v>
      </c>
      <c r="U69" s="112">
        <v>104500</v>
      </c>
      <c r="V69" s="112">
        <v>101000</v>
      </c>
      <c r="W69" s="112">
        <v>95500</v>
      </c>
      <c r="X69" s="112">
        <v>92600</v>
      </c>
      <c r="Y69" s="112">
        <v>89800</v>
      </c>
      <c r="Z69" s="112">
        <v>89600</v>
      </c>
      <c r="AA69" s="112">
        <v>90400</v>
      </c>
      <c r="AB69" s="112">
        <v>90700</v>
      </c>
      <c r="AC69" s="112">
        <v>89400</v>
      </c>
      <c r="AD69" s="112">
        <v>82800</v>
      </c>
      <c r="AE69" s="112">
        <v>81600</v>
      </c>
      <c r="AF69" s="112">
        <v>83300</v>
      </c>
      <c r="AG69" s="112">
        <v>85400</v>
      </c>
      <c r="AH69" s="112">
        <v>86600</v>
      </c>
      <c r="AI69" s="112">
        <v>86700</v>
      </c>
      <c r="AJ69" s="112">
        <v>85800</v>
      </c>
      <c r="AK69" s="112">
        <v>84900</v>
      </c>
      <c r="AL69" s="112">
        <v>85200</v>
      </c>
      <c r="AM69" s="112">
        <v>86100</v>
      </c>
      <c r="AN69" s="137">
        <v>86700</v>
      </c>
      <c r="AO69" s="137">
        <v>82000</v>
      </c>
      <c r="AP69" s="137">
        <v>84900</v>
      </c>
    </row>
    <row r="70" spans="2:43" ht="15.75" thickTop="1" x14ac:dyDescent="0.25">
      <c r="B70" s="84" t="str">
        <f>IFERROR(INDEX('ISIC to NAICS'!$B$2:$B$55,MATCH(CA!I70,'ISIC to NAICS'!$C$2:$C$55,0)),"")</f>
        <v/>
      </c>
      <c r="C70" s="91">
        <v>81</v>
      </c>
      <c r="D70" s="91">
        <v>2021</v>
      </c>
      <c r="E70" s="92">
        <v>0</v>
      </c>
      <c r="F70" s="84" t="s">
        <v>252</v>
      </c>
      <c r="G70" s="91"/>
      <c r="H70" s="91">
        <v>1</v>
      </c>
      <c r="I70" s="91" t="s">
        <v>383</v>
      </c>
      <c r="J70" s="84" t="s">
        <v>384</v>
      </c>
      <c r="K70" s="88">
        <v>45500</v>
      </c>
      <c r="L70" s="88">
        <v>44500</v>
      </c>
      <c r="M70" s="88">
        <v>43600</v>
      </c>
      <c r="N70" s="88">
        <v>42800</v>
      </c>
      <c r="O70" s="88">
        <v>42700</v>
      </c>
      <c r="P70" s="88">
        <v>42000</v>
      </c>
      <c r="Q70" s="88">
        <v>44200</v>
      </c>
      <c r="R70" s="88">
        <v>46300</v>
      </c>
      <c r="S70" s="88">
        <v>49300</v>
      </c>
      <c r="T70" s="88">
        <v>50800</v>
      </c>
      <c r="U70" s="88">
        <v>52900</v>
      </c>
      <c r="V70" s="88">
        <v>52900</v>
      </c>
      <c r="W70" s="88">
        <v>51200</v>
      </c>
      <c r="X70" s="88">
        <v>50200</v>
      </c>
      <c r="Y70" s="88">
        <v>49200</v>
      </c>
      <c r="Z70" s="88">
        <v>48900</v>
      </c>
      <c r="AA70" s="88">
        <v>49300</v>
      </c>
      <c r="AB70" s="88">
        <v>50500</v>
      </c>
      <c r="AC70" s="88">
        <v>51100</v>
      </c>
      <c r="AD70" s="88">
        <v>50600</v>
      </c>
      <c r="AE70" s="88">
        <v>51300</v>
      </c>
      <c r="AF70" s="88">
        <v>53100</v>
      </c>
      <c r="AG70" s="88">
        <v>55200</v>
      </c>
      <c r="AH70" s="88">
        <v>55600</v>
      </c>
      <c r="AI70" s="88">
        <v>55700</v>
      </c>
      <c r="AJ70" s="88">
        <v>54600</v>
      </c>
      <c r="AK70" s="88">
        <v>54600</v>
      </c>
      <c r="AL70" s="88">
        <v>54100</v>
      </c>
      <c r="AM70" s="88">
        <v>54400</v>
      </c>
      <c r="AN70" s="133">
        <v>55900</v>
      </c>
      <c r="AO70" s="133">
        <v>54400</v>
      </c>
      <c r="AP70" s="133">
        <v>56300</v>
      </c>
    </row>
    <row r="71" spans="2:43" x14ac:dyDescent="0.25">
      <c r="B71" s="84" t="str">
        <f>IFERROR(INDEX('ISIC to NAICS'!$B$2:$B$55,MATCH(CA!I71,'ISIC to NAICS'!$C$2:$C$55,0)),"")</f>
        <v/>
      </c>
      <c r="C71" s="91">
        <v>82</v>
      </c>
      <c r="D71" s="91">
        <v>2021</v>
      </c>
      <c r="E71" s="92">
        <v>0</v>
      </c>
      <c r="F71" s="84" t="s">
        <v>252</v>
      </c>
      <c r="G71" s="91"/>
      <c r="H71" s="91">
        <v>1</v>
      </c>
      <c r="I71" s="91" t="s">
        <v>385</v>
      </c>
      <c r="J71" s="84" t="s">
        <v>386</v>
      </c>
      <c r="K71" s="88">
        <v>40100</v>
      </c>
      <c r="L71" s="88">
        <v>38000</v>
      </c>
      <c r="M71" s="88">
        <v>38100</v>
      </c>
      <c r="N71" s="88">
        <v>38700</v>
      </c>
      <c r="O71" s="88">
        <v>41000</v>
      </c>
      <c r="P71" s="88">
        <v>44000</v>
      </c>
      <c r="Q71" s="88">
        <v>47100</v>
      </c>
      <c r="R71" s="88">
        <v>49200</v>
      </c>
      <c r="S71" s="88">
        <v>52000</v>
      </c>
      <c r="T71" s="88">
        <v>51400</v>
      </c>
      <c r="U71" s="88">
        <v>51600</v>
      </c>
      <c r="V71" s="88">
        <v>48100</v>
      </c>
      <c r="W71" s="88">
        <v>44300</v>
      </c>
      <c r="X71" s="88">
        <v>42500</v>
      </c>
      <c r="Y71" s="88">
        <v>40600</v>
      </c>
      <c r="Z71" s="88">
        <v>40700</v>
      </c>
      <c r="AA71" s="88">
        <v>41100</v>
      </c>
      <c r="AB71" s="88">
        <v>40200</v>
      </c>
      <c r="AC71" s="88">
        <v>38200</v>
      </c>
      <c r="AD71" s="88">
        <v>32200</v>
      </c>
      <c r="AE71" s="88">
        <v>30300</v>
      </c>
      <c r="AF71" s="88">
        <v>30200</v>
      </c>
      <c r="AG71" s="88">
        <v>30100</v>
      </c>
      <c r="AH71" s="88">
        <v>30900</v>
      </c>
      <c r="AI71" s="88">
        <v>31000</v>
      </c>
      <c r="AJ71" s="88">
        <v>31100</v>
      </c>
      <c r="AK71" s="88">
        <v>30300</v>
      </c>
      <c r="AL71" s="88">
        <v>31100</v>
      </c>
      <c r="AM71" s="88">
        <v>31700</v>
      </c>
      <c r="AN71" s="133">
        <v>30800</v>
      </c>
      <c r="AO71" s="133">
        <v>27700</v>
      </c>
      <c r="AP71" s="133">
        <v>28600</v>
      </c>
    </row>
    <row r="72" spans="2:43" x14ac:dyDescent="0.25">
      <c r="B72" s="84" t="str">
        <f>IFERROR(INDEX('ISIC to NAICS'!$B$2:$B$55,MATCH(CA!I72,'ISIC to NAICS'!$C$2:$C$55,0)),"")</f>
        <v/>
      </c>
      <c r="C72" s="91">
        <v>83</v>
      </c>
      <c r="D72" s="91">
        <v>2021</v>
      </c>
      <c r="E72" s="92">
        <v>0</v>
      </c>
      <c r="F72" s="84" t="s">
        <v>387</v>
      </c>
      <c r="G72" s="91"/>
      <c r="H72" s="91">
        <v>1</v>
      </c>
      <c r="I72" s="91" t="s">
        <v>388</v>
      </c>
      <c r="J72" s="84" t="s">
        <v>389</v>
      </c>
      <c r="K72" s="88">
        <v>644300</v>
      </c>
      <c r="L72" s="88">
        <v>645600</v>
      </c>
      <c r="M72" s="88">
        <v>634500</v>
      </c>
      <c r="N72" s="88">
        <v>616000</v>
      </c>
      <c r="O72" s="88">
        <v>624900</v>
      </c>
      <c r="P72" s="88">
        <v>637200</v>
      </c>
      <c r="Q72" s="88">
        <v>646400</v>
      </c>
      <c r="R72" s="88">
        <v>652600</v>
      </c>
      <c r="S72" s="88">
        <v>650900</v>
      </c>
      <c r="T72" s="88">
        <v>645800</v>
      </c>
      <c r="U72" s="88">
        <v>645000</v>
      </c>
      <c r="V72" s="88">
        <v>614900</v>
      </c>
      <c r="W72" s="88">
        <v>582600</v>
      </c>
      <c r="X72" s="88">
        <v>563200</v>
      </c>
      <c r="Y72" s="88">
        <v>554200</v>
      </c>
      <c r="Z72" s="88">
        <v>542300</v>
      </c>
      <c r="AA72" s="88">
        <v>538400</v>
      </c>
      <c r="AB72" s="88">
        <v>532300</v>
      </c>
      <c r="AC72" s="88">
        <v>522700</v>
      </c>
      <c r="AD72" s="88">
        <v>480100</v>
      </c>
      <c r="AE72" s="88">
        <v>468400</v>
      </c>
      <c r="AF72" s="88">
        <v>466400</v>
      </c>
      <c r="AG72" s="88">
        <v>468400</v>
      </c>
      <c r="AH72" s="88">
        <v>470600</v>
      </c>
      <c r="AI72" s="88">
        <v>476100</v>
      </c>
      <c r="AJ72" s="88">
        <v>482400</v>
      </c>
      <c r="AK72" s="88">
        <v>486700</v>
      </c>
      <c r="AL72" s="88">
        <v>483800</v>
      </c>
      <c r="AM72" s="88">
        <v>478300</v>
      </c>
      <c r="AN72" s="133">
        <v>476300</v>
      </c>
      <c r="AO72" s="133">
        <v>444900</v>
      </c>
      <c r="AP72" s="133">
        <v>453100</v>
      </c>
      <c r="AQ72" s="85"/>
    </row>
    <row r="73" spans="2:43" ht="15.75" thickBot="1" x14ac:dyDescent="0.3">
      <c r="B73" s="93" t="str">
        <f>IFERROR(INDEX('ISIC to NAICS'!$B$2:$B$55,MATCH(CA!I73,'ISIC to NAICS'!$C$2:$C$55,0)),"")</f>
        <v>ISIC 10T12</v>
      </c>
      <c r="C73" s="109">
        <v>84</v>
      </c>
      <c r="D73" s="109">
        <v>2021</v>
      </c>
      <c r="E73" s="110">
        <v>0</v>
      </c>
      <c r="F73" s="93" t="s">
        <v>252</v>
      </c>
      <c r="G73" s="109"/>
      <c r="H73" s="109">
        <v>1</v>
      </c>
      <c r="I73" s="118" t="s">
        <v>390</v>
      </c>
      <c r="J73" s="111" t="s">
        <v>391</v>
      </c>
      <c r="K73" s="119">
        <v>174400</v>
      </c>
      <c r="L73" s="119">
        <v>171400</v>
      </c>
      <c r="M73" s="119">
        <v>168200</v>
      </c>
      <c r="N73" s="119">
        <v>161600</v>
      </c>
      <c r="O73" s="119">
        <v>161100</v>
      </c>
      <c r="P73" s="119">
        <v>159000</v>
      </c>
      <c r="Q73" s="119">
        <v>160100</v>
      </c>
      <c r="R73" s="119">
        <v>161100</v>
      </c>
      <c r="S73" s="119">
        <v>159100</v>
      </c>
      <c r="T73" s="119">
        <v>158100</v>
      </c>
      <c r="U73" s="119">
        <v>158300</v>
      </c>
      <c r="V73" s="119">
        <v>159000</v>
      </c>
      <c r="W73" s="119">
        <v>156600</v>
      </c>
      <c r="X73" s="119">
        <v>156900</v>
      </c>
      <c r="Y73" s="119">
        <v>155600</v>
      </c>
      <c r="Z73" s="119">
        <v>154300</v>
      </c>
      <c r="AA73" s="119">
        <v>151900</v>
      </c>
      <c r="AB73" s="119">
        <v>153900</v>
      </c>
      <c r="AC73" s="119">
        <v>153800</v>
      </c>
      <c r="AD73" s="119">
        <v>148700</v>
      </c>
      <c r="AE73" s="119">
        <v>148400</v>
      </c>
      <c r="AF73" s="119">
        <v>150800</v>
      </c>
      <c r="AG73" s="119">
        <v>151700</v>
      </c>
      <c r="AH73" s="119">
        <v>152400</v>
      </c>
      <c r="AI73" s="119">
        <v>154700</v>
      </c>
      <c r="AJ73" s="119">
        <v>158200</v>
      </c>
      <c r="AK73" s="119">
        <v>161600</v>
      </c>
      <c r="AL73" s="119">
        <v>163500</v>
      </c>
      <c r="AM73" s="119">
        <v>162400</v>
      </c>
      <c r="AN73" s="94">
        <v>163300</v>
      </c>
      <c r="AO73" s="137">
        <v>155000</v>
      </c>
      <c r="AP73" s="137">
        <v>156300</v>
      </c>
    </row>
    <row r="74" spans="2:43" ht="15.75" thickTop="1" x14ac:dyDescent="0.25">
      <c r="B74" s="84" t="str">
        <f>IFERROR(INDEX('ISIC to NAICS'!$B$2:$B$55,MATCH(CA!I74,'ISIC to NAICS'!$C$2:$C$55,0)),"")</f>
        <v/>
      </c>
      <c r="C74" s="91">
        <v>86</v>
      </c>
      <c r="D74" s="91">
        <v>2021</v>
      </c>
      <c r="E74" s="92">
        <v>0</v>
      </c>
      <c r="F74" s="84" t="s">
        <v>252</v>
      </c>
      <c r="G74" s="91"/>
      <c r="H74" s="91">
        <v>1</v>
      </c>
      <c r="I74" s="91" t="s">
        <v>392</v>
      </c>
      <c r="J74" s="108" t="s">
        <v>393</v>
      </c>
      <c r="K74" s="120">
        <v>55600</v>
      </c>
      <c r="L74" s="120">
        <v>50400</v>
      </c>
      <c r="M74" s="120">
        <v>49500</v>
      </c>
      <c r="N74" s="120">
        <v>47900</v>
      </c>
      <c r="O74" s="120">
        <v>46100</v>
      </c>
      <c r="P74" s="120">
        <v>43500</v>
      </c>
      <c r="Q74" s="120">
        <v>44900</v>
      </c>
      <c r="R74" s="120">
        <v>45300</v>
      </c>
      <c r="S74" s="120">
        <v>43100</v>
      </c>
      <c r="T74" s="120">
        <v>41900</v>
      </c>
      <c r="U74" s="120">
        <v>39900</v>
      </c>
      <c r="V74" s="120">
        <v>39300</v>
      </c>
      <c r="W74" s="120">
        <v>36600</v>
      </c>
      <c r="X74" s="120">
        <v>35600</v>
      </c>
      <c r="Y74" s="120">
        <v>35600</v>
      </c>
      <c r="Z74" s="120">
        <v>34700</v>
      </c>
      <c r="AA74" s="120">
        <v>33500</v>
      </c>
      <c r="AB74" s="120">
        <v>34100</v>
      </c>
      <c r="AC74" s="120">
        <v>34500</v>
      </c>
      <c r="AD74" s="120">
        <v>32500</v>
      </c>
      <c r="AE74" s="120">
        <v>31300</v>
      </c>
      <c r="AF74" s="120">
        <v>31300</v>
      </c>
      <c r="AG74" s="120">
        <v>30700</v>
      </c>
      <c r="AH74" s="120">
        <v>29000</v>
      </c>
      <c r="AI74" s="120">
        <v>29900</v>
      </c>
      <c r="AJ74" s="120">
        <v>30100</v>
      </c>
      <c r="AK74" s="120">
        <v>28700</v>
      </c>
      <c r="AL74" s="120">
        <v>28800</v>
      </c>
      <c r="AM74" s="120">
        <v>27900</v>
      </c>
      <c r="AN74" s="95">
        <v>27500</v>
      </c>
      <c r="AO74" s="133">
        <v>26400</v>
      </c>
      <c r="AP74" s="133">
        <v>27100</v>
      </c>
    </row>
    <row r="75" spans="2:43" x14ac:dyDescent="0.25">
      <c r="B75" s="84" t="str">
        <f>IFERROR(INDEX('ISIC to NAICS'!$B$2:$B$55,MATCH(CA!I75,'ISIC to NAICS'!$C$2:$C$55,0)),"")</f>
        <v/>
      </c>
      <c r="C75" s="91">
        <v>87</v>
      </c>
      <c r="D75" s="91">
        <v>2021</v>
      </c>
      <c r="E75" s="92">
        <v>0</v>
      </c>
      <c r="F75" s="84" t="s">
        <v>252</v>
      </c>
      <c r="G75" s="91"/>
      <c r="H75" s="91">
        <v>1</v>
      </c>
      <c r="I75" s="91" t="s">
        <v>394</v>
      </c>
      <c r="J75" s="108" t="s">
        <v>395</v>
      </c>
      <c r="K75" s="120">
        <v>13400</v>
      </c>
      <c r="L75" s="120">
        <v>14300</v>
      </c>
      <c r="M75" s="120">
        <v>14900</v>
      </c>
      <c r="N75" s="120">
        <v>14200</v>
      </c>
      <c r="O75" s="120">
        <v>13800</v>
      </c>
      <c r="P75" s="120">
        <v>13800</v>
      </c>
      <c r="Q75" s="120">
        <v>13400</v>
      </c>
      <c r="R75" s="120">
        <v>13800</v>
      </c>
      <c r="S75" s="120">
        <v>14200</v>
      </c>
      <c r="T75" s="120">
        <v>14700</v>
      </c>
      <c r="U75" s="120">
        <v>15500</v>
      </c>
      <c r="V75" s="120">
        <v>16000</v>
      </c>
      <c r="W75" s="120">
        <v>16300</v>
      </c>
      <c r="X75" s="120">
        <v>16500</v>
      </c>
      <c r="Y75" s="120">
        <v>16500</v>
      </c>
      <c r="Z75" s="120">
        <v>16700</v>
      </c>
      <c r="AA75" s="120">
        <v>16600</v>
      </c>
      <c r="AB75" s="120">
        <v>16700</v>
      </c>
      <c r="AC75" s="120">
        <v>17000</v>
      </c>
      <c r="AD75" s="120">
        <v>17100</v>
      </c>
      <c r="AE75" s="120">
        <v>17100</v>
      </c>
      <c r="AF75" s="120">
        <v>17400</v>
      </c>
      <c r="AG75" s="120">
        <v>17400</v>
      </c>
      <c r="AH75" s="120">
        <v>17600</v>
      </c>
      <c r="AI75" s="120">
        <v>17500</v>
      </c>
      <c r="AJ75" s="120">
        <v>17700</v>
      </c>
      <c r="AK75" s="120">
        <v>18100</v>
      </c>
      <c r="AL75" s="120">
        <v>18100</v>
      </c>
      <c r="AM75" s="120">
        <v>17700</v>
      </c>
      <c r="AN75" s="95">
        <v>17400</v>
      </c>
      <c r="AO75" s="133">
        <v>17000</v>
      </c>
      <c r="AP75" s="133">
        <v>17600</v>
      </c>
    </row>
    <row r="76" spans="2:43" x14ac:dyDescent="0.25">
      <c r="B76" s="84" t="str">
        <f>IFERROR(INDEX('ISIC to NAICS'!$B$2:$B$55,MATCH(CA!I76,'ISIC to NAICS'!$C$2:$C$55,0)),"")</f>
        <v/>
      </c>
      <c r="C76" s="91">
        <v>88</v>
      </c>
      <c r="D76" s="91">
        <v>2021</v>
      </c>
      <c r="E76" s="92">
        <v>0</v>
      </c>
      <c r="F76" s="84" t="s">
        <v>252</v>
      </c>
      <c r="G76" s="91"/>
      <c r="H76" s="91">
        <v>1</v>
      </c>
      <c r="I76" s="91" t="s">
        <v>396</v>
      </c>
      <c r="J76" s="108" t="s">
        <v>397</v>
      </c>
      <c r="K76" s="120">
        <v>21800</v>
      </c>
      <c r="L76" s="120">
        <v>21100</v>
      </c>
      <c r="M76" s="120">
        <v>19200</v>
      </c>
      <c r="N76" s="120">
        <v>18200</v>
      </c>
      <c r="O76" s="120">
        <v>18600</v>
      </c>
      <c r="P76" s="120">
        <v>18800</v>
      </c>
      <c r="Q76" s="120">
        <v>19000</v>
      </c>
      <c r="R76" s="120">
        <v>19200</v>
      </c>
      <c r="S76" s="120">
        <v>19600</v>
      </c>
      <c r="T76" s="120">
        <v>20500</v>
      </c>
      <c r="U76" s="120">
        <v>20700</v>
      </c>
      <c r="V76" s="120">
        <v>20400</v>
      </c>
      <c r="W76" s="120">
        <v>21700</v>
      </c>
      <c r="X76" s="120">
        <v>21400</v>
      </c>
      <c r="Y76" s="120">
        <v>21000</v>
      </c>
      <c r="Z76" s="120">
        <v>20700</v>
      </c>
      <c r="AA76" s="120">
        <v>20600</v>
      </c>
      <c r="AB76" s="120">
        <v>21300</v>
      </c>
      <c r="AC76" s="120">
        <v>21500</v>
      </c>
      <c r="AD76" s="120">
        <v>21600</v>
      </c>
      <c r="AE76" s="120">
        <v>21900</v>
      </c>
      <c r="AF76" s="120">
        <v>21300</v>
      </c>
      <c r="AG76" s="120">
        <v>21300</v>
      </c>
      <c r="AH76" s="120">
        <v>21800</v>
      </c>
      <c r="AI76" s="120">
        <v>21400</v>
      </c>
      <c r="AJ76" s="120">
        <v>21300</v>
      </c>
      <c r="AK76" s="120">
        <v>22000</v>
      </c>
      <c r="AL76" s="120">
        <v>22000</v>
      </c>
      <c r="AM76" s="120">
        <v>22100</v>
      </c>
      <c r="AN76" s="95">
        <v>22000</v>
      </c>
      <c r="AO76" s="133">
        <v>22000</v>
      </c>
      <c r="AP76" s="133">
        <v>21800</v>
      </c>
    </row>
    <row r="77" spans="2:43" x14ac:dyDescent="0.25">
      <c r="B77" s="84" t="str">
        <f>IFERROR(INDEX('ISIC to NAICS'!$B$2:$B$55,MATCH(CA!I77,'ISIC to NAICS'!$C$2:$C$55,0)),"")</f>
        <v/>
      </c>
      <c r="C77" s="91">
        <v>89</v>
      </c>
      <c r="D77" s="91">
        <v>2021</v>
      </c>
      <c r="E77" s="92">
        <v>0</v>
      </c>
      <c r="F77" s="84" t="s">
        <v>252</v>
      </c>
      <c r="G77" s="91"/>
      <c r="H77" s="91">
        <v>1</v>
      </c>
      <c r="I77" s="91" t="s">
        <v>398</v>
      </c>
      <c r="J77" s="108" t="s">
        <v>399</v>
      </c>
      <c r="K77" s="120">
        <v>41400</v>
      </c>
      <c r="L77" s="120">
        <v>43500</v>
      </c>
      <c r="M77" s="120">
        <v>42700</v>
      </c>
      <c r="N77" s="120">
        <v>41400</v>
      </c>
      <c r="O77" s="120">
        <v>42200</v>
      </c>
      <c r="P77" s="120">
        <v>42700</v>
      </c>
      <c r="Q77" s="120">
        <v>42700</v>
      </c>
      <c r="R77" s="120">
        <v>43000</v>
      </c>
      <c r="S77" s="120">
        <v>43200</v>
      </c>
      <c r="T77" s="120">
        <v>41500</v>
      </c>
      <c r="U77" s="120">
        <v>41400</v>
      </c>
      <c r="V77" s="120">
        <v>41800</v>
      </c>
      <c r="W77" s="120">
        <v>40900</v>
      </c>
      <c r="X77" s="120">
        <v>41100</v>
      </c>
      <c r="Y77" s="120">
        <v>39900</v>
      </c>
      <c r="Z77" s="120">
        <v>39900</v>
      </c>
      <c r="AA77" s="120">
        <v>40300</v>
      </c>
      <c r="AB77" s="120">
        <v>40600</v>
      </c>
      <c r="AC77" s="120">
        <v>40000</v>
      </c>
      <c r="AD77" s="120">
        <v>38600</v>
      </c>
      <c r="AE77" s="120">
        <v>38900</v>
      </c>
      <c r="AF77" s="120">
        <v>39900</v>
      </c>
      <c r="AG77" s="120">
        <v>40400</v>
      </c>
      <c r="AH77" s="120">
        <v>40600</v>
      </c>
      <c r="AI77" s="120">
        <v>40900</v>
      </c>
      <c r="AJ77" s="120">
        <v>41700</v>
      </c>
      <c r="AK77" s="120">
        <v>43100</v>
      </c>
      <c r="AL77" s="120">
        <v>44200</v>
      </c>
      <c r="AM77" s="120">
        <v>43700</v>
      </c>
      <c r="AN77" s="95">
        <v>43100</v>
      </c>
      <c r="AO77" s="133">
        <v>38100</v>
      </c>
      <c r="AP77" s="133">
        <v>38400</v>
      </c>
    </row>
    <row r="78" spans="2:43" x14ac:dyDescent="0.25">
      <c r="B78" s="84" t="str">
        <f>IFERROR(INDEX('ISIC to NAICS'!$B$2:$B$55,MATCH(CA!I78,'ISIC to NAICS'!$C$2:$C$55,0)),"")</f>
        <v/>
      </c>
      <c r="C78" s="91">
        <v>90</v>
      </c>
      <c r="D78" s="91">
        <v>2021</v>
      </c>
      <c r="E78" s="92">
        <v>0</v>
      </c>
      <c r="F78" s="84" t="s">
        <v>252</v>
      </c>
      <c r="G78" s="91"/>
      <c r="H78" s="91">
        <v>1</v>
      </c>
      <c r="I78" s="91" t="s">
        <v>400</v>
      </c>
      <c r="J78" s="108" t="s">
        <v>401</v>
      </c>
      <c r="K78" s="120">
        <v>15400</v>
      </c>
      <c r="L78" s="120">
        <v>16900</v>
      </c>
      <c r="M78" s="120">
        <v>17300</v>
      </c>
      <c r="N78" s="120">
        <v>18100</v>
      </c>
      <c r="O78" s="120">
        <v>18600</v>
      </c>
      <c r="P78" s="120">
        <v>18600</v>
      </c>
      <c r="Q78" s="120">
        <v>17900</v>
      </c>
      <c r="R78" s="120">
        <v>17400</v>
      </c>
      <c r="S78" s="120">
        <v>17400</v>
      </c>
      <c r="T78" s="120">
        <v>17400</v>
      </c>
      <c r="U78" s="120">
        <v>18600</v>
      </c>
      <c r="V78" s="120">
        <v>19000</v>
      </c>
      <c r="W78" s="120">
        <v>19500</v>
      </c>
      <c r="X78" s="120">
        <v>21300</v>
      </c>
      <c r="Y78" s="120">
        <v>22800</v>
      </c>
      <c r="Z78" s="120">
        <v>22700</v>
      </c>
      <c r="AA78" s="120">
        <v>22500</v>
      </c>
      <c r="AB78" s="120">
        <v>23300</v>
      </c>
      <c r="AC78" s="120">
        <v>23900</v>
      </c>
      <c r="AD78" s="120">
        <v>23400</v>
      </c>
      <c r="AE78" s="120">
        <v>24300</v>
      </c>
      <c r="AF78" s="120">
        <v>26000</v>
      </c>
      <c r="AG78" s="120">
        <v>27100</v>
      </c>
      <c r="AH78" s="120">
        <v>28600</v>
      </c>
      <c r="AI78" s="120">
        <v>30000</v>
      </c>
      <c r="AJ78" s="120">
        <v>32000</v>
      </c>
      <c r="AK78" s="120">
        <v>34000</v>
      </c>
      <c r="AL78" s="120">
        <v>34400</v>
      </c>
      <c r="AM78" s="120">
        <v>34500</v>
      </c>
      <c r="AN78" s="95">
        <v>36200</v>
      </c>
      <c r="AO78" s="133">
        <v>34600</v>
      </c>
      <c r="AP78" s="133">
        <v>34700</v>
      </c>
    </row>
    <row r="79" spans="2:43" ht="15.75" thickBot="1" x14ac:dyDescent="0.3">
      <c r="B79" s="93" t="str">
        <f>IFERROR(INDEX('ISIC to NAICS'!$B$2:$B$55,MATCH(CA!I79,'ISIC to NAICS'!$C$2:$C$55,0)),"")</f>
        <v>ISIC 10T12</v>
      </c>
      <c r="C79" s="109">
        <v>92</v>
      </c>
      <c r="D79" s="109">
        <v>2021</v>
      </c>
      <c r="E79" s="110">
        <v>0</v>
      </c>
      <c r="F79" s="93" t="s">
        <v>252</v>
      </c>
      <c r="G79" s="109"/>
      <c r="H79" s="109">
        <v>1</v>
      </c>
      <c r="I79" s="118" t="s">
        <v>402</v>
      </c>
      <c r="J79" s="111" t="s">
        <v>403</v>
      </c>
      <c r="K79" s="119">
        <v>28200</v>
      </c>
      <c r="L79" s="119">
        <v>28500</v>
      </c>
      <c r="M79" s="119">
        <v>28400</v>
      </c>
      <c r="N79" s="119">
        <v>28900</v>
      </c>
      <c r="O79" s="119">
        <v>28100</v>
      </c>
      <c r="P79" s="119">
        <v>27800</v>
      </c>
      <c r="Q79" s="119">
        <v>29400</v>
      </c>
      <c r="R79" s="119">
        <v>30400</v>
      </c>
      <c r="S79" s="119">
        <v>31300</v>
      </c>
      <c r="T79" s="119">
        <v>32100</v>
      </c>
      <c r="U79" s="119">
        <v>33200</v>
      </c>
      <c r="V79" s="119">
        <v>35000</v>
      </c>
      <c r="W79" s="119">
        <v>35400</v>
      </c>
      <c r="X79" s="119">
        <v>35900</v>
      </c>
      <c r="Y79" s="119">
        <v>37100</v>
      </c>
      <c r="Z79" s="119">
        <v>38100</v>
      </c>
      <c r="AA79" s="119">
        <v>42300</v>
      </c>
      <c r="AB79" s="119">
        <v>43500</v>
      </c>
      <c r="AC79" s="119">
        <v>44700</v>
      </c>
      <c r="AD79" s="119">
        <v>42900</v>
      </c>
      <c r="AE79" s="119">
        <v>42300</v>
      </c>
      <c r="AF79" s="119">
        <v>43100</v>
      </c>
      <c r="AG79" s="119">
        <v>44900</v>
      </c>
      <c r="AH79" s="119">
        <v>47400</v>
      </c>
      <c r="AI79" s="119">
        <v>50900</v>
      </c>
      <c r="AJ79" s="119">
        <v>54500</v>
      </c>
      <c r="AK79" s="119">
        <v>57600</v>
      </c>
      <c r="AL79" s="119">
        <v>61200</v>
      </c>
      <c r="AM79" s="119">
        <v>63600</v>
      </c>
      <c r="AN79" s="94">
        <v>64800</v>
      </c>
      <c r="AO79" s="137">
        <v>59800</v>
      </c>
      <c r="AP79" s="137">
        <v>62900</v>
      </c>
    </row>
    <row r="80" spans="2:43" ht="16.5" thickTop="1" thickBot="1" x14ac:dyDescent="0.3">
      <c r="B80" s="113" t="str">
        <f>IFERROR(INDEX('ISIC to NAICS'!$B$2:$B$55,MATCH(CA!I80,'ISIC to NAICS'!$C$2:$C$55,0)),"")</f>
        <v>ISIC 13T15</v>
      </c>
      <c r="C80" s="114">
        <v>93</v>
      </c>
      <c r="D80" s="114">
        <v>2021</v>
      </c>
      <c r="E80" s="115">
        <v>0</v>
      </c>
      <c r="F80" s="113" t="s">
        <v>252</v>
      </c>
      <c r="G80" s="114"/>
      <c r="H80" s="114">
        <v>1</v>
      </c>
      <c r="I80" s="121" t="s">
        <v>404</v>
      </c>
      <c r="J80" s="116" t="s">
        <v>405</v>
      </c>
      <c r="K80" s="117">
        <v>11200</v>
      </c>
      <c r="L80" s="117">
        <v>11900</v>
      </c>
      <c r="M80" s="117">
        <v>12300</v>
      </c>
      <c r="N80" s="117">
        <v>13000</v>
      </c>
      <c r="O80" s="117">
        <v>14400</v>
      </c>
      <c r="P80" s="117">
        <v>14900</v>
      </c>
      <c r="Q80" s="117">
        <v>15400</v>
      </c>
      <c r="R80" s="117">
        <v>16700</v>
      </c>
      <c r="S80" s="117">
        <v>17100</v>
      </c>
      <c r="T80" s="117">
        <v>17800</v>
      </c>
      <c r="U80" s="117">
        <v>17900</v>
      </c>
      <c r="V80" s="117">
        <v>15600</v>
      </c>
      <c r="W80" s="117">
        <v>14700</v>
      </c>
      <c r="X80" s="117">
        <v>13200</v>
      </c>
      <c r="Y80" s="117">
        <v>13500</v>
      </c>
      <c r="Z80" s="117">
        <v>13500</v>
      </c>
      <c r="AA80" s="117">
        <v>12400</v>
      </c>
      <c r="AB80" s="117">
        <v>11600</v>
      </c>
      <c r="AC80" s="117">
        <v>11200</v>
      </c>
      <c r="AD80" s="117">
        <v>9800</v>
      </c>
      <c r="AE80" s="117">
        <v>9200</v>
      </c>
      <c r="AF80" s="117">
        <v>8900</v>
      </c>
      <c r="AG80" s="117">
        <v>8700</v>
      </c>
      <c r="AH80" s="117">
        <v>8800</v>
      </c>
      <c r="AI80" s="117">
        <v>8400</v>
      </c>
      <c r="AJ80" s="117">
        <v>8200</v>
      </c>
      <c r="AK80" s="117">
        <v>7300</v>
      </c>
      <c r="AL80" s="117">
        <v>6600</v>
      </c>
      <c r="AM80" s="117">
        <v>6200</v>
      </c>
      <c r="AN80" s="138">
        <v>5800</v>
      </c>
      <c r="AO80" s="138">
        <v>5000</v>
      </c>
      <c r="AP80" s="138">
        <v>4900</v>
      </c>
    </row>
    <row r="81" spans="2:43" ht="16.5" thickTop="1" thickBot="1" x14ac:dyDescent="0.3">
      <c r="B81" s="113" t="str">
        <f>IFERROR(INDEX('ISIC to NAICS'!$B$2:$B$55,MATCH(CA!I81,'ISIC to NAICS'!$C$2:$C$55,0)),"")</f>
        <v>ISIC 13T15</v>
      </c>
      <c r="C81" s="114">
        <v>94</v>
      </c>
      <c r="D81" s="114">
        <v>2021</v>
      </c>
      <c r="E81" s="115">
        <v>0</v>
      </c>
      <c r="F81" s="113" t="s">
        <v>252</v>
      </c>
      <c r="G81" s="114"/>
      <c r="H81" s="114">
        <v>1</v>
      </c>
      <c r="I81" s="121" t="s">
        <v>406</v>
      </c>
      <c r="J81" s="116" t="s">
        <v>407</v>
      </c>
      <c r="K81" s="117">
        <v>17800</v>
      </c>
      <c r="L81" s="117">
        <v>16400</v>
      </c>
      <c r="M81" s="117">
        <v>15900</v>
      </c>
      <c r="N81" s="117">
        <v>15900</v>
      </c>
      <c r="O81" s="117">
        <v>17300</v>
      </c>
      <c r="P81" s="117">
        <v>18300</v>
      </c>
      <c r="Q81" s="117">
        <v>19100</v>
      </c>
      <c r="R81" s="117">
        <v>20200</v>
      </c>
      <c r="S81" s="117">
        <v>20100</v>
      </c>
      <c r="T81" s="117">
        <v>19500</v>
      </c>
      <c r="U81" s="117">
        <v>19700</v>
      </c>
      <c r="V81" s="117">
        <v>18500</v>
      </c>
      <c r="W81" s="117">
        <v>17500</v>
      </c>
      <c r="X81" s="117">
        <v>17000</v>
      </c>
      <c r="Y81" s="117">
        <v>16000</v>
      </c>
      <c r="Z81" s="117">
        <v>14800</v>
      </c>
      <c r="AA81" s="117">
        <v>14000</v>
      </c>
      <c r="AB81" s="117">
        <v>13400</v>
      </c>
      <c r="AC81" s="117">
        <v>12500</v>
      </c>
      <c r="AD81" s="117">
        <v>10400</v>
      </c>
      <c r="AE81" s="117">
        <v>9400</v>
      </c>
      <c r="AF81" s="117">
        <v>8600</v>
      </c>
      <c r="AG81" s="117">
        <v>8500</v>
      </c>
      <c r="AH81" s="117">
        <v>8700</v>
      </c>
      <c r="AI81" s="117">
        <v>8700</v>
      </c>
      <c r="AJ81" s="117">
        <v>8800</v>
      </c>
      <c r="AK81" s="117">
        <v>8800</v>
      </c>
      <c r="AL81" s="117">
        <v>8700</v>
      </c>
      <c r="AM81" s="117">
        <v>8600</v>
      </c>
      <c r="AN81" s="138">
        <v>8800</v>
      </c>
      <c r="AO81" s="138">
        <v>7800</v>
      </c>
      <c r="AP81" s="138">
        <v>8300</v>
      </c>
    </row>
    <row r="82" spans="2:43" ht="16.5" thickTop="1" thickBot="1" x14ac:dyDescent="0.3">
      <c r="B82" s="113" t="str">
        <f>IFERROR(INDEX('ISIC to NAICS'!$B$2:$B$55,MATCH(CA!I82,'ISIC to NAICS'!$C$2:$C$55,0)),"")</f>
        <v>ISIC 13T15</v>
      </c>
      <c r="C82" s="114">
        <v>95</v>
      </c>
      <c r="D82" s="114">
        <v>2021</v>
      </c>
      <c r="E82" s="115">
        <v>0</v>
      </c>
      <c r="F82" s="113" t="s">
        <v>252</v>
      </c>
      <c r="G82" s="114"/>
      <c r="H82" s="114">
        <v>1</v>
      </c>
      <c r="I82" s="121" t="s">
        <v>408</v>
      </c>
      <c r="J82" s="116" t="s">
        <v>409</v>
      </c>
      <c r="K82" s="117">
        <v>117000</v>
      </c>
      <c r="L82" s="117">
        <v>122000</v>
      </c>
      <c r="M82" s="117">
        <v>121700</v>
      </c>
      <c r="N82" s="117">
        <v>116300</v>
      </c>
      <c r="O82" s="117">
        <v>124200</v>
      </c>
      <c r="P82" s="117">
        <v>134200</v>
      </c>
      <c r="Q82" s="117">
        <v>138000</v>
      </c>
      <c r="R82" s="117">
        <v>134300</v>
      </c>
      <c r="S82" s="117">
        <v>129800</v>
      </c>
      <c r="T82" s="117">
        <v>125300</v>
      </c>
      <c r="U82" s="117">
        <v>123000</v>
      </c>
      <c r="V82" s="117">
        <v>106200</v>
      </c>
      <c r="W82" s="117">
        <v>96100</v>
      </c>
      <c r="X82" s="117">
        <v>91600</v>
      </c>
      <c r="Y82" s="117">
        <v>87600</v>
      </c>
      <c r="Z82" s="117">
        <v>81100</v>
      </c>
      <c r="AA82" s="117">
        <v>77900</v>
      </c>
      <c r="AB82" s="117">
        <v>74700</v>
      </c>
      <c r="AC82" s="117">
        <v>71500</v>
      </c>
      <c r="AD82" s="117">
        <v>61100</v>
      </c>
      <c r="AE82" s="117">
        <v>58900</v>
      </c>
      <c r="AF82" s="117">
        <v>56900</v>
      </c>
      <c r="AG82" s="117">
        <v>56700</v>
      </c>
      <c r="AH82" s="117">
        <v>57000</v>
      </c>
      <c r="AI82" s="117">
        <v>55000</v>
      </c>
      <c r="AJ82" s="117">
        <v>51500</v>
      </c>
      <c r="AK82" s="117">
        <v>47800</v>
      </c>
      <c r="AL82" s="117">
        <v>41300</v>
      </c>
      <c r="AM82" s="117">
        <v>37100</v>
      </c>
      <c r="AN82" s="138">
        <v>34000</v>
      </c>
      <c r="AO82" s="138">
        <v>26500</v>
      </c>
      <c r="AP82" s="138">
        <v>27800</v>
      </c>
    </row>
    <row r="83" spans="2:43" ht="15.75" thickTop="1" x14ac:dyDescent="0.25">
      <c r="B83" s="84" t="str">
        <f>IFERROR(INDEX('ISIC to NAICS'!$B$2:$B$55,MATCH(CA!I83,'ISIC to NAICS'!$C$2:$C$55,0)),"")</f>
        <v/>
      </c>
      <c r="C83" s="91">
        <v>96</v>
      </c>
      <c r="D83" s="91">
        <v>2021</v>
      </c>
      <c r="E83" s="92">
        <v>0</v>
      </c>
      <c r="F83" s="84" t="s">
        <v>252</v>
      </c>
      <c r="G83" s="91"/>
      <c r="H83" s="91">
        <v>1</v>
      </c>
      <c r="I83" s="91" t="s">
        <v>410</v>
      </c>
      <c r="J83" s="108" t="s">
        <v>411</v>
      </c>
      <c r="K83" s="88">
        <v>1900</v>
      </c>
      <c r="L83" s="88">
        <v>2100</v>
      </c>
      <c r="M83" s="88">
        <v>2100</v>
      </c>
      <c r="N83" s="88">
        <v>2200</v>
      </c>
      <c r="O83" s="88">
        <v>2600</v>
      </c>
      <c r="P83" s="88">
        <v>3100</v>
      </c>
      <c r="Q83" s="88">
        <v>3800</v>
      </c>
      <c r="R83" s="88">
        <v>4200</v>
      </c>
      <c r="S83" s="88">
        <v>4600</v>
      </c>
      <c r="T83" s="88">
        <v>5000</v>
      </c>
      <c r="U83" s="88">
        <v>5500</v>
      </c>
      <c r="V83" s="88">
        <v>5200</v>
      </c>
      <c r="W83" s="88">
        <v>4500</v>
      </c>
      <c r="X83" s="88">
        <v>4700</v>
      </c>
      <c r="Y83" s="88">
        <v>5100</v>
      </c>
      <c r="Z83" s="88">
        <v>4500</v>
      </c>
      <c r="AA83" s="88">
        <v>4300</v>
      </c>
      <c r="AB83" s="88">
        <v>4400</v>
      </c>
      <c r="AC83" s="88">
        <v>4100</v>
      </c>
      <c r="AD83" s="88">
        <v>3200</v>
      </c>
      <c r="AE83" s="88">
        <v>2100</v>
      </c>
      <c r="AF83" s="88">
        <v>1700</v>
      </c>
      <c r="AG83" s="88">
        <v>1500</v>
      </c>
      <c r="AH83" s="88">
        <v>1400</v>
      </c>
      <c r="AI83" s="88">
        <v>1400</v>
      </c>
      <c r="AJ83" s="88">
        <v>1400</v>
      </c>
      <c r="AK83" s="88">
        <v>1400</v>
      </c>
      <c r="AL83" s="88">
        <v>1200</v>
      </c>
      <c r="AM83" s="88">
        <v>1000</v>
      </c>
      <c r="AN83" s="133">
        <v>1000</v>
      </c>
      <c r="AO83" s="133">
        <v>700</v>
      </c>
      <c r="AP83" s="133">
        <v>800</v>
      </c>
    </row>
    <row r="84" spans="2:43" x14ac:dyDescent="0.25">
      <c r="B84" s="84" t="str">
        <f>IFERROR(INDEX('ISIC to NAICS'!$B$2:$B$55,MATCH(CA!I84,'ISIC to NAICS'!$C$2:$C$55,0)),"")</f>
        <v/>
      </c>
      <c r="C84" s="91">
        <v>97</v>
      </c>
      <c r="D84" s="91">
        <v>2021</v>
      </c>
      <c r="E84" s="92">
        <v>0</v>
      </c>
      <c r="F84" s="84" t="s">
        <v>252</v>
      </c>
      <c r="G84" s="91"/>
      <c r="H84" s="91">
        <v>1</v>
      </c>
      <c r="I84" s="91" t="s">
        <v>412</v>
      </c>
      <c r="J84" s="108" t="s">
        <v>413</v>
      </c>
      <c r="K84" s="88">
        <v>111200</v>
      </c>
      <c r="L84" s="88">
        <v>114500</v>
      </c>
      <c r="M84" s="88">
        <v>113900</v>
      </c>
      <c r="N84" s="88">
        <v>108500</v>
      </c>
      <c r="O84" s="88">
        <v>115500</v>
      </c>
      <c r="P84" s="88">
        <v>124700</v>
      </c>
      <c r="Q84" s="88">
        <v>127700</v>
      </c>
      <c r="R84" s="88">
        <v>123800</v>
      </c>
      <c r="S84" s="88">
        <v>119300</v>
      </c>
      <c r="T84" s="88">
        <v>114600</v>
      </c>
      <c r="U84" s="88">
        <v>112000</v>
      </c>
      <c r="V84" s="88">
        <v>96200</v>
      </c>
      <c r="W84" s="88">
        <v>87000</v>
      </c>
      <c r="X84" s="88">
        <v>82900</v>
      </c>
      <c r="Y84" s="88">
        <v>78300</v>
      </c>
      <c r="Z84" s="88">
        <v>72600</v>
      </c>
      <c r="AA84" s="88">
        <v>69700</v>
      </c>
      <c r="AB84" s="88">
        <v>66500</v>
      </c>
      <c r="AC84" s="88">
        <v>63900</v>
      </c>
      <c r="AD84" s="88">
        <v>55000</v>
      </c>
      <c r="AE84" s="88">
        <v>54300</v>
      </c>
      <c r="AF84" s="88">
        <v>53300</v>
      </c>
      <c r="AG84" s="88">
        <v>53300</v>
      </c>
      <c r="AH84" s="88">
        <v>53600</v>
      </c>
      <c r="AI84" s="88">
        <v>51300</v>
      </c>
      <c r="AJ84" s="88">
        <v>47400</v>
      </c>
      <c r="AK84" s="88">
        <v>43800</v>
      </c>
      <c r="AL84" s="88">
        <v>37400</v>
      </c>
      <c r="AM84" s="88">
        <v>33600</v>
      </c>
      <c r="AN84" s="133">
        <v>30700</v>
      </c>
      <c r="AO84" s="133">
        <v>24200</v>
      </c>
      <c r="AP84" s="133">
        <v>25200</v>
      </c>
    </row>
    <row r="85" spans="2:43" ht="15.75" thickBot="1" x14ac:dyDescent="0.3">
      <c r="B85" s="93" t="str">
        <f>IFERROR(INDEX('ISIC to NAICS'!$B$2:$B$55,MATCH(CA!I85,'ISIC to NAICS'!$C$2:$C$55,0)),"")</f>
        <v>ISIC 17T18</v>
      </c>
      <c r="C85" s="109">
        <v>101</v>
      </c>
      <c r="D85" s="109">
        <v>2021</v>
      </c>
      <c r="E85" s="110">
        <v>0</v>
      </c>
      <c r="F85" s="93" t="s">
        <v>252</v>
      </c>
      <c r="G85" s="109"/>
      <c r="H85" s="109">
        <v>1</v>
      </c>
      <c r="I85" s="118" t="s">
        <v>414</v>
      </c>
      <c r="J85" s="111" t="s">
        <v>415</v>
      </c>
      <c r="K85" s="112">
        <v>37800</v>
      </c>
      <c r="L85" s="112">
        <v>37400</v>
      </c>
      <c r="M85" s="112">
        <v>36800</v>
      </c>
      <c r="N85" s="112">
        <v>36100</v>
      </c>
      <c r="O85" s="112">
        <v>36000</v>
      </c>
      <c r="P85" s="112">
        <v>36000</v>
      </c>
      <c r="Q85" s="112">
        <v>36300</v>
      </c>
      <c r="R85" s="112">
        <v>37000</v>
      </c>
      <c r="S85" s="112">
        <v>37100</v>
      </c>
      <c r="T85" s="112">
        <v>36200</v>
      </c>
      <c r="U85" s="112">
        <v>35500</v>
      </c>
      <c r="V85" s="112">
        <v>33500</v>
      </c>
      <c r="W85" s="112">
        <v>31500</v>
      </c>
      <c r="X85" s="112">
        <v>29700</v>
      </c>
      <c r="Y85" s="112">
        <v>28200</v>
      </c>
      <c r="Z85" s="112">
        <v>28100</v>
      </c>
      <c r="AA85" s="112">
        <v>27700</v>
      </c>
      <c r="AB85" s="112">
        <v>27000</v>
      </c>
      <c r="AC85" s="112">
        <v>25800</v>
      </c>
      <c r="AD85" s="112">
        <v>22800</v>
      </c>
      <c r="AE85" s="112">
        <v>22100</v>
      </c>
      <c r="AF85" s="112">
        <v>22200</v>
      </c>
      <c r="AG85" s="112">
        <v>21300</v>
      </c>
      <c r="AH85" s="112">
        <v>21000</v>
      </c>
      <c r="AI85" s="112">
        <v>21300</v>
      </c>
      <c r="AJ85" s="112">
        <v>21800</v>
      </c>
      <c r="AK85" s="112">
        <v>22000</v>
      </c>
      <c r="AL85" s="112">
        <v>21700</v>
      </c>
      <c r="AM85" s="112">
        <v>21300</v>
      </c>
      <c r="AN85" s="137">
        <v>21300</v>
      </c>
      <c r="AO85" s="137">
        <v>20100</v>
      </c>
      <c r="AP85" s="137">
        <v>19800</v>
      </c>
    </row>
    <row r="86" spans="2:43" ht="15.75" thickTop="1" x14ac:dyDescent="0.25">
      <c r="B86" s="84" t="str">
        <f>IFERROR(INDEX('ISIC to NAICS'!$B$2:$B$55,MATCH(CA!I86,'ISIC to NAICS'!$C$2:$C$55,0)),"")</f>
        <v/>
      </c>
      <c r="C86" s="91">
        <v>103</v>
      </c>
      <c r="D86" s="91">
        <v>2021</v>
      </c>
      <c r="E86" s="92">
        <v>0</v>
      </c>
      <c r="F86" s="84" t="s">
        <v>252</v>
      </c>
      <c r="G86" s="91"/>
      <c r="H86" s="91">
        <v>1</v>
      </c>
      <c r="I86" s="122" t="s">
        <v>416</v>
      </c>
      <c r="J86" s="108" t="s">
        <v>417</v>
      </c>
      <c r="K86" s="88">
        <v>31800</v>
      </c>
      <c r="L86" s="88">
        <v>31400</v>
      </c>
      <c r="M86" s="88">
        <v>30900</v>
      </c>
      <c r="N86" s="88">
        <v>30800</v>
      </c>
      <c r="O86" s="88">
        <v>30700</v>
      </c>
      <c r="P86" s="88">
        <v>30800</v>
      </c>
      <c r="Q86" s="88">
        <v>31200</v>
      </c>
      <c r="R86" s="88">
        <v>32200</v>
      </c>
      <c r="S86" s="88">
        <v>32600</v>
      </c>
      <c r="T86" s="88">
        <v>31800</v>
      </c>
      <c r="U86" s="88">
        <v>31000</v>
      </c>
      <c r="V86" s="88">
        <v>29600</v>
      </c>
      <c r="W86" s="88">
        <v>28200</v>
      </c>
      <c r="X86" s="88">
        <v>26300</v>
      </c>
      <c r="Y86" s="88">
        <v>25100</v>
      </c>
      <c r="Z86" s="88">
        <v>25000</v>
      </c>
      <c r="AA86" s="88">
        <v>24700</v>
      </c>
      <c r="AB86" s="88">
        <v>24200</v>
      </c>
      <c r="AC86" s="88">
        <v>23500</v>
      </c>
      <c r="AD86" s="88">
        <v>21100</v>
      </c>
      <c r="AE86" s="88">
        <v>20800</v>
      </c>
      <c r="AF86" s="88">
        <v>21000</v>
      </c>
      <c r="AG86" s="88">
        <v>20200</v>
      </c>
      <c r="AH86" s="88">
        <v>19700</v>
      </c>
      <c r="AI86" s="88">
        <v>20000</v>
      </c>
      <c r="AJ86" s="88">
        <v>20600</v>
      </c>
      <c r="AK86" s="88">
        <v>20700</v>
      </c>
      <c r="AL86" s="88">
        <v>20300</v>
      </c>
      <c r="AM86" s="88">
        <v>20100</v>
      </c>
      <c r="AN86" s="133">
        <v>20100</v>
      </c>
      <c r="AO86" s="133">
        <v>18900</v>
      </c>
      <c r="AP86" s="133">
        <v>18600</v>
      </c>
    </row>
    <row r="87" spans="2:43" ht="15.75" thickBot="1" x14ac:dyDescent="0.3">
      <c r="B87" s="93" t="str">
        <f>IFERROR(INDEX('ISIC to NAICS'!$B$2:$B$55,MATCH(CA!I87,'ISIC to NAICS'!$C$2:$C$55,0)),"")</f>
        <v>ISIC 17T18</v>
      </c>
      <c r="C87" s="109">
        <v>105</v>
      </c>
      <c r="D87" s="109">
        <v>2021</v>
      </c>
      <c r="E87" s="110">
        <v>0</v>
      </c>
      <c r="F87" s="93" t="s">
        <v>252</v>
      </c>
      <c r="G87" s="109"/>
      <c r="H87" s="109">
        <v>1</v>
      </c>
      <c r="I87" s="118" t="s">
        <v>418</v>
      </c>
      <c r="J87" s="111" t="s">
        <v>419</v>
      </c>
      <c r="K87" s="112">
        <v>87900</v>
      </c>
      <c r="L87" s="112">
        <v>86800</v>
      </c>
      <c r="M87" s="112">
        <v>83600</v>
      </c>
      <c r="N87" s="112">
        <v>80500</v>
      </c>
      <c r="O87" s="112">
        <v>79100</v>
      </c>
      <c r="P87" s="112">
        <v>80400</v>
      </c>
      <c r="Q87" s="112">
        <v>80200</v>
      </c>
      <c r="R87" s="112">
        <v>81900</v>
      </c>
      <c r="S87" s="112">
        <v>83300</v>
      </c>
      <c r="T87" s="112">
        <v>82900</v>
      </c>
      <c r="U87" s="112">
        <v>81800</v>
      </c>
      <c r="V87" s="112">
        <v>77100</v>
      </c>
      <c r="W87" s="112">
        <v>69500</v>
      </c>
      <c r="X87" s="112">
        <v>64100</v>
      </c>
      <c r="Y87" s="112">
        <v>62400</v>
      </c>
      <c r="Z87" s="112">
        <v>60000</v>
      </c>
      <c r="AA87" s="112">
        <v>59600</v>
      </c>
      <c r="AB87" s="112">
        <v>58400</v>
      </c>
      <c r="AC87" s="112">
        <v>56000</v>
      </c>
      <c r="AD87" s="112">
        <v>48900</v>
      </c>
      <c r="AE87" s="112">
        <v>45400</v>
      </c>
      <c r="AF87" s="112">
        <v>43500</v>
      </c>
      <c r="AG87" s="112">
        <v>42500</v>
      </c>
      <c r="AH87" s="112">
        <v>42100</v>
      </c>
      <c r="AI87" s="112">
        <v>42700</v>
      </c>
      <c r="AJ87" s="112">
        <v>42200</v>
      </c>
      <c r="AK87" s="112">
        <v>41100</v>
      </c>
      <c r="AL87" s="112">
        <v>40300</v>
      </c>
      <c r="AM87" s="112">
        <v>39200</v>
      </c>
      <c r="AN87" s="137">
        <v>37800</v>
      </c>
      <c r="AO87" s="137">
        <v>32300</v>
      </c>
      <c r="AP87" s="137">
        <v>31500</v>
      </c>
    </row>
    <row r="88" spans="2:43" ht="16.5" thickTop="1" thickBot="1" x14ac:dyDescent="0.3">
      <c r="B88" s="113" t="str">
        <f>IFERROR(INDEX('ISIC to NAICS'!$B$2:$B$55,MATCH(CA!I88,'ISIC to NAICS'!$C$2:$C$55,0)),"")</f>
        <v>ISIC 19</v>
      </c>
      <c r="C88" s="114">
        <v>106</v>
      </c>
      <c r="D88" s="114">
        <v>2021</v>
      </c>
      <c r="E88" s="115">
        <v>0</v>
      </c>
      <c r="F88" s="113" t="s">
        <v>252</v>
      </c>
      <c r="G88" s="114"/>
      <c r="H88" s="114">
        <v>1</v>
      </c>
      <c r="I88" s="114" t="s">
        <v>420</v>
      </c>
      <c r="J88" s="113" t="s">
        <v>421</v>
      </c>
      <c r="K88" s="117">
        <v>28900</v>
      </c>
      <c r="L88" s="117">
        <v>29700</v>
      </c>
      <c r="M88" s="117">
        <v>27700</v>
      </c>
      <c r="N88" s="117">
        <v>23900</v>
      </c>
      <c r="O88" s="117">
        <v>22500</v>
      </c>
      <c r="P88" s="117">
        <v>21400</v>
      </c>
      <c r="Q88" s="117">
        <v>20700</v>
      </c>
      <c r="R88" s="117">
        <v>20100</v>
      </c>
      <c r="S88" s="117">
        <v>20500</v>
      </c>
      <c r="T88" s="117">
        <v>19200</v>
      </c>
      <c r="U88" s="117">
        <v>17900</v>
      </c>
      <c r="V88" s="117">
        <v>17100</v>
      </c>
      <c r="W88" s="117">
        <v>16500</v>
      </c>
      <c r="X88" s="117">
        <v>16600</v>
      </c>
      <c r="Y88" s="117">
        <v>16500</v>
      </c>
      <c r="Z88" s="117">
        <v>15700</v>
      </c>
      <c r="AA88" s="117">
        <v>16000</v>
      </c>
      <c r="AB88" s="117">
        <v>17100</v>
      </c>
      <c r="AC88" s="117">
        <v>17500</v>
      </c>
      <c r="AD88" s="117">
        <v>17300</v>
      </c>
      <c r="AE88" s="117">
        <v>17200</v>
      </c>
      <c r="AF88" s="117">
        <v>16500</v>
      </c>
      <c r="AG88" s="117">
        <v>15600</v>
      </c>
      <c r="AH88" s="117">
        <v>15000</v>
      </c>
      <c r="AI88" s="117">
        <v>14400</v>
      </c>
      <c r="AJ88" s="117">
        <v>14000</v>
      </c>
      <c r="AK88" s="117">
        <v>13900</v>
      </c>
      <c r="AL88" s="117">
        <v>13400</v>
      </c>
      <c r="AM88" s="117">
        <v>13000</v>
      </c>
      <c r="AN88" s="138">
        <v>12800</v>
      </c>
      <c r="AO88" s="138">
        <v>12400</v>
      </c>
      <c r="AP88" s="138">
        <v>11100</v>
      </c>
    </row>
    <row r="89" spans="2:43" ht="16.5" thickTop="1" thickBot="1" x14ac:dyDescent="0.3">
      <c r="B89" s="113" t="str">
        <f>IFERROR(INDEX('ISIC to NAICS'!$B$2:$B$55,MATCH(CA!I89,'ISIC to NAICS'!$C$2:$C$55,0)),"")</f>
        <v>ISIC 20</v>
      </c>
      <c r="C89" s="114">
        <v>107</v>
      </c>
      <c r="D89" s="114">
        <v>2021</v>
      </c>
      <c r="E89" s="115">
        <v>0</v>
      </c>
      <c r="F89" s="113" t="s">
        <v>252</v>
      </c>
      <c r="G89" s="114"/>
      <c r="H89" s="114">
        <v>1</v>
      </c>
      <c r="I89" s="114" t="s">
        <v>422</v>
      </c>
      <c r="J89" s="113" t="s">
        <v>423</v>
      </c>
      <c r="K89" s="117">
        <v>67900</v>
      </c>
      <c r="L89" s="117">
        <v>69500</v>
      </c>
      <c r="M89" s="117">
        <v>70500</v>
      </c>
      <c r="N89" s="117">
        <v>69700</v>
      </c>
      <c r="O89" s="117">
        <v>68100</v>
      </c>
      <c r="P89" s="117">
        <v>68600</v>
      </c>
      <c r="Q89" s="117">
        <v>71100</v>
      </c>
      <c r="R89" s="117">
        <v>73300</v>
      </c>
      <c r="S89" s="117">
        <v>73600</v>
      </c>
      <c r="T89" s="117">
        <v>75600</v>
      </c>
      <c r="U89" s="117">
        <v>77300</v>
      </c>
      <c r="V89" s="117">
        <v>77300</v>
      </c>
      <c r="W89" s="117">
        <v>75700</v>
      </c>
      <c r="X89" s="117">
        <v>73900</v>
      </c>
      <c r="Y89" s="117">
        <v>75000</v>
      </c>
      <c r="Z89" s="117">
        <v>76100</v>
      </c>
      <c r="AA89" s="117">
        <v>77200</v>
      </c>
      <c r="AB89" s="117">
        <v>75000</v>
      </c>
      <c r="AC89" s="117">
        <v>74000</v>
      </c>
      <c r="AD89" s="117">
        <v>69600</v>
      </c>
      <c r="AE89" s="117">
        <v>67900</v>
      </c>
      <c r="AF89" s="117">
        <v>68200</v>
      </c>
      <c r="AG89" s="117">
        <v>70200</v>
      </c>
      <c r="AH89" s="117">
        <v>70700</v>
      </c>
      <c r="AI89" s="117">
        <v>73000</v>
      </c>
      <c r="AJ89" s="117">
        <v>75900</v>
      </c>
      <c r="AK89" s="117">
        <v>79100</v>
      </c>
      <c r="AL89" s="117">
        <v>80300</v>
      </c>
      <c r="AM89" s="117">
        <v>80300</v>
      </c>
      <c r="AN89" s="138">
        <v>81300</v>
      </c>
      <c r="AO89" s="138">
        <v>81300</v>
      </c>
      <c r="AP89" s="138">
        <v>84800</v>
      </c>
      <c r="AQ89" s="85"/>
    </row>
    <row r="90" spans="2:43" ht="16.5" thickTop="1" thickBot="1" x14ac:dyDescent="0.3">
      <c r="B90" s="113" t="str">
        <f>IFERROR(INDEX('ISIC to NAICS'!$B$2:$B$55,MATCH(CA!I90,'ISIC to NAICS'!$C$2:$C$55,0)),"")</f>
        <v>ISIC 21</v>
      </c>
      <c r="C90" s="114">
        <v>108</v>
      </c>
      <c r="D90" s="114">
        <v>2021</v>
      </c>
      <c r="E90" s="115">
        <v>0</v>
      </c>
      <c r="F90" s="113" t="s">
        <v>252</v>
      </c>
      <c r="G90" s="114"/>
      <c r="H90" s="114">
        <v>1</v>
      </c>
      <c r="I90" s="114" t="s">
        <v>424</v>
      </c>
      <c r="J90" s="113" t="s">
        <v>425</v>
      </c>
      <c r="K90" s="117">
        <v>22500</v>
      </c>
      <c r="L90" s="117">
        <v>23600</v>
      </c>
      <c r="M90" s="117">
        <v>25500</v>
      </c>
      <c r="N90" s="117">
        <v>25900</v>
      </c>
      <c r="O90" s="117">
        <v>25800</v>
      </c>
      <c r="P90" s="117">
        <v>26700</v>
      </c>
      <c r="Q90" s="117">
        <v>28700</v>
      </c>
      <c r="R90" s="117">
        <v>30000</v>
      </c>
      <c r="S90" s="117">
        <v>30100</v>
      </c>
      <c r="T90" s="117">
        <v>31700</v>
      </c>
      <c r="U90" s="117">
        <v>33500</v>
      </c>
      <c r="V90" s="117">
        <v>34500</v>
      </c>
      <c r="W90" s="117">
        <v>35400</v>
      </c>
      <c r="X90" s="117">
        <v>34200</v>
      </c>
      <c r="Y90" s="117">
        <v>34800</v>
      </c>
      <c r="Z90" s="117">
        <v>36000</v>
      </c>
      <c r="AA90" s="117">
        <v>37200</v>
      </c>
      <c r="AB90" s="117">
        <v>37000</v>
      </c>
      <c r="AC90" s="117">
        <v>37700</v>
      </c>
      <c r="AD90" s="117">
        <v>37800</v>
      </c>
      <c r="AE90" s="117">
        <v>37400</v>
      </c>
      <c r="AF90" s="117">
        <v>37400</v>
      </c>
      <c r="AG90" s="117">
        <v>38700</v>
      </c>
      <c r="AH90" s="117">
        <v>39800</v>
      </c>
      <c r="AI90" s="117">
        <v>41800</v>
      </c>
      <c r="AJ90" s="117">
        <v>43900</v>
      </c>
      <c r="AK90" s="117">
        <v>46200</v>
      </c>
      <c r="AL90" s="117">
        <v>46900</v>
      </c>
      <c r="AM90" s="117">
        <v>46400</v>
      </c>
      <c r="AN90" s="138">
        <v>46100</v>
      </c>
      <c r="AO90" s="138">
        <v>46200</v>
      </c>
      <c r="AP90" s="138">
        <v>48900</v>
      </c>
    </row>
    <row r="91" spans="2:43" ht="15.75" thickTop="1" x14ac:dyDescent="0.25">
      <c r="B91" s="84" t="str">
        <f>IFERROR(INDEX('ISIC to NAICS'!$B$2:$B$55,MATCH(CA!I91,'ISIC to NAICS'!$C$2:$C$55,0)),"")</f>
        <v/>
      </c>
      <c r="C91" s="91">
        <v>109</v>
      </c>
      <c r="D91" s="91">
        <v>2021</v>
      </c>
      <c r="E91" s="92">
        <v>0</v>
      </c>
      <c r="F91" s="84" t="s">
        <v>252</v>
      </c>
      <c r="G91" s="91"/>
      <c r="H91" s="91">
        <v>1</v>
      </c>
      <c r="I91" s="91" t="s">
        <v>426</v>
      </c>
      <c r="J91" s="84" t="s">
        <v>427</v>
      </c>
      <c r="K91" s="88">
        <v>12900</v>
      </c>
      <c r="L91" s="88">
        <v>13000</v>
      </c>
      <c r="M91" s="88">
        <v>13500</v>
      </c>
      <c r="N91" s="88">
        <v>13300</v>
      </c>
      <c r="O91" s="88">
        <v>12800</v>
      </c>
      <c r="P91" s="88">
        <v>12600</v>
      </c>
      <c r="Q91" s="88">
        <v>12800</v>
      </c>
      <c r="R91" s="88">
        <v>12600</v>
      </c>
      <c r="S91" s="88">
        <v>13100</v>
      </c>
      <c r="T91" s="88">
        <v>13200</v>
      </c>
      <c r="U91" s="88">
        <v>13700</v>
      </c>
      <c r="V91" s="88">
        <v>13700</v>
      </c>
      <c r="W91" s="88">
        <v>12800</v>
      </c>
      <c r="X91" s="88">
        <v>12400</v>
      </c>
      <c r="Y91" s="88">
        <v>12600</v>
      </c>
      <c r="Z91" s="88">
        <v>12300</v>
      </c>
      <c r="AA91" s="88">
        <v>12400</v>
      </c>
      <c r="AB91" s="88">
        <v>12300</v>
      </c>
      <c r="AC91" s="88">
        <v>12200</v>
      </c>
      <c r="AD91" s="88">
        <v>11000</v>
      </c>
      <c r="AE91" s="88">
        <v>10800</v>
      </c>
      <c r="AF91" s="88">
        <v>11000</v>
      </c>
      <c r="AG91" s="88">
        <v>11300</v>
      </c>
      <c r="AH91" s="88">
        <v>11300</v>
      </c>
      <c r="AI91" s="88">
        <v>11300</v>
      </c>
      <c r="AJ91" s="88">
        <v>11600</v>
      </c>
      <c r="AK91" s="88">
        <v>11800</v>
      </c>
      <c r="AL91" s="88">
        <v>11800</v>
      </c>
      <c r="AM91" s="88">
        <v>12100</v>
      </c>
      <c r="AN91" s="133">
        <v>12700</v>
      </c>
      <c r="AO91" s="133">
        <v>12800</v>
      </c>
      <c r="AP91" s="133">
        <v>12600</v>
      </c>
    </row>
    <row r="92" spans="2:43" ht="15.75" thickBot="1" x14ac:dyDescent="0.3">
      <c r="B92" s="93" t="str">
        <f>IFERROR(INDEX('ISIC to NAICS'!$B$2:$B$55,MATCH(CA!I92,'ISIC to NAICS'!$C$2:$C$55,0)),"")</f>
        <v>ISIC 22</v>
      </c>
      <c r="C92" s="109">
        <v>111</v>
      </c>
      <c r="D92" s="109">
        <v>2021</v>
      </c>
      <c r="E92" s="110">
        <v>0</v>
      </c>
      <c r="F92" s="93" t="s">
        <v>252</v>
      </c>
      <c r="G92" s="109"/>
      <c r="H92" s="109">
        <v>1</v>
      </c>
      <c r="I92" s="109" t="s">
        <v>428</v>
      </c>
      <c r="J92" s="93" t="s">
        <v>429</v>
      </c>
      <c r="K92" s="112">
        <v>65500</v>
      </c>
      <c r="L92" s="112">
        <v>64400</v>
      </c>
      <c r="M92" s="112">
        <v>61900</v>
      </c>
      <c r="N92" s="112">
        <v>62800</v>
      </c>
      <c r="O92" s="112">
        <v>65400</v>
      </c>
      <c r="P92" s="112">
        <v>68100</v>
      </c>
      <c r="Q92" s="112">
        <v>68400</v>
      </c>
      <c r="R92" s="112">
        <v>69600</v>
      </c>
      <c r="S92" s="112">
        <v>71100</v>
      </c>
      <c r="T92" s="112">
        <v>72000</v>
      </c>
      <c r="U92" s="112">
        <v>73200</v>
      </c>
      <c r="V92" s="112">
        <v>69300</v>
      </c>
      <c r="W92" s="112">
        <v>63500</v>
      </c>
      <c r="X92" s="112">
        <v>59500</v>
      </c>
      <c r="Y92" s="112">
        <v>57700</v>
      </c>
      <c r="Z92" s="112">
        <v>56600</v>
      </c>
      <c r="AA92" s="112">
        <v>55500</v>
      </c>
      <c r="AB92" s="112">
        <v>54000</v>
      </c>
      <c r="AC92" s="112">
        <v>51600</v>
      </c>
      <c r="AD92" s="112">
        <v>45200</v>
      </c>
      <c r="AE92" s="112">
        <v>44200</v>
      </c>
      <c r="AF92" s="112">
        <v>44300</v>
      </c>
      <c r="AG92" s="112">
        <v>44400</v>
      </c>
      <c r="AH92" s="112">
        <v>43800</v>
      </c>
      <c r="AI92" s="112">
        <v>44100</v>
      </c>
      <c r="AJ92" s="112">
        <v>44500</v>
      </c>
      <c r="AK92" s="112">
        <v>44500</v>
      </c>
      <c r="AL92" s="112">
        <v>44200</v>
      </c>
      <c r="AM92" s="112">
        <v>43800</v>
      </c>
      <c r="AN92" s="137">
        <v>43600</v>
      </c>
      <c r="AO92" s="137">
        <v>42100</v>
      </c>
      <c r="AP92" s="137">
        <v>42800</v>
      </c>
    </row>
    <row r="93" spans="2:43" ht="15.75" thickTop="1" x14ac:dyDescent="0.25">
      <c r="B93" s="84" t="str">
        <f>IFERROR(INDEX('ISIC to NAICS'!$B$2:$B$55,MATCH(CA!I93,'ISIC to NAICS'!$C$2:$C$55,0)),"")</f>
        <v/>
      </c>
      <c r="C93" s="91">
        <v>115</v>
      </c>
      <c r="D93" s="91">
        <v>2021</v>
      </c>
      <c r="E93" s="92">
        <v>0</v>
      </c>
      <c r="F93" s="84" t="s">
        <v>430</v>
      </c>
      <c r="G93" s="91"/>
      <c r="H93" s="91">
        <v>1</v>
      </c>
      <c r="I93" s="91" t="s">
        <v>431</v>
      </c>
      <c r="J93" s="84" t="s">
        <v>432</v>
      </c>
      <c r="K93" s="88">
        <v>9891400</v>
      </c>
      <c r="L93" s="88">
        <v>9917700</v>
      </c>
      <c r="M93" s="88">
        <v>9888300</v>
      </c>
      <c r="N93" s="88">
        <v>9907400</v>
      </c>
      <c r="O93" s="88">
        <v>10022600</v>
      </c>
      <c r="P93" s="88">
        <v>10232900</v>
      </c>
      <c r="Q93" s="88">
        <v>10487200</v>
      </c>
      <c r="R93" s="88">
        <v>10796200</v>
      </c>
      <c r="S93" s="88">
        <v>11190800</v>
      </c>
      <c r="T93" s="88">
        <v>11554800</v>
      </c>
      <c r="U93" s="88">
        <v>11972300</v>
      </c>
      <c r="V93" s="88">
        <v>12133500</v>
      </c>
      <c r="W93" s="88">
        <v>12169800</v>
      </c>
      <c r="X93" s="88">
        <v>12213100</v>
      </c>
      <c r="Y93" s="88">
        <v>12353700</v>
      </c>
      <c r="Z93" s="88">
        <v>12612700</v>
      </c>
      <c r="AA93" s="88">
        <v>12878000</v>
      </c>
      <c r="AB93" s="88">
        <v>13078000</v>
      </c>
      <c r="AC93" s="88">
        <v>13056200</v>
      </c>
      <c r="AD93" s="88">
        <v>12505500</v>
      </c>
      <c r="AE93" s="88">
        <v>12450600</v>
      </c>
      <c r="AF93" s="88">
        <v>12591900</v>
      </c>
      <c r="AG93" s="88">
        <v>12882700</v>
      </c>
      <c r="AH93" s="88">
        <v>13222500</v>
      </c>
      <c r="AI93" s="88">
        <v>13592100</v>
      </c>
      <c r="AJ93" s="88">
        <v>13990500</v>
      </c>
      <c r="AK93" s="88">
        <v>14372700</v>
      </c>
      <c r="AL93" s="88">
        <v>14682400</v>
      </c>
      <c r="AM93" s="88">
        <v>14965700</v>
      </c>
      <c r="AN93" s="133">
        <v>15196400</v>
      </c>
      <c r="AO93" s="133">
        <v>14047100</v>
      </c>
      <c r="AP93" s="133">
        <v>14535600</v>
      </c>
    </row>
    <row r="94" spans="2:43" x14ac:dyDescent="0.25">
      <c r="B94" s="84" t="str">
        <f>IFERROR(INDEX('ISIC to NAICS'!$B$2:$B$55,MATCH(CA!I94,'ISIC to NAICS'!$C$2:$C$55,0)),"")</f>
        <v/>
      </c>
      <c r="C94" s="91">
        <v>116</v>
      </c>
      <c r="D94" s="91">
        <v>2021</v>
      </c>
      <c r="E94" s="92">
        <v>0</v>
      </c>
      <c r="F94" s="84" t="s">
        <v>252</v>
      </c>
      <c r="G94" s="91"/>
      <c r="H94" s="91">
        <v>1</v>
      </c>
      <c r="I94" s="91" t="s">
        <v>433</v>
      </c>
      <c r="J94" s="84" t="s">
        <v>434</v>
      </c>
      <c r="K94" s="88">
        <v>7816600</v>
      </c>
      <c r="L94" s="88">
        <v>7827100</v>
      </c>
      <c r="M94" s="88">
        <v>7792700</v>
      </c>
      <c r="N94" s="88">
        <v>7826900</v>
      </c>
      <c r="O94" s="88">
        <v>7929300</v>
      </c>
      <c r="P94" s="88">
        <v>8126000</v>
      </c>
      <c r="Q94" s="88">
        <v>8373900</v>
      </c>
      <c r="R94" s="88">
        <v>8655500</v>
      </c>
      <c r="S94" s="88">
        <v>9024700</v>
      </c>
      <c r="T94" s="88">
        <v>9315400</v>
      </c>
      <c r="U94" s="88">
        <v>9654300</v>
      </c>
      <c r="V94" s="88">
        <v>9751400</v>
      </c>
      <c r="W94" s="88">
        <v>9722700</v>
      </c>
      <c r="X94" s="88">
        <v>9787000</v>
      </c>
      <c r="Y94" s="88">
        <v>9956000</v>
      </c>
      <c r="Z94" s="88">
        <v>10192600</v>
      </c>
      <c r="AA94" s="88">
        <v>10425800</v>
      </c>
      <c r="AB94" s="88">
        <v>10583400</v>
      </c>
      <c r="AC94" s="88">
        <v>10537300</v>
      </c>
      <c r="AD94" s="88">
        <v>10025900</v>
      </c>
      <c r="AE94" s="88">
        <v>10002200</v>
      </c>
      <c r="AF94" s="88">
        <v>10187000</v>
      </c>
      <c r="AG94" s="88">
        <v>10506500</v>
      </c>
      <c r="AH94" s="88">
        <v>10848200</v>
      </c>
      <c r="AI94" s="88">
        <v>11178100</v>
      </c>
      <c r="AJ94" s="88">
        <v>11527600</v>
      </c>
      <c r="AK94" s="88">
        <v>11856900</v>
      </c>
      <c r="AL94" s="88">
        <v>12128100</v>
      </c>
      <c r="AM94" s="88">
        <v>12384200</v>
      </c>
      <c r="AN94" s="133">
        <v>12599000</v>
      </c>
      <c r="AO94" s="133">
        <v>11553800</v>
      </c>
      <c r="AP94" s="133">
        <v>12066400</v>
      </c>
    </row>
    <row r="95" spans="2:43" x14ac:dyDescent="0.25">
      <c r="B95" s="84" t="str">
        <f>IFERROR(INDEX('ISIC to NAICS'!$B$2:$B$55,MATCH(CA!I95,'ISIC to NAICS'!$C$2:$C$55,0)),"")</f>
        <v/>
      </c>
      <c r="C95" s="91">
        <v>117</v>
      </c>
      <c r="D95" s="91">
        <v>2021</v>
      </c>
      <c r="E95" s="92">
        <v>0</v>
      </c>
      <c r="F95" s="84" t="s">
        <v>435</v>
      </c>
      <c r="G95" s="91"/>
      <c r="H95" s="91">
        <v>1</v>
      </c>
      <c r="I95" s="91" t="s">
        <v>433</v>
      </c>
      <c r="J95" s="84" t="s">
        <v>436</v>
      </c>
      <c r="K95" s="88">
        <v>2403200</v>
      </c>
      <c r="L95" s="88">
        <v>2367700</v>
      </c>
      <c r="M95" s="88">
        <v>2341000</v>
      </c>
      <c r="N95" s="88">
        <v>2326700</v>
      </c>
      <c r="O95" s="88">
        <v>2342000</v>
      </c>
      <c r="P95" s="88">
        <v>2390200</v>
      </c>
      <c r="Q95" s="88">
        <v>2442700</v>
      </c>
      <c r="R95" s="88">
        <v>2506600</v>
      </c>
      <c r="S95" s="88">
        <v>2574900</v>
      </c>
      <c r="T95" s="88">
        <v>2635900</v>
      </c>
      <c r="U95" s="88">
        <v>2712700</v>
      </c>
      <c r="V95" s="88">
        <v>2734000</v>
      </c>
      <c r="W95" s="88">
        <v>2710400</v>
      </c>
      <c r="X95" s="88">
        <v>2703100</v>
      </c>
      <c r="Y95" s="88">
        <v>2740300</v>
      </c>
      <c r="Z95" s="88">
        <v>2806200</v>
      </c>
      <c r="AA95" s="88">
        <v>2861900</v>
      </c>
      <c r="AB95" s="88">
        <v>2897900</v>
      </c>
      <c r="AC95" s="88">
        <v>2834900</v>
      </c>
      <c r="AD95" s="88">
        <v>2628700</v>
      </c>
      <c r="AE95" s="88">
        <v>2612500</v>
      </c>
      <c r="AF95" s="88">
        <v>2661900</v>
      </c>
      <c r="AG95" s="88">
        <v>2713300</v>
      </c>
      <c r="AH95" s="88">
        <v>2768100</v>
      </c>
      <c r="AI95" s="88">
        <v>2834600</v>
      </c>
      <c r="AJ95" s="88">
        <v>2907900</v>
      </c>
      <c r="AK95" s="88">
        <v>2965900</v>
      </c>
      <c r="AL95" s="88">
        <v>3015900</v>
      </c>
      <c r="AM95" s="88">
        <v>3046700</v>
      </c>
      <c r="AN95" s="133">
        <v>3053500</v>
      </c>
      <c r="AO95" s="133">
        <v>2901900</v>
      </c>
      <c r="AP95" s="133">
        <v>3031700</v>
      </c>
    </row>
    <row r="96" spans="2:43" ht="15.75" thickBot="1" x14ac:dyDescent="0.3">
      <c r="B96" s="93" t="str">
        <f>IFERROR(INDEX('ISIC to NAICS'!$B$2:$B$55,MATCH(CA!I96,'ISIC to NAICS'!$C$2:$C$55,0)),"")</f>
        <v>ISIC 45T47</v>
      </c>
      <c r="C96" s="109">
        <v>118</v>
      </c>
      <c r="D96" s="109">
        <v>2021</v>
      </c>
      <c r="E96" s="110">
        <v>0</v>
      </c>
      <c r="F96" s="93" t="s">
        <v>252</v>
      </c>
      <c r="G96" s="109"/>
      <c r="H96" s="109">
        <v>1</v>
      </c>
      <c r="I96" s="109" t="s">
        <v>437</v>
      </c>
      <c r="J96" s="93" t="s">
        <v>438</v>
      </c>
      <c r="K96" s="112">
        <v>530700</v>
      </c>
      <c r="L96" s="112">
        <v>536700</v>
      </c>
      <c r="M96" s="112">
        <v>530000</v>
      </c>
      <c r="N96" s="112">
        <v>526400</v>
      </c>
      <c r="O96" s="112">
        <v>531100</v>
      </c>
      <c r="P96" s="112">
        <v>543400</v>
      </c>
      <c r="Q96" s="112">
        <v>561300</v>
      </c>
      <c r="R96" s="112">
        <v>582000</v>
      </c>
      <c r="S96" s="112">
        <v>599800</v>
      </c>
      <c r="T96" s="112">
        <v>614000</v>
      </c>
      <c r="U96" s="112">
        <v>630600</v>
      </c>
      <c r="V96" s="112">
        <v>643600</v>
      </c>
      <c r="W96" s="112">
        <v>636300</v>
      </c>
      <c r="X96" s="112">
        <v>633900</v>
      </c>
      <c r="Y96" s="112">
        <v>639600</v>
      </c>
      <c r="Z96" s="112">
        <v>659800</v>
      </c>
      <c r="AA96" s="112">
        <v>685600</v>
      </c>
      <c r="AB96" s="112">
        <v>699800</v>
      </c>
      <c r="AC96" s="112">
        <v>688900</v>
      </c>
      <c r="AD96" s="112">
        <v>631800</v>
      </c>
      <c r="AE96" s="112">
        <v>629200</v>
      </c>
      <c r="AF96" s="112">
        <v>641700</v>
      </c>
      <c r="AG96" s="112">
        <v>655700</v>
      </c>
      <c r="AH96" s="112">
        <v>670200</v>
      </c>
      <c r="AI96" s="112">
        <v>682000</v>
      </c>
      <c r="AJ96" s="112">
        <v>688900</v>
      </c>
      <c r="AK96" s="112">
        <v>691300</v>
      </c>
      <c r="AL96" s="112">
        <v>694000</v>
      </c>
      <c r="AM96" s="112">
        <v>696700</v>
      </c>
      <c r="AN96" s="137">
        <v>690300</v>
      </c>
      <c r="AO96" s="137">
        <v>642600</v>
      </c>
      <c r="AP96" s="137">
        <v>644100</v>
      </c>
    </row>
    <row r="97" spans="2:44" ht="15.75" thickTop="1" x14ac:dyDescent="0.25">
      <c r="B97" s="84" t="str">
        <f>IFERROR(INDEX('ISIC to NAICS'!$B$2:$B$55,MATCH(CA!I97,'ISIC to NAICS'!$C$2:$C$55,0)),"")</f>
        <v/>
      </c>
      <c r="C97" s="91">
        <v>119</v>
      </c>
      <c r="D97" s="91">
        <v>2021</v>
      </c>
      <c r="E97" s="92">
        <v>0</v>
      </c>
      <c r="F97" s="84" t="s">
        <v>252</v>
      </c>
      <c r="G97" s="91"/>
      <c r="H97" s="91">
        <v>1</v>
      </c>
      <c r="I97" s="91" t="s">
        <v>439</v>
      </c>
      <c r="J97" s="84" t="s">
        <v>440</v>
      </c>
      <c r="K97" s="88">
        <v>319900</v>
      </c>
      <c r="L97" s="88">
        <v>318500</v>
      </c>
      <c r="M97" s="88">
        <v>307800</v>
      </c>
      <c r="N97" s="88">
        <v>300500</v>
      </c>
      <c r="O97" s="88">
        <v>305600</v>
      </c>
      <c r="P97" s="88">
        <v>317000</v>
      </c>
      <c r="Q97" s="88">
        <v>330800</v>
      </c>
      <c r="R97" s="88">
        <v>344500</v>
      </c>
      <c r="S97" s="88">
        <v>355900</v>
      </c>
      <c r="T97" s="88">
        <v>363800</v>
      </c>
      <c r="U97" s="88">
        <v>373300</v>
      </c>
      <c r="V97" s="88">
        <v>380100</v>
      </c>
      <c r="W97" s="88">
        <v>364500</v>
      </c>
      <c r="X97" s="88">
        <v>352100</v>
      </c>
      <c r="Y97" s="88">
        <v>346000</v>
      </c>
      <c r="Z97" s="88">
        <v>355600</v>
      </c>
      <c r="AA97" s="88">
        <v>365800</v>
      </c>
      <c r="AB97" s="88">
        <v>369700</v>
      </c>
      <c r="AC97" s="88">
        <v>359600</v>
      </c>
      <c r="AD97" s="88">
        <v>323400</v>
      </c>
      <c r="AE97" s="88">
        <v>319400</v>
      </c>
      <c r="AF97" s="88">
        <v>327500</v>
      </c>
      <c r="AG97" s="88">
        <v>334500</v>
      </c>
      <c r="AH97" s="88">
        <v>342400</v>
      </c>
      <c r="AI97" s="88">
        <v>348700</v>
      </c>
      <c r="AJ97" s="88">
        <v>353000</v>
      </c>
      <c r="AK97" s="88">
        <v>353800</v>
      </c>
      <c r="AL97" s="88">
        <v>357100</v>
      </c>
      <c r="AM97" s="88">
        <v>356800</v>
      </c>
      <c r="AN97" s="133">
        <v>355100</v>
      </c>
      <c r="AO97" s="133">
        <v>334000</v>
      </c>
      <c r="AP97" s="133">
        <v>333600</v>
      </c>
    </row>
    <row r="98" spans="2:44" x14ac:dyDescent="0.25">
      <c r="B98" s="84" t="str">
        <f>IFERROR(INDEX('ISIC to NAICS'!$B$2:$B$55,MATCH(CA!I98,'ISIC to NAICS'!$C$2:$C$55,0)),"")</f>
        <v/>
      </c>
      <c r="C98" s="91">
        <v>120</v>
      </c>
      <c r="D98" s="91">
        <v>2021</v>
      </c>
      <c r="E98" s="92">
        <v>0</v>
      </c>
      <c r="F98" s="84" t="s">
        <v>252</v>
      </c>
      <c r="G98" s="91"/>
      <c r="H98" s="91">
        <v>1</v>
      </c>
      <c r="I98" s="91" t="s">
        <v>441</v>
      </c>
      <c r="J98" s="84" t="s">
        <v>442</v>
      </c>
      <c r="K98" s="88">
        <v>33200</v>
      </c>
      <c r="L98" s="88">
        <v>32800</v>
      </c>
      <c r="M98" s="88">
        <v>33000</v>
      </c>
      <c r="N98" s="88">
        <v>32700</v>
      </c>
      <c r="O98" s="88">
        <v>33800</v>
      </c>
      <c r="P98" s="88">
        <v>35800</v>
      </c>
      <c r="Q98" s="88">
        <v>37300</v>
      </c>
      <c r="R98" s="88">
        <v>38600</v>
      </c>
      <c r="S98" s="88">
        <v>39200</v>
      </c>
      <c r="T98" s="88">
        <v>40800</v>
      </c>
      <c r="U98" s="88">
        <v>40600</v>
      </c>
      <c r="V98" s="88">
        <v>41700</v>
      </c>
      <c r="W98" s="88">
        <v>41700</v>
      </c>
      <c r="X98" s="88">
        <v>39400</v>
      </c>
      <c r="Y98" s="88">
        <v>37600</v>
      </c>
      <c r="Z98" s="88">
        <v>39400</v>
      </c>
      <c r="AA98" s="88">
        <v>39900</v>
      </c>
      <c r="AB98" s="88">
        <v>39600</v>
      </c>
      <c r="AC98" s="88">
        <v>37600</v>
      </c>
      <c r="AD98" s="88">
        <v>34700</v>
      </c>
      <c r="AE98" s="88">
        <v>34700</v>
      </c>
      <c r="AF98" s="88">
        <v>34200</v>
      </c>
      <c r="AG98" s="88">
        <v>35200</v>
      </c>
      <c r="AH98" s="88">
        <v>36500</v>
      </c>
      <c r="AI98" s="88">
        <v>38100</v>
      </c>
      <c r="AJ98" s="88">
        <v>39100</v>
      </c>
      <c r="AK98" s="88">
        <v>39100</v>
      </c>
      <c r="AL98" s="88">
        <v>40500</v>
      </c>
      <c r="AM98" s="88">
        <v>40900</v>
      </c>
      <c r="AN98" s="133">
        <v>41200</v>
      </c>
      <c r="AO98" s="133">
        <v>38400</v>
      </c>
      <c r="AP98" s="133">
        <v>38300</v>
      </c>
    </row>
    <row r="99" spans="2:44" x14ac:dyDescent="0.25">
      <c r="B99" s="84" t="str">
        <f>IFERROR(INDEX('ISIC to NAICS'!$B$2:$B$55,MATCH(CA!I99,'ISIC to NAICS'!$C$2:$C$55,0)),"")</f>
        <v/>
      </c>
      <c r="C99" s="91">
        <v>121</v>
      </c>
      <c r="D99" s="91">
        <v>2021</v>
      </c>
      <c r="E99" s="92">
        <v>0</v>
      </c>
      <c r="F99" s="84" t="s">
        <v>252</v>
      </c>
      <c r="G99" s="91"/>
      <c r="H99" s="91">
        <v>1</v>
      </c>
      <c r="I99" s="91" t="s">
        <v>443</v>
      </c>
      <c r="J99" s="84" t="s">
        <v>444</v>
      </c>
      <c r="K99" s="88">
        <v>12800</v>
      </c>
      <c r="L99" s="88">
        <v>13200</v>
      </c>
      <c r="M99" s="88">
        <v>13200</v>
      </c>
      <c r="N99" s="88">
        <v>13100</v>
      </c>
      <c r="O99" s="88">
        <v>14300</v>
      </c>
      <c r="P99" s="88">
        <v>15300</v>
      </c>
      <c r="Q99" s="88">
        <v>16400</v>
      </c>
      <c r="R99" s="88">
        <v>17800</v>
      </c>
      <c r="S99" s="88">
        <v>18700</v>
      </c>
      <c r="T99" s="88">
        <v>20000</v>
      </c>
      <c r="U99" s="88">
        <v>21000</v>
      </c>
      <c r="V99" s="88">
        <v>21100</v>
      </c>
      <c r="W99" s="88">
        <v>20500</v>
      </c>
      <c r="X99" s="88">
        <v>20300</v>
      </c>
      <c r="Y99" s="88">
        <v>20400</v>
      </c>
      <c r="Z99" s="88">
        <v>21200</v>
      </c>
      <c r="AA99" s="88">
        <v>22000</v>
      </c>
      <c r="AB99" s="88">
        <v>21600</v>
      </c>
      <c r="AC99" s="88">
        <v>20500</v>
      </c>
      <c r="AD99" s="88">
        <v>17500</v>
      </c>
      <c r="AE99" s="88">
        <v>17100</v>
      </c>
      <c r="AF99" s="88">
        <v>17800</v>
      </c>
      <c r="AG99" s="88">
        <v>18600</v>
      </c>
      <c r="AH99" s="88">
        <v>19400</v>
      </c>
      <c r="AI99" s="88">
        <v>20000</v>
      </c>
      <c r="AJ99" s="88">
        <v>20400</v>
      </c>
      <c r="AK99" s="88">
        <v>21400</v>
      </c>
      <c r="AL99" s="88">
        <v>21300</v>
      </c>
      <c r="AM99" s="88">
        <v>21600</v>
      </c>
      <c r="AN99" s="133">
        <v>21400</v>
      </c>
      <c r="AO99" s="133">
        <v>19400</v>
      </c>
      <c r="AP99" s="133">
        <v>19600</v>
      </c>
    </row>
    <row r="100" spans="2:44" x14ac:dyDescent="0.25">
      <c r="B100" s="84" t="str">
        <f>IFERROR(INDEX('ISIC to NAICS'!$B$2:$B$55,MATCH(CA!I100,'ISIC to NAICS'!$C$2:$C$55,0)),"")</f>
        <v/>
      </c>
      <c r="C100" s="91">
        <v>122</v>
      </c>
      <c r="D100" s="91">
        <v>2021</v>
      </c>
      <c r="E100" s="92">
        <v>0</v>
      </c>
      <c r="F100" s="84" t="s">
        <v>252</v>
      </c>
      <c r="G100" s="91"/>
      <c r="H100" s="91">
        <v>1</v>
      </c>
      <c r="I100" s="91" t="s">
        <v>445</v>
      </c>
      <c r="J100" s="84" t="s">
        <v>446</v>
      </c>
      <c r="K100" s="88">
        <v>17600</v>
      </c>
      <c r="L100" s="88">
        <v>16900</v>
      </c>
      <c r="M100" s="88">
        <v>16400</v>
      </c>
      <c r="N100" s="88">
        <v>16000</v>
      </c>
      <c r="O100" s="88">
        <v>16000</v>
      </c>
      <c r="P100" s="88">
        <v>16100</v>
      </c>
      <c r="Q100" s="88">
        <v>16600</v>
      </c>
      <c r="R100" s="88">
        <v>17200</v>
      </c>
      <c r="S100" s="88">
        <v>18000</v>
      </c>
      <c r="T100" s="88">
        <v>19200</v>
      </c>
      <c r="U100" s="88">
        <v>20300</v>
      </c>
      <c r="V100" s="88">
        <v>21200</v>
      </c>
      <c r="W100" s="88">
        <v>22100</v>
      </c>
      <c r="X100" s="88">
        <v>23400</v>
      </c>
      <c r="Y100" s="88">
        <v>24800</v>
      </c>
      <c r="Z100" s="88">
        <v>26300</v>
      </c>
      <c r="AA100" s="88">
        <v>27200</v>
      </c>
      <c r="AB100" s="88">
        <v>26200</v>
      </c>
      <c r="AC100" s="88">
        <v>23400</v>
      </c>
      <c r="AD100" s="88">
        <v>19100</v>
      </c>
      <c r="AE100" s="88">
        <v>17600</v>
      </c>
      <c r="AF100" s="88">
        <v>17000</v>
      </c>
      <c r="AG100" s="88">
        <v>17000</v>
      </c>
      <c r="AH100" s="88">
        <v>18300</v>
      </c>
      <c r="AI100" s="88">
        <v>19400</v>
      </c>
      <c r="AJ100" s="88">
        <v>20900</v>
      </c>
      <c r="AK100" s="88">
        <v>21900</v>
      </c>
      <c r="AL100" s="88">
        <v>22800</v>
      </c>
      <c r="AM100" s="88">
        <v>24100</v>
      </c>
      <c r="AN100" s="133">
        <v>24300</v>
      </c>
      <c r="AO100" s="133">
        <v>22900</v>
      </c>
      <c r="AP100" s="133">
        <v>22900</v>
      </c>
    </row>
    <row r="101" spans="2:44" x14ac:dyDescent="0.25">
      <c r="B101" s="84" t="str">
        <f>IFERROR(INDEX('ISIC to NAICS'!$B$2:$B$55,MATCH(CA!I101,'ISIC to NAICS'!$C$2:$C$55,0)),"")</f>
        <v/>
      </c>
      <c r="C101" s="91">
        <v>123</v>
      </c>
      <c r="D101" s="91">
        <v>2021</v>
      </c>
      <c r="E101" s="92">
        <v>0</v>
      </c>
      <c r="F101" s="84" t="s">
        <v>252</v>
      </c>
      <c r="G101" s="91"/>
      <c r="H101" s="91">
        <v>1</v>
      </c>
      <c r="I101" s="91" t="s">
        <v>447</v>
      </c>
      <c r="J101" s="84" t="s">
        <v>448</v>
      </c>
      <c r="K101" s="88">
        <v>84400</v>
      </c>
      <c r="L101" s="88">
        <v>82900</v>
      </c>
      <c r="M101" s="88">
        <v>78700</v>
      </c>
      <c r="N101" s="88">
        <v>77000</v>
      </c>
      <c r="O101" s="88">
        <v>76400</v>
      </c>
      <c r="P101" s="88">
        <v>77300</v>
      </c>
      <c r="Q101" s="88">
        <v>82800</v>
      </c>
      <c r="R101" s="88">
        <v>86300</v>
      </c>
      <c r="S101" s="88">
        <v>91600</v>
      </c>
      <c r="T101" s="88">
        <v>92100</v>
      </c>
      <c r="U101" s="88">
        <v>90900</v>
      </c>
      <c r="V101" s="88">
        <v>94000</v>
      </c>
      <c r="W101" s="88">
        <v>91100</v>
      </c>
      <c r="X101" s="88">
        <v>87200</v>
      </c>
      <c r="Y101" s="88">
        <v>83200</v>
      </c>
      <c r="Z101" s="88">
        <v>85100</v>
      </c>
      <c r="AA101" s="88">
        <v>86200</v>
      </c>
      <c r="AB101" s="88">
        <v>87500</v>
      </c>
      <c r="AC101" s="88">
        <v>87200</v>
      </c>
      <c r="AD101" s="88">
        <v>81600</v>
      </c>
      <c r="AE101" s="88">
        <v>79800</v>
      </c>
      <c r="AF101" s="88">
        <v>82400</v>
      </c>
      <c r="AG101" s="88">
        <v>84500</v>
      </c>
      <c r="AH101" s="88">
        <v>86400</v>
      </c>
      <c r="AI101" s="88">
        <v>86600</v>
      </c>
      <c r="AJ101" s="88">
        <v>86300</v>
      </c>
      <c r="AK101" s="88">
        <v>85500</v>
      </c>
      <c r="AL101" s="88">
        <v>84400</v>
      </c>
      <c r="AM101" s="88">
        <v>81800</v>
      </c>
      <c r="AN101" s="133">
        <v>80800</v>
      </c>
      <c r="AO101" s="133">
        <v>77500</v>
      </c>
      <c r="AP101" s="133">
        <v>76400</v>
      </c>
    </row>
    <row r="102" spans="2:44" x14ac:dyDescent="0.25">
      <c r="B102" s="84" t="str">
        <f>IFERROR(INDEX('ISIC to NAICS'!$B$2:$B$55,MATCH(CA!I102,'ISIC to NAICS'!$C$2:$C$55,0)),"")</f>
        <v/>
      </c>
      <c r="C102" s="91">
        <v>125</v>
      </c>
      <c r="D102" s="91">
        <v>2021</v>
      </c>
      <c r="E102" s="92">
        <v>0</v>
      </c>
      <c r="F102" s="84" t="s">
        <v>252</v>
      </c>
      <c r="G102" s="91"/>
      <c r="H102" s="91">
        <v>1</v>
      </c>
      <c r="I102" s="91" t="s">
        <v>449</v>
      </c>
      <c r="J102" s="84" t="s">
        <v>450</v>
      </c>
      <c r="K102" s="88">
        <v>45400</v>
      </c>
      <c r="L102" s="88">
        <v>45700</v>
      </c>
      <c r="M102" s="88">
        <v>44100</v>
      </c>
      <c r="N102" s="88">
        <v>43600</v>
      </c>
      <c r="O102" s="88">
        <v>43900</v>
      </c>
      <c r="P102" s="88">
        <v>45900</v>
      </c>
      <c r="Q102" s="88">
        <v>48900</v>
      </c>
      <c r="R102" s="88">
        <v>51100</v>
      </c>
      <c r="S102" s="88">
        <v>53300</v>
      </c>
      <c r="T102" s="88">
        <v>53800</v>
      </c>
      <c r="U102" s="88">
        <v>57200</v>
      </c>
      <c r="V102" s="88">
        <v>60500</v>
      </c>
      <c r="W102" s="88">
        <v>52400</v>
      </c>
      <c r="X102" s="88">
        <v>49000</v>
      </c>
      <c r="Y102" s="88">
        <v>47800</v>
      </c>
      <c r="Z102" s="88">
        <v>49300</v>
      </c>
      <c r="AA102" s="88">
        <v>51600</v>
      </c>
      <c r="AB102" s="88">
        <v>52600</v>
      </c>
      <c r="AC102" s="88">
        <v>51500</v>
      </c>
      <c r="AD102" s="88">
        <v>45400</v>
      </c>
      <c r="AE102" s="88">
        <v>44700</v>
      </c>
      <c r="AF102" s="88">
        <v>47300</v>
      </c>
      <c r="AG102" s="88">
        <v>47300</v>
      </c>
      <c r="AH102" s="88">
        <v>47900</v>
      </c>
      <c r="AI102" s="88">
        <v>48400</v>
      </c>
      <c r="AJ102" s="88">
        <v>48900</v>
      </c>
      <c r="AK102" s="88">
        <v>50500</v>
      </c>
      <c r="AL102" s="88">
        <v>51900</v>
      </c>
      <c r="AM102" s="88">
        <v>49900</v>
      </c>
      <c r="AN102" s="133">
        <v>48500</v>
      </c>
      <c r="AO102" s="133">
        <v>44800</v>
      </c>
      <c r="AP102" s="133">
        <v>43400</v>
      </c>
    </row>
    <row r="103" spans="2:44" x14ac:dyDescent="0.25">
      <c r="B103" s="84" t="str">
        <f>IFERROR(INDEX('ISIC to NAICS'!$B$2:$B$55,MATCH(CA!I103,'ISIC to NAICS'!$C$2:$C$55,0)),"")</f>
        <v/>
      </c>
      <c r="C103" s="91">
        <v>126</v>
      </c>
      <c r="D103" s="91">
        <v>2021</v>
      </c>
      <c r="E103" s="92">
        <v>0</v>
      </c>
      <c r="F103" s="84" t="s">
        <v>252</v>
      </c>
      <c r="G103" s="91"/>
      <c r="H103" s="91">
        <v>1</v>
      </c>
      <c r="I103" s="91" t="s">
        <v>451</v>
      </c>
      <c r="J103" s="84" t="s">
        <v>452</v>
      </c>
      <c r="K103" s="88">
        <v>22000</v>
      </c>
      <c r="L103" s="88">
        <v>22400</v>
      </c>
      <c r="M103" s="88">
        <v>21600</v>
      </c>
      <c r="N103" s="88">
        <v>20100</v>
      </c>
      <c r="O103" s="88">
        <v>20400</v>
      </c>
      <c r="P103" s="88">
        <v>21000</v>
      </c>
      <c r="Q103" s="88">
        <v>22000</v>
      </c>
      <c r="R103" s="88">
        <v>22500</v>
      </c>
      <c r="S103" s="88">
        <v>23200</v>
      </c>
      <c r="T103" s="88">
        <v>24500</v>
      </c>
      <c r="U103" s="88">
        <v>25600</v>
      </c>
      <c r="V103" s="88">
        <v>24800</v>
      </c>
      <c r="W103" s="88">
        <v>25000</v>
      </c>
      <c r="X103" s="88">
        <v>24500</v>
      </c>
      <c r="Y103" s="88">
        <v>25000</v>
      </c>
      <c r="Z103" s="88">
        <v>26100</v>
      </c>
      <c r="AA103" s="88">
        <v>27300</v>
      </c>
      <c r="AB103" s="88">
        <v>27400</v>
      </c>
      <c r="AC103" s="88">
        <v>26300</v>
      </c>
      <c r="AD103" s="88">
        <v>24000</v>
      </c>
      <c r="AE103" s="88">
        <v>23800</v>
      </c>
      <c r="AF103" s="88">
        <v>24300</v>
      </c>
      <c r="AG103" s="88">
        <v>24500</v>
      </c>
      <c r="AH103" s="88">
        <v>24300</v>
      </c>
      <c r="AI103" s="88">
        <v>24700</v>
      </c>
      <c r="AJ103" s="88">
        <v>25800</v>
      </c>
      <c r="AK103" s="88">
        <v>26700</v>
      </c>
      <c r="AL103" s="88">
        <v>27500</v>
      </c>
      <c r="AM103" s="88">
        <v>28500</v>
      </c>
      <c r="AN103" s="133">
        <v>29300</v>
      </c>
      <c r="AO103" s="133">
        <v>28300</v>
      </c>
      <c r="AP103" s="133">
        <v>29100</v>
      </c>
    </row>
    <row r="104" spans="2:44" x14ac:dyDescent="0.25">
      <c r="B104" s="84" t="str">
        <f>IFERROR(INDEX('ISIC to NAICS'!$B$2:$B$55,MATCH(CA!I104,'ISIC to NAICS'!$C$2:$C$55,0)),"")</f>
        <v/>
      </c>
      <c r="C104" s="91">
        <v>127</v>
      </c>
      <c r="D104" s="91">
        <v>2021</v>
      </c>
      <c r="E104" s="92">
        <v>0</v>
      </c>
      <c r="F104" s="84" t="s">
        <v>252</v>
      </c>
      <c r="G104" s="91"/>
      <c r="H104" s="91">
        <v>1</v>
      </c>
      <c r="I104" s="91" t="s">
        <v>453</v>
      </c>
      <c r="J104" s="84" t="s">
        <v>454</v>
      </c>
      <c r="K104" s="88">
        <v>56100</v>
      </c>
      <c r="L104" s="88">
        <v>56200</v>
      </c>
      <c r="M104" s="88">
        <v>53500</v>
      </c>
      <c r="N104" s="88">
        <v>50400</v>
      </c>
      <c r="O104" s="88">
        <v>50200</v>
      </c>
      <c r="P104" s="88">
        <v>52000</v>
      </c>
      <c r="Q104" s="88">
        <v>53700</v>
      </c>
      <c r="R104" s="88">
        <v>55700</v>
      </c>
      <c r="S104" s="88">
        <v>57500</v>
      </c>
      <c r="T104" s="88">
        <v>58200</v>
      </c>
      <c r="U104" s="88">
        <v>59400</v>
      </c>
      <c r="V104" s="88">
        <v>58900</v>
      </c>
      <c r="W104" s="88">
        <v>55600</v>
      </c>
      <c r="X104" s="88">
        <v>53400</v>
      </c>
      <c r="Y104" s="88">
        <v>52400</v>
      </c>
      <c r="Z104" s="88">
        <v>52400</v>
      </c>
      <c r="AA104" s="88">
        <v>53400</v>
      </c>
      <c r="AB104" s="88">
        <v>54900</v>
      </c>
      <c r="AC104" s="88">
        <v>54800</v>
      </c>
      <c r="AD104" s="88">
        <v>49700</v>
      </c>
      <c r="AE104" s="88">
        <v>47800</v>
      </c>
      <c r="AF104" s="88">
        <v>48100</v>
      </c>
      <c r="AG104" s="88">
        <v>49500</v>
      </c>
      <c r="AH104" s="88">
        <v>52100</v>
      </c>
      <c r="AI104" s="88">
        <v>54200</v>
      </c>
      <c r="AJ104" s="88">
        <v>54700</v>
      </c>
      <c r="AK104" s="88">
        <v>53800</v>
      </c>
      <c r="AL104" s="88">
        <v>53700</v>
      </c>
      <c r="AM104" s="88">
        <v>55300</v>
      </c>
      <c r="AN104" s="133">
        <v>55900</v>
      </c>
      <c r="AO104" s="133">
        <v>54100</v>
      </c>
      <c r="AP104" s="133">
        <v>53800</v>
      </c>
    </row>
    <row r="105" spans="2:44" x14ac:dyDescent="0.25">
      <c r="B105" s="84" t="str">
        <f>IFERROR(INDEX('ISIC to NAICS'!$B$2:$B$55,MATCH(CA!I105,'ISIC to NAICS'!$C$2:$C$55,0)),"")</f>
        <v/>
      </c>
      <c r="C105" s="91">
        <v>130</v>
      </c>
      <c r="D105" s="91">
        <v>2021</v>
      </c>
      <c r="E105" s="92">
        <v>0</v>
      </c>
      <c r="F105" s="84" t="s">
        <v>252</v>
      </c>
      <c r="G105" s="91"/>
      <c r="H105" s="91">
        <v>1</v>
      </c>
      <c r="I105" s="91" t="s">
        <v>455</v>
      </c>
      <c r="J105" s="84" t="s">
        <v>456</v>
      </c>
      <c r="K105" s="88">
        <v>187000</v>
      </c>
      <c r="L105" s="88">
        <v>187600</v>
      </c>
      <c r="M105" s="88">
        <v>189700</v>
      </c>
      <c r="N105" s="88">
        <v>192900</v>
      </c>
      <c r="O105" s="88">
        <v>194500</v>
      </c>
      <c r="P105" s="88">
        <v>196900</v>
      </c>
      <c r="Q105" s="88">
        <v>202600</v>
      </c>
      <c r="R105" s="88">
        <v>210200</v>
      </c>
      <c r="S105" s="88">
        <v>215000</v>
      </c>
      <c r="T105" s="88">
        <v>222200</v>
      </c>
      <c r="U105" s="88">
        <v>230900</v>
      </c>
      <c r="V105" s="88">
        <v>235400</v>
      </c>
      <c r="W105" s="88">
        <v>239200</v>
      </c>
      <c r="X105" s="88">
        <v>240700</v>
      </c>
      <c r="Y105" s="88">
        <v>243300</v>
      </c>
      <c r="Z105" s="88">
        <v>247300</v>
      </c>
      <c r="AA105" s="88">
        <v>254200</v>
      </c>
      <c r="AB105" s="88">
        <v>262200</v>
      </c>
      <c r="AC105" s="88">
        <v>262400</v>
      </c>
      <c r="AD105" s="88">
        <v>251000</v>
      </c>
      <c r="AE105" s="88">
        <v>253400</v>
      </c>
      <c r="AF105" s="88">
        <v>256500</v>
      </c>
      <c r="AG105" s="88">
        <v>261100</v>
      </c>
      <c r="AH105" s="88">
        <v>269900</v>
      </c>
      <c r="AI105" s="88">
        <v>277100</v>
      </c>
      <c r="AJ105" s="88">
        <v>282300</v>
      </c>
      <c r="AK105" s="88">
        <v>287000</v>
      </c>
      <c r="AL105" s="88">
        <v>291500</v>
      </c>
      <c r="AM105" s="88">
        <v>295100</v>
      </c>
      <c r="AN105" s="133">
        <v>291600</v>
      </c>
      <c r="AO105" s="133">
        <v>268700</v>
      </c>
      <c r="AP105" s="133">
        <v>270000</v>
      </c>
    </row>
    <row r="106" spans="2:44" x14ac:dyDescent="0.25">
      <c r="B106" s="84" t="str">
        <f>IFERROR(INDEX('ISIC to NAICS'!$B$2:$B$55,MATCH(CA!I106,'ISIC to NAICS'!$C$2:$C$55,0)),"")</f>
        <v/>
      </c>
      <c r="C106" s="91">
        <v>131</v>
      </c>
      <c r="D106" s="91">
        <v>2021</v>
      </c>
      <c r="E106" s="92">
        <v>0</v>
      </c>
      <c r="F106" s="84" t="s">
        <v>252</v>
      </c>
      <c r="G106" s="91"/>
      <c r="H106" s="91">
        <v>1</v>
      </c>
      <c r="I106" s="91" t="s">
        <v>457</v>
      </c>
      <c r="J106" s="84" t="s">
        <v>458</v>
      </c>
      <c r="K106" s="88">
        <v>20600</v>
      </c>
      <c r="L106" s="88">
        <v>20400</v>
      </c>
      <c r="M106" s="88">
        <v>20500</v>
      </c>
      <c r="N106" s="88">
        <v>20200</v>
      </c>
      <c r="O106" s="88">
        <v>20100</v>
      </c>
      <c r="P106" s="88">
        <v>20400</v>
      </c>
      <c r="Q106" s="88">
        <v>20700</v>
      </c>
      <c r="R106" s="88">
        <v>20800</v>
      </c>
      <c r="S106" s="88">
        <v>20600</v>
      </c>
      <c r="T106" s="88">
        <v>20300</v>
      </c>
      <c r="U106" s="88">
        <v>20600</v>
      </c>
      <c r="V106" s="88">
        <v>19400</v>
      </c>
      <c r="W106" s="88">
        <v>19300</v>
      </c>
      <c r="X106" s="88">
        <v>18700</v>
      </c>
      <c r="Y106" s="88">
        <v>19400</v>
      </c>
      <c r="Z106" s="88">
        <v>19300</v>
      </c>
      <c r="AA106" s="88">
        <v>18800</v>
      </c>
      <c r="AB106" s="88">
        <v>18200</v>
      </c>
      <c r="AC106" s="88">
        <v>17300</v>
      </c>
      <c r="AD106" s="88">
        <v>15800</v>
      </c>
      <c r="AE106" s="88">
        <v>15500</v>
      </c>
      <c r="AF106" s="88">
        <v>15300</v>
      </c>
      <c r="AG106" s="88">
        <v>15400</v>
      </c>
      <c r="AH106" s="88">
        <v>15400</v>
      </c>
      <c r="AI106" s="88">
        <v>15300</v>
      </c>
      <c r="AJ106" s="88">
        <v>15600</v>
      </c>
      <c r="AK106" s="88">
        <v>15400</v>
      </c>
      <c r="AL106" s="88">
        <v>15500</v>
      </c>
      <c r="AM106" s="88">
        <v>15200</v>
      </c>
      <c r="AN106" s="133">
        <v>14400</v>
      </c>
      <c r="AO106" s="133">
        <v>12800</v>
      </c>
      <c r="AP106" s="133">
        <v>12400</v>
      </c>
    </row>
    <row r="107" spans="2:44" x14ac:dyDescent="0.25">
      <c r="B107" s="84" t="str">
        <f>IFERROR(INDEX('ISIC to NAICS'!$B$2:$B$55,MATCH(CA!I107,'ISIC to NAICS'!$C$2:$C$55,0)),"")</f>
        <v/>
      </c>
      <c r="C107" s="91">
        <v>132</v>
      </c>
      <c r="D107" s="91">
        <v>2021</v>
      </c>
      <c r="E107" s="92">
        <v>0</v>
      </c>
      <c r="F107" s="84" t="s">
        <v>252</v>
      </c>
      <c r="G107" s="91"/>
      <c r="H107" s="91">
        <v>1</v>
      </c>
      <c r="I107" s="91" t="s">
        <v>459</v>
      </c>
      <c r="J107" s="84" t="s">
        <v>460</v>
      </c>
      <c r="K107" s="88">
        <v>20400</v>
      </c>
      <c r="L107" s="88">
        <v>20200</v>
      </c>
      <c r="M107" s="88">
        <v>21000</v>
      </c>
      <c r="N107" s="88">
        <v>22600</v>
      </c>
      <c r="O107" s="88">
        <v>23800</v>
      </c>
      <c r="P107" s="88">
        <v>25300</v>
      </c>
      <c r="Q107" s="88">
        <v>25600</v>
      </c>
      <c r="R107" s="88">
        <v>27500</v>
      </c>
      <c r="S107" s="88">
        <v>28100</v>
      </c>
      <c r="T107" s="88">
        <v>28800</v>
      </c>
      <c r="U107" s="88">
        <v>30100</v>
      </c>
      <c r="V107" s="88">
        <v>29500</v>
      </c>
      <c r="W107" s="88">
        <v>29200</v>
      </c>
      <c r="X107" s="88">
        <v>27900</v>
      </c>
      <c r="Y107" s="88">
        <v>27500</v>
      </c>
      <c r="Z107" s="88">
        <v>28200</v>
      </c>
      <c r="AA107" s="88">
        <v>29500</v>
      </c>
      <c r="AB107" s="88">
        <v>30400</v>
      </c>
      <c r="AC107" s="88">
        <v>31700</v>
      </c>
      <c r="AD107" s="88">
        <v>29900</v>
      </c>
      <c r="AE107" s="88">
        <v>31400</v>
      </c>
      <c r="AF107" s="88">
        <v>31900</v>
      </c>
      <c r="AG107" s="88">
        <v>33000</v>
      </c>
      <c r="AH107" s="88">
        <v>35300</v>
      </c>
      <c r="AI107" s="88">
        <v>37900</v>
      </c>
      <c r="AJ107" s="88">
        <v>39600</v>
      </c>
      <c r="AK107" s="88">
        <v>39800</v>
      </c>
      <c r="AL107" s="88">
        <v>39700</v>
      </c>
      <c r="AM107" s="88">
        <v>39600</v>
      </c>
      <c r="AN107" s="133">
        <v>38100</v>
      </c>
      <c r="AO107" s="133">
        <v>30900</v>
      </c>
      <c r="AP107" s="133">
        <v>32400</v>
      </c>
    </row>
    <row r="108" spans="2:44" x14ac:dyDescent="0.25">
      <c r="B108" s="84" t="str">
        <f>IFERROR(INDEX('ISIC to NAICS'!$B$2:$B$55,MATCH(CA!I108,'ISIC to NAICS'!$C$2:$C$55,0)),"")</f>
        <v/>
      </c>
      <c r="C108" s="91">
        <v>133</v>
      </c>
      <c r="D108" s="91">
        <v>2021</v>
      </c>
      <c r="E108" s="92">
        <v>0</v>
      </c>
      <c r="F108" s="84" t="s">
        <v>252</v>
      </c>
      <c r="G108" s="91"/>
      <c r="H108" s="91">
        <v>1</v>
      </c>
      <c r="I108" s="91" t="s">
        <v>461</v>
      </c>
      <c r="J108" s="84" t="s">
        <v>462</v>
      </c>
      <c r="K108" s="88">
        <v>64500</v>
      </c>
      <c r="L108" s="88">
        <v>65300</v>
      </c>
      <c r="M108" s="88">
        <v>66100</v>
      </c>
      <c r="N108" s="88">
        <v>68100</v>
      </c>
      <c r="O108" s="88">
        <v>68300</v>
      </c>
      <c r="P108" s="88">
        <v>67800</v>
      </c>
      <c r="Q108" s="88">
        <v>69900</v>
      </c>
      <c r="R108" s="88">
        <v>71900</v>
      </c>
      <c r="S108" s="88">
        <v>73300</v>
      </c>
      <c r="T108" s="88">
        <v>75800</v>
      </c>
      <c r="U108" s="88">
        <v>79100</v>
      </c>
      <c r="V108" s="88">
        <v>79800</v>
      </c>
      <c r="W108" s="88">
        <v>81500</v>
      </c>
      <c r="X108" s="88">
        <v>83300</v>
      </c>
      <c r="Y108" s="88">
        <v>85100</v>
      </c>
      <c r="Z108" s="88">
        <v>86500</v>
      </c>
      <c r="AA108" s="88">
        <v>89300</v>
      </c>
      <c r="AB108" s="88">
        <v>93700</v>
      </c>
      <c r="AC108" s="88">
        <v>95400</v>
      </c>
      <c r="AD108" s="88">
        <v>94800</v>
      </c>
      <c r="AE108" s="88">
        <v>96900</v>
      </c>
      <c r="AF108" s="88">
        <v>97700</v>
      </c>
      <c r="AG108" s="88">
        <v>99200</v>
      </c>
      <c r="AH108" s="88">
        <v>101600</v>
      </c>
      <c r="AI108" s="88">
        <v>103800</v>
      </c>
      <c r="AJ108" s="88">
        <v>105200</v>
      </c>
      <c r="AK108" s="88">
        <v>107700</v>
      </c>
      <c r="AL108" s="88">
        <v>110100</v>
      </c>
      <c r="AM108" s="88">
        <v>112400</v>
      </c>
      <c r="AN108" s="133">
        <v>110800</v>
      </c>
      <c r="AO108" s="133">
        <v>103600</v>
      </c>
      <c r="AP108" s="133">
        <v>101400</v>
      </c>
    </row>
    <row r="109" spans="2:44" x14ac:dyDescent="0.25">
      <c r="B109" s="84" t="str">
        <f>IFERROR(INDEX('ISIC to NAICS'!$B$2:$B$55,MATCH(CA!I109,'ISIC to NAICS'!$C$2:$C$55,0)),"")</f>
        <v/>
      </c>
      <c r="C109" s="91">
        <v>134</v>
      </c>
      <c r="D109" s="91">
        <v>2021</v>
      </c>
      <c r="E109" s="92">
        <v>0</v>
      </c>
      <c r="F109" s="84" t="s">
        <v>252</v>
      </c>
      <c r="G109" s="91"/>
      <c r="H109" s="91">
        <v>1</v>
      </c>
      <c r="I109" s="91" t="s">
        <v>463</v>
      </c>
      <c r="J109" s="84" t="s">
        <v>464</v>
      </c>
      <c r="K109" s="88">
        <v>12600</v>
      </c>
      <c r="L109" s="88">
        <v>12300</v>
      </c>
      <c r="M109" s="88">
        <v>11800</v>
      </c>
      <c r="N109" s="88">
        <v>11900</v>
      </c>
      <c r="O109" s="88">
        <v>12000</v>
      </c>
      <c r="P109" s="88">
        <v>12100</v>
      </c>
      <c r="Q109" s="88">
        <v>12300</v>
      </c>
      <c r="R109" s="88">
        <v>12800</v>
      </c>
      <c r="S109" s="88">
        <v>12900</v>
      </c>
      <c r="T109" s="88">
        <v>13500</v>
      </c>
      <c r="U109" s="88">
        <v>14100</v>
      </c>
      <c r="V109" s="88">
        <v>14300</v>
      </c>
      <c r="W109" s="88">
        <v>14000</v>
      </c>
      <c r="X109" s="88">
        <v>14300</v>
      </c>
      <c r="Y109" s="88">
        <v>13600</v>
      </c>
      <c r="Z109" s="88">
        <v>13400</v>
      </c>
      <c r="AA109" s="88">
        <v>13500</v>
      </c>
      <c r="AB109" s="88">
        <v>13300</v>
      </c>
      <c r="AC109" s="88">
        <v>13200</v>
      </c>
      <c r="AD109" s="88">
        <v>12400</v>
      </c>
      <c r="AE109" s="88">
        <v>12300</v>
      </c>
      <c r="AF109" s="88">
        <v>12100</v>
      </c>
      <c r="AG109" s="88">
        <v>12500</v>
      </c>
      <c r="AH109" s="88">
        <v>13100</v>
      </c>
      <c r="AI109" s="88">
        <v>13300</v>
      </c>
      <c r="AJ109" s="88">
        <v>13900</v>
      </c>
      <c r="AK109" s="88">
        <v>14100</v>
      </c>
      <c r="AL109" s="88">
        <v>14400</v>
      </c>
      <c r="AM109" s="88">
        <v>14900</v>
      </c>
      <c r="AN109" s="133">
        <v>14700</v>
      </c>
      <c r="AO109" s="133">
        <v>14200</v>
      </c>
      <c r="AP109" s="133">
        <v>14100</v>
      </c>
    </row>
    <row r="110" spans="2:44" x14ac:dyDescent="0.25">
      <c r="B110" s="84" t="str">
        <f>IFERROR(INDEX('ISIC to NAICS'!$B$2:$B$55,MATCH(CA!I110,'ISIC to NAICS'!$C$2:$C$55,0)),"")</f>
        <v/>
      </c>
      <c r="C110" s="91">
        <v>135</v>
      </c>
      <c r="D110" s="91">
        <v>2021</v>
      </c>
      <c r="E110" s="92">
        <v>0</v>
      </c>
      <c r="F110" s="84" t="s">
        <v>252</v>
      </c>
      <c r="G110" s="91"/>
      <c r="H110" s="91">
        <v>1</v>
      </c>
      <c r="I110" s="91" t="s">
        <v>465</v>
      </c>
      <c r="J110" s="84" t="s">
        <v>466</v>
      </c>
      <c r="K110" s="88">
        <v>32100</v>
      </c>
      <c r="L110" s="88">
        <v>32700</v>
      </c>
      <c r="M110" s="88">
        <v>33000</v>
      </c>
      <c r="N110" s="88">
        <v>33200</v>
      </c>
      <c r="O110" s="88">
        <v>34700</v>
      </c>
      <c r="P110" s="88">
        <v>36900</v>
      </c>
      <c r="Q110" s="88">
        <v>39300</v>
      </c>
      <c r="R110" s="88">
        <v>40900</v>
      </c>
      <c r="S110" s="88">
        <v>42200</v>
      </c>
      <c r="T110" s="88">
        <v>44100</v>
      </c>
      <c r="U110" s="88">
        <v>46300</v>
      </c>
      <c r="V110" s="88">
        <v>48900</v>
      </c>
      <c r="W110" s="88">
        <v>50100</v>
      </c>
      <c r="X110" s="88">
        <v>50200</v>
      </c>
      <c r="Y110" s="88">
        <v>50500</v>
      </c>
      <c r="Z110" s="88">
        <v>51800</v>
      </c>
      <c r="AA110" s="88">
        <v>54000</v>
      </c>
      <c r="AB110" s="88">
        <v>56200</v>
      </c>
      <c r="AC110" s="88">
        <v>53900</v>
      </c>
      <c r="AD110" s="88">
        <v>47600</v>
      </c>
      <c r="AE110" s="88">
        <v>47100</v>
      </c>
      <c r="AF110" s="88">
        <v>47900</v>
      </c>
      <c r="AG110" s="88">
        <v>49700</v>
      </c>
      <c r="AH110" s="88">
        <v>50600</v>
      </c>
      <c r="AI110" s="88">
        <v>50100</v>
      </c>
      <c r="AJ110" s="88">
        <v>49400</v>
      </c>
      <c r="AK110" s="88">
        <v>49200</v>
      </c>
      <c r="AL110" s="88">
        <v>49500</v>
      </c>
      <c r="AM110" s="88">
        <v>48900</v>
      </c>
      <c r="AN110" s="133">
        <v>48000</v>
      </c>
      <c r="AO110" s="133">
        <v>44000</v>
      </c>
      <c r="AP110" s="133">
        <v>45500</v>
      </c>
    </row>
    <row r="111" spans="2:44" x14ac:dyDescent="0.25">
      <c r="B111" s="84" t="str">
        <f>IFERROR(INDEX('ISIC to NAICS'!$B$2:$B$55,MATCH(CA!I111,'ISIC to NAICS'!$C$2:$C$55,0)),"")</f>
        <v/>
      </c>
      <c r="C111" s="91">
        <v>137</v>
      </c>
      <c r="D111" s="91">
        <v>2021</v>
      </c>
      <c r="E111" s="92">
        <v>0</v>
      </c>
      <c r="F111" s="84" t="s">
        <v>252</v>
      </c>
      <c r="G111" s="91"/>
      <c r="H111" s="91">
        <v>1</v>
      </c>
      <c r="I111" s="91" t="s">
        <v>467</v>
      </c>
      <c r="J111" s="84" t="s">
        <v>468</v>
      </c>
      <c r="K111" s="88">
        <v>23800</v>
      </c>
      <c r="L111" s="88">
        <v>30600</v>
      </c>
      <c r="M111" s="88">
        <v>32500</v>
      </c>
      <c r="N111" s="88">
        <v>32900</v>
      </c>
      <c r="O111" s="88">
        <v>31000</v>
      </c>
      <c r="P111" s="88">
        <v>29500</v>
      </c>
      <c r="Q111" s="88">
        <v>27900</v>
      </c>
      <c r="R111" s="88">
        <v>27300</v>
      </c>
      <c r="S111" s="88">
        <v>28800</v>
      </c>
      <c r="T111" s="88">
        <v>28000</v>
      </c>
      <c r="U111" s="88">
        <v>26400</v>
      </c>
      <c r="V111" s="88">
        <v>28000</v>
      </c>
      <c r="W111" s="88">
        <v>32600</v>
      </c>
      <c r="X111" s="88">
        <v>41100</v>
      </c>
      <c r="Y111" s="88">
        <v>50400</v>
      </c>
      <c r="Z111" s="88">
        <v>56900</v>
      </c>
      <c r="AA111" s="88">
        <v>65600</v>
      </c>
      <c r="AB111" s="88">
        <v>67800</v>
      </c>
      <c r="AC111" s="88">
        <v>66900</v>
      </c>
      <c r="AD111" s="88">
        <v>57400</v>
      </c>
      <c r="AE111" s="88">
        <v>56400</v>
      </c>
      <c r="AF111" s="88">
        <v>57700</v>
      </c>
      <c r="AG111" s="88">
        <v>60100</v>
      </c>
      <c r="AH111" s="88">
        <v>57900</v>
      </c>
      <c r="AI111" s="88">
        <v>56300</v>
      </c>
      <c r="AJ111" s="88">
        <v>53600</v>
      </c>
      <c r="AK111" s="88">
        <v>50500</v>
      </c>
      <c r="AL111" s="88">
        <v>45400</v>
      </c>
      <c r="AM111" s="88">
        <v>44800</v>
      </c>
      <c r="AN111" s="133">
        <v>43700</v>
      </c>
      <c r="AO111" s="133">
        <v>39900</v>
      </c>
      <c r="AP111" s="133">
        <v>40500</v>
      </c>
    </row>
    <row r="112" spans="2:44" ht="15.75" thickBot="1" x14ac:dyDescent="0.3">
      <c r="B112" s="93" t="str">
        <f>IFERROR(INDEX('ISIC to NAICS'!$B$2:$B$55,MATCH(CA!I112,'ISIC to NAICS'!$C$2:$C$55,0)),"")</f>
        <v>ISIC 45T47</v>
      </c>
      <c r="C112" s="109">
        <v>138</v>
      </c>
      <c r="D112" s="109">
        <v>2021</v>
      </c>
      <c r="E112" s="110">
        <v>0</v>
      </c>
      <c r="F112" s="93" t="s">
        <v>252</v>
      </c>
      <c r="G112" s="109"/>
      <c r="H112" s="109">
        <v>1</v>
      </c>
      <c r="I112" s="109" t="s">
        <v>469</v>
      </c>
      <c r="J112" s="93" t="s">
        <v>470</v>
      </c>
      <c r="K112" s="112">
        <v>1445500</v>
      </c>
      <c r="L112" s="112">
        <v>1391000</v>
      </c>
      <c r="M112" s="112">
        <v>1371300</v>
      </c>
      <c r="N112" s="112">
        <v>1357600</v>
      </c>
      <c r="O112" s="112">
        <v>1361700</v>
      </c>
      <c r="P112" s="112">
        <v>1385100</v>
      </c>
      <c r="Q112" s="112">
        <v>1410600</v>
      </c>
      <c r="R112" s="112">
        <v>1444500</v>
      </c>
      <c r="S112" s="112">
        <v>1476000</v>
      </c>
      <c r="T112" s="112">
        <v>1511500</v>
      </c>
      <c r="U112" s="112">
        <v>1562300</v>
      </c>
      <c r="V112" s="112">
        <v>1574700</v>
      </c>
      <c r="W112" s="112">
        <v>1581300</v>
      </c>
      <c r="X112" s="112">
        <v>1587200</v>
      </c>
      <c r="Y112" s="112">
        <v>1616600</v>
      </c>
      <c r="Z112" s="112">
        <v>1657900</v>
      </c>
      <c r="AA112" s="112">
        <v>1678900</v>
      </c>
      <c r="AB112" s="112">
        <v>1689100</v>
      </c>
      <c r="AC112" s="112">
        <v>1640300</v>
      </c>
      <c r="AD112" s="112">
        <v>1522000</v>
      </c>
      <c r="AE112" s="112">
        <v>1516500</v>
      </c>
      <c r="AF112" s="112">
        <v>1545400</v>
      </c>
      <c r="AG112" s="112">
        <v>1569600</v>
      </c>
      <c r="AH112" s="112">
        <v>1594200</v>
      </c>
      <c r="AI112" s="112">
        <v>1627700</v>
      </c>
      <c r="AJ112" s="112">
        <v>1661100</v>
      </c>
      <c r="AK112" s="112">
        <v>1679600</v>
      </c>
      <c r="AL112" s="112">
        <v>1689600</v>
      </c>
      <c r="AM112" s="112">
        <v>1685000</v>
      </c>
      <c r="AN112" s="137">
        <v>1658600</v>
      </c>
      <c r="AO112" s="137">
        <v>1527300</v>
      </c>
      <c r="AP112" s="137">
        <v>1599400</v>
      </c>
      <c r="AR112" s="123"/>
    </row>
    <row r="113" spans="2:42" ht="15.75" thickTop="1" x14ac:dyDescent="0.25">
      <c r="B113" s="84" t="str">
        <f>IFERROR(INDEX('ISIC to NAICS'!$B$2:$B$55,MATCH(CA!I113,'ISIC to NAICS'!$C$2:$C$55,0)),"")</f>
        <v/>
      </c>
      <c r="C113" s="91">
        <v>139</v>
      </c>
      <c r="D113" s="91">
        <v>2021</v>
      </c>
      <c r="E113" s="92">
        <v>0</v>
      </c>
      <c r="F113" s="84" t="s">
        <v>252</v>
      </c>
      <c r="G113" s="91"/>
      <c r="H113" s="91">
        <v>1</v>
      </c>
      <c r="I113" s="91" t="s">
        <v>471</v>
      </c>
      <c r="J113" s="84" t="s">
        <v>472</v>
      </c>
      <c r="K113" s="88">
        <v>170300</v>
      </c>
      <c r="L113" s="88">
        <v>159700</v>
      </c>
      <c r="M113" s="88">
        <v>154900</v>
      </c>
      <c r="N113" s="88">
        <v>156300</v>
      </c>
      <c r="O113" s="88">
        <v>161500</v>
      </c>
      <c r="P113" s="88">
        <v>167800</v>
      </c>
      <c r="Q113" s="88">
        <v>174600</v>
      </c>
      <c r="R113" s="88">
        <v>182500</v>
      </c>
      <c r="S113" s="88">
        <v>187700</v>
      </c>
      <c r="T113" s="88">
        <v>193100</v>
      </c>
      <c r="U113" s="88">
        <v>200300</v>
      </c>
      <c r="V113" s="88">
        <v>202600</v>
      </c>
      <c r="W113" s="88">
        <v>205400</v>
      </c>
      <c r="X113" s="88">
        <v>207400</v>
      </c>
      <c r="Y113" s="88">
        <v>210000</v>
      </c>
      <c r="Z113" s="88">
        <v>212600</v>
      </c>
      <c r="AA113" s="88">
        <v>211600</v>
      </c>
      <c r="AB113" s="88">
        <v>208100</v>
      </c>
      <c r="AC113" s="88">
        <v>192200</v>
      </c>
      <c r="AD113" s="88">
        <v>161700</v>
      </c>
      <c r="AE113" s="88">
        <v>157800</v>
      </c>
      <c r="AF113" s="88">
        <v>161800</v>
      </c>
      <c r="AG113" s="88">
        <v>168400</v>
      </c>
      <c r="AH113" s="88">
        <v>175500</v>
      </c>
      <c r="AI113" s="88">
        <v>182800</v>
      </c>
      <c r="AJ113" s="88">
        <v>191000</v>
      </c>
      <c r="AK113" s="88">
        <v>197500</v>
      </c>
      <c r="AL113" s="88">
        <v>201100</v>
      </c>
      <c r="AM113" s="88">
        <v>201200</v>
      </c>
      <c r="AN113" s="133">
        <v>197300</v>
      </c>
      <c r="AO113" s="133">
        <v>175700</v>
      </c>
      <c r="AP113" s="133">
        <v>181600</v>
      </c>
    </row>
    <row r="114" spans="2:42" x14ac:dyDescent="0.25">
      <c r="B114" s="84" t="str">
        <f>IFERROR(INDEX('ISIC to NAICS'!$B$2:$B$55,MATCH(CA!I114,'ISIC to NAICS'!$C$2:$C$55,0)),"")</f>
        <v/>
      </c>
      <c r="C114" s="91">
        <v>140</v>
      </c>
      <c r="D114" s="91">
        <v>2021</v>
      </c>
      <c r="E114" s="92">
        <v>0</v>
      </c>
      <c r="F114" s="84" t="s">
        <v>252</v>
      </c>
      <c r="G114" s="91"/>
      <c r="H114" s="91">
        <v>1</v>
      </c>
      <c r="I114" s="91" t="s">
        <v>473</v>
      </c>
      <c r="J114" s="84" t="s">
        <v>474</v>
      </c>
      <c r="K114" s="88">
        <v>104100</v>
      </c>
      <c r="L114" s="88">
        <v>97500</v>
      </c>
      <c r="M114" s="88">
        <v>93800</v>
      </c>
      <c r="N114" s="88">
        <v>95900</v>
      </c>
      <c r="O114" s="88">
        <v>100400</v>
      </c>
      <c r="P114" s="88">
        <v>104100</v>
      </c>
      <c r="Q114" s="88">
        <v>108700</v>
      </c>
      <c r="R114" s="88">
        <v>112500</v>
      </c>
      <c r="S114" s="88">
        <v>116200</v>
      </c>
      <c r="T114" s="88">
        <v>121300</v>
      </c>
      <c r="U114" s="88">
        <v>127500</v>
      </c>
      <c r="V114" s="88">
        <v>131500</v>
      </c>
      <c r="W114" s="88">
        <v>136400</v>
      </c>
      <c r="X114" s="88">
        <v>138100</v>
      </c>
      <c r="Y114" s="88">
        <v>139300</v>
      </c>
      <c r="Z114" s="88">
        <v>141200</v>
      </c>
      <c r="AA114" s="88">
        <v>140600</v>
      </c>
      <c r="AB114" s="88">
        <v>137400</v>
      </c>
      <c r="AC114" s="88">
        <v>125400</v>
      </c>
      <c r="AD114" s="88">
        <v>101400</v>
      </c>
      <c r="AE114" s="88">
        <v>99000</v>
      </c>
      <c r="AF114" s="88">
        <v>102700</v>
      </c>
      <c r="AG114" s="88">
        <v>107600</v>
      </c>
      <c r="AH114" s="88">
        <v>113100</v>
      </c>
      <c r="AI114" s="88">
        <v>118800</v>
      </c>
      <c r="AJ114" s="88">
        <v>125900</v>
      </c>
      <c r="AK114" s="88">
        <v>131400</v>
      </c>
      <c r="AL114" s="88">
        <v>134400</v>
      </c>
      <c r="AM114" s="88">
        <v>134600</v>
      </c>
      <c r="AN114" s="133">
        <v>131700</v>
      </c>
      <c r="AO114" s="133">
        <v>114400</v>
      </c>
      <c r="AP114" s="133">
        <v>117900</v>
      </c>
    </row>
    <row r="115" spans="2:42" x14ac:dyDescent="0.25">
      <c r="B115" s="84" t="str">
        <f>IFERROR(INDEX('ISIC to NAICS'!$B$2:$B$55,MATCH(CA!I115,'ISIC to NAICS'!$C$2:$C$55,0)),"")</f>
        <v/>
      </c>
      <c r="C115" s="91">
        <v>141</v>
      </c>
      <c r="D115" s="91">
        <v>2021</v>
      </c>
      <c r="E115" s="92">
        <v>0</v>
      </c>
      <c r="F115" s="84" t="s">
        <v>252</v>
      </c>
      <c r="G115" s="91"/>
      <c r="H115" s="91">
        <v>1</v>
      </c>
      <c r="I115" s="91" t="s">
        <v>475</v>
      </c>
      <c r="J115" s="84" t="s">
        <v>476</v>
      </c>
      <c r="K115" s="88">
        <v>10900</v>
      </c>
      <c r="L115" s="88">
        <v>10500</v>
      </c>
      <c r="M115" s="88">
        <v>10000</v>
      </c>
      <c r="N115" s="88">
        <v>9700</v>
      </c>
      <c r="O115" s="88">
        <v>10200</v>
      </c>
      <c r="P115" s="88">
        <v>10700</v>
      </c>
      <c r="Q115" s="88">
        <v>11300</v>
      </c>
      <c r="R115" s="88">
        <v>11800</v>
      </c>
      <c r="S115" s="88">
        <v>12100</v>
      </c>
      <c r="T115" s="88">
        <v>13000</v>
      </c>
      <c r="U115" s="88">
        <v>14000</v>
      </c>
      <c r="V115" s="88">
        <v>14700</v>
      </c>
      <c r="W115" s="88">
        <v>15900</v>
      </c>
      <c r="X115" s="88">
        <v>17100</v>
      </c>
      <c r="Y115" s="88">
        <v>18300</v>
      </c>
      <c r="Z115" s="88">
        <v>19000</v>
      </c>
      <c r="AA115" s="88">
        <v>19400</v>
      </c>
      <c r="AB115" s="88">
        <v>19300</v>
      </c>
      <c r="AC115" s="88">
        <v>16600</v>
      </c>
      <c r="AD115" s="88">
        <v>12500</v>
      </c>
      <c r="AE115" s="88">
        <v>11100</v>
      </c>
      <c r="AF115" s="88">
        <v>10700</v>
      </c>
      <c r="AG115" s="88">
        <v>11000</v>
      </c>
      <c r="AH115" s="88">
        <v>11300</v>
      </c>
      <c r="AI115" s="88">
        <v>11500</v>
      </c>
      <c r="AJ115" s="88">
        <v>11800</v>
      </c>
      <c r="AK115" s="88">
        <v>12300</v>
      </c>
      <c r="AL115" s="88">
        <v>12700</v>
      </c>
      <c r="AM115" s="88">
        <v>12900</v>
      </c>
      <c r="AN115" s="133">
        <v>12700</v>
      </c>
      <c r="AO115" s="133">
        <v>11300</v>
      </c>
      <c r="AP115" s="133">
        <v>12400</v>
      </c>
    </row>
    <row r="116" spans="2:42" x14ac:dyDescent="0.25">
      <c r="B116" s="84" t="str">
        <f>IFERROR(INDEX('ISIC to NAICS'!$B$2:$B$55,MATCH(CA!I116,'ISIC to NAICS'!$C$2:$C$55,0)),"")</f>
        <v/>
      </c>
      <c r="C116" s="91">
        <v>142</v>
      </c>
      <c r="D116" s="91">
        <v>2021</v>
      </c>
      <c r="E116" s="92">
        <v>0</v>
      </c>
      <c r="F116" s="84" t="s">
        <v>252</v>
      </c>
      <c r="G116" s="91"/>
      <c r="H116" s="91">
        <v>1</v>
      </c>
      <c r="I116" s="91" t="s">
        <v>477</v>
      </c>
      <c r="J116" s="84" t="s">
        <v>478</v>
      </c>
      <c r="K116" s="88">
        <v>55200</v>
      </c>
      <c r="L116" s="88">
        <v>51800</v>
      </c>
      <c r="M116" s="88">
        <v>51100</v>
      </c>
      <c r="N116" s="88">
        <v>50600</v>
      </c>
      <c r="O116" s="88">
        <v>50900</v>
      </c>
      <c r="P116" s="88">
        <v>52900</v>
      </c>
      <c r="Q116" s="88">
        <v>54700</v>
      </c>
      <c r="R116" s="88">
        <v>58100</v>
      </c>
      <c r="S116" s="88">
        <v>59300</v>
      </c>
      <c r="T116" s="88">
        <v>58800</v>
      </c>
      <c r="U116" s="88">
        <v>58800</v>
      </c>
      <c r="V116" s="88">
        <v>56400</v>
      </c>
      <c r="W116" s="88">
        <v>53100</v>
      </c>
      <c r="X116" s="88">
        <v>52200</v>
      </c>
      <c r="Y116" s="88">
        <v>52400</v>
      </c>
      <c r="Z116" s="88">
        <v>52300</v>
      </c>
      <c r="AA116" s="88">
        <v>51500</v>
      </c>
      <c r="AB116" s="88">
        <v>51400</v>
      </c>
      <c r="AC116" s="88">
        <v>50100</v>
      </c>
      <c r="AD116" s="88">
        <v>47800</v>
      </c>
      <c r="AE116" s="88">
        <v>47800</v>
      </c>
      <c r="AF116" s="88">
        <v>48400</v>
      </c>
      <c r="AG116" s="88">
        <v>49800</v>
      </c>
      <c r="AH116" s="88">
        <v>51100</v>
      </c>
      <c r="AI116" s="88">
        <v>52500</v>
      </c>
      <c r="AJ116" s="88">
        <v>53300</v>
      </c>
      <c r="AK116" s="88">
        <v>53800</v>
      </c>
      <c r="AL116" s="88">
        <v>54000</v>
      </c>
      <c r="AM116" s="88">
        <v>53600</v>
      </c>
      <c r="AN116" s="133">
        <v>52800</v>
      </c>
      <c r="AO116" s="133">
        <v>50000</v>
      </c>
      <c r="AP116" s="133">
        <v>51300</v>
      </c>
    </row>
    <row r="117" spans="2:42" x14ac:dyDescent="0.25">
      <c r="B117" s="84" t="str">
        <f>IFERROR(INDEX('ISIC to NAICS'!$B$2:$B$55,MATCH(CA!I117,'ISIC to NAICS'!$C$2:$C$55,0)),"")</f>
        <v/>
      </c>
      <c r="C117" s="91">
        <v>143</v>
      </c>
      <c r="D117" s="91">
        <v>2021</v>
      </c>
      <c r="E117" s="92">
        <v>0</v>
      </c>
      <c r="F117" s="84" t="s">
        <v>252</v>
      </c>
      <c r="G117" s="91"/>
      <c r="H117" s="91">
        <v>1</v>
      </c>
      <c r="I117" s="91" t="s">
        <v>479</v>
      </c>
      <c r="J117" s="84" t="s">
        <v>480</v>
      </c>
      <c r="K117" s="88">
        <v>50900</v>
      </c>
      <c r="L117" s="88">
        <v>46600</v>
      </c>
      <c r="M117" s="88">
        <v>45100</v>
      </c>
      <c r="N117" s="88">
        <v>43300</v>
      </c>
      <c r="O117" s="88">
        <v>43300</v>
      </c>
      <c r="P117" s="88">
        <v>45400</v>
      </c>
      <c r="Q117" s="88">
        <v>45700</v>
      </c>
      <c r="R117" s="88">
        <v>47000</v>
      </c>
      <c r="S117" s="88">
        <v>50000</v>
      </c>
      <c r="T117" s="88">
        <v>54900</v>
      </c>
      <c r="U117" s="88">
        <v>60900</v>
      </c>
      <c r="V117" s="88">
        <v>60900</v>
      </c>
      <c r="W117" s="88">
        <v>61700</v>
      </c>
      <c r="X117" s="88">
        <v>63500</v>
      </c>
      <c r="Y117" s="88">
        <v>65200</v>
      </c>
      <c r="Z117" s="88">
        <v>67500</v>
      </c>
      <c r="AA117" s="88">
        <v>69100</v>
      </c>
      <c r="AB117" s="88">
        <v>66400</v>
      </c>
      <c r="AC117" s="88">
        <v>59100</v>
      </c>
      <c r="AD117" s="88">
        <v>49900</v>
      </c>
      <c r="AE117" s="88">
        <v>50100</v>
      </c>
      <c r="AF117" s="88">
        <v>51400</v>
      </c>
      <c r="AG117" s="88">
        <v>50500</v>
      </c>
      <c r="AH117" s="88">
        <v>50500</v>
      </c>
      <c r="AI117" s="88">
        <v>52700</v>
      </c>
      <c r="AJ117" s="88">
        <v>54100</v>
      </c>
      <c r="AK117" s="88">
        <v>54700</v>
      </c>
      <c r="AL117" s="88">
        <v>55300</v>
      </c>
      <c r="AM117" s="88">
        <v>55000</v>
      </c>
      <c r="AN117" s="133">
        <v>53000</v>
      </c>
      <c r="AO117" s="133">
        <v>44200</v>
      </c>
      <c r="AP117" s="133">
        <v>48200</v>
      </c>
    </row>
    <row r="118" spans="2:42" x14ac:dyDescent="0.25">
      <c r="B118" s="84" t="str">
        <f>IFERROR(INDEX('ISIC to NAICS'!$B$2:$B$55,MATCH(CA!I118,'ISIC to NAICS'!$C$2:$C$55,0)),"")</f>
        <v/>
      </c>
      <c r="C118" s="91">
        <v>144</v>
      </c>
      <c r="D118" s="91">
        <v>2021</v>
      </c>
      <c r="E118" s="92">
        <v>0</v>
      </c>
      <c r="F118" s="84" t="s">
        <v>252</v>
      </c>
      <c r="G118" s="91"/>
      <c r="H118" s="91">
        <v>1</v>
      </c>
      <c r="I118" s="91" t="s">
        <v>481</v>
      </c>
      <c r="J118" s="84" t="s">
        <v>482</v>
      </c>
      <c r="K118" s="88">
        <v>26400</v>
      </c>
      <c r="L118" s="88">
        <v>23000</v>
      </c>
      <c r="M118" s="88">
        <v>21300</v>
      </c>
      <c r="N118" s="88">
        <v>20200</v>
      </c>
      <c r="O118" s="88">
        <v>20300</v>
      </c>
      <c r="P118" s="88">
        <v>21300</v>
      </c>
      <c r="Q118" s="88">
        <v>21000</v>
      </c>
      <c r="R118" s="88">
        <v>21800</v>
      </c>
      <c r="S118" s="88">
        <v>23200</v>
      </c>
      <c r="T118" s="88">
        <v>24700</v>
      </c>
      <c r="U118" s="88">
        <v>27100</v>
      </c>
      <c r="V118" s="88">
        <v>27300</v>
      </c>
      <c r="W118" s="88">
        <v>27500</v>
      </c>
      <c r="X118" s="88">
        <v>28600</v>
      </c>
      <c r="Y118" s="88">
        <v>29700</v>
      </c>
      <c r="Z118" s="88">
        <v>31100</v>
      </c>
      <c r="AA118" s="88">
        <v>31900</v>
      </c>
      <c r="AB118" s="88">
        <v>30100</v>
      </c>
      <c r="AC118" s="88">
        <v>25300</v>
      </c>
      <c r="AD118" s="88">
        <v>22000</v>
      </c>
      <c r="AE118" s="88">
        <v>21900</v>
      </c>
      <c r="AF118" s="88">
        <v>22100</v>
      </c>
      <c r="AG118" s="88">
        <v>21200</v>
      </c>
      <c r="AH118" s="88">
        <v>20200</v>
      </c>
      <c r="AI118" s="88">
        <v>20300</v>
      </c>
      <c r="AJ118" s="88">
        <v>20400</v>
      </c>
      <c r="AK118" s="88">
        <v>21100</v>
      </c>
      <c r="AL118" s="88">
        <v>21700</v>
      </c>
      <c r="AM118" s="88">
        <v>21900</v>
      </c>
      <c r="AN118" s="133">
        <v>21300</v>
      </c>
      <c r="AO118" s="133">
        <v>18600</v>
      </c>
      <c r="AP118" s="133">
        <v>20100</v>
      </c>
    </row>
    <row r="119" spans="2:42" x14ac:dyDescent="0.25">
      <c r="B119" s="84" t="str">
        <f>IFERROR(INDEX('ISIC to NAICS'!$B$2:$B$55,MATCH(CA!I119,'ISIC to NAICS'!$C$2:$C$55,0)),"")</f>
        <v/>
      </c>
      <c r="C119" s="91">
        <v>145</v>
      </c>
      <c r="D119" s="91">
        <v>2021</v>
      </c>
      <c r="E119" s="92">
        <v>0</v>
      </c>
      <c r="F119" s="84" t="s">
        <v>252</v>
      </c>
      <c r="G119" s="91"/>
      <c r="H119" s="91">
        <v>1</v>
      </c>
      <c r="I119" s="91" t="s">
        <v>483</v>
      </c>
      <c r="J119" s="84" t="s">
        <v>484</v>
      </c>
      <c r="K119" s="88">
        <v>24500</v>
      </c>
      <c r="L119" s="88">
        <v>23600</v>
      </c>
      <c r="M119" s="88">
        <v>23700</v>
      </c>
      <c r="N119" s="88">
        <v>23100</v>
      </c>
      <c r="O119" s="88">
        <v>23000</v>
      </c>
      <c r="P119" s="88">
        <v>24100</v>
      </c>
      <c r="Q119" s="88">
        <v>24800</v>
      </c>
      <c r="R119" s="88">
        <v>25200</v>
      </c>
      <c r="S119" s="88">
        <v>26800</v>
      </c>
      <c r="T119" s="88">
        <v>30200</v>
      </c>
      <c r="U119" s="88">
        <v>33800</v>
      </c>
      <c r="V119" s="88">
        <v>33600</v>
      </c>
      <c r="W119" s="88">
        <v>34200</v>
      </c>
      <c r="X119" s="88">
        <v>34900</v>
      </c>
      <c r="Y119" s="88">
        <v>35400</v>
      </c>
      <c r="Z119" s="88">
        <v>36500</v>
      </c>
      <c r="AA119" s="88">
        <v>37200</v>
      </c>
      <c r="AB119" s="88">
        <v>36300</v>
      </c>
      <c r="AC119" s="88">
        <v>33700</v>
      </c>
      <c r="AD119" s="88">
        <v>27900</v>
      </c>
      <c r="AE119" s="88">
        <v>28200</v>
      </c>
      <c r="AF119" s="88">
        <v>29300</v>
      </c>
      <c r="AG119" s="88">
        <v>29300</v>
      </c>
      <c r="AH119" s="88">
        <v>30300</v>
      </c>
      <c r="AI119" s="88">
        <v>32400</v>
      </c>
      <c r="AJ119" s="88">
        <v>33700</v>
      </c>
      <c r="AK119" s="88">
        <v>33500</v>
      </c>
      <c r="AL119" s="88">
        <v>33700</v>
      </c>
      <c r="AM119" s="88">
        <v>33100</v>
      </c>
      <c r="AN119" s="133">
        <v>31700</v>
      </c>
      <c r="AO119" s="133">
        <v>25700</v>
      </c>
      <c r="AP119" s="133">
        <v>28100</v>
      </c>
    </row>
    <row r="120" spans="2:42" x14ac:dyDescent="0.25">
      <c r="B120" s="84" t="str">
        <f>IFERROR(INDEX('ISIC to NAICS'!$B$2:$B$55,MATCH(CA!I120,'ISIC to NAICS'!$C$2:$C$55,0)),"")</f>
        <v/>
      </c>
      <c r="C120" s="91">
        <v>146</v>
      </c>
      <c r="D120" s="91">
        <v>2021</v>
      </c>
      <c r="E120" s="92">
        <v>0</v>
      </c>
      <c r="F120" s="84" t="s">
        <v>252</v>
      </c>
      <c r="G120" s="91"/>
      <c r="H120" s="91">
        <v>1</v>
      </c>
      <c r="I120" s="91" t="s">
        <v>485</v>
      </c>
      <c r="J120" s="84" t="s">
        <v>486</v>
      </c>
      <c r="K120" s="88">
        <v>63800</v>
      </c>
      <c r="L120" s="88">
        <v>61600</v>
      </c>
      <c r="M120" s="88">
        <v>59700</v>
      </c>
      <c r="N120" s="88">
        <v>61000</v>
      </c>
      <c r="O120" s="88">
        <v>63300</v>
      </c>
      <c r="P120" s="88">
        <v>68400</v>
      </c>
      <c r="Q120" s="88">
        <v>76500</v>
      </c>
      <c r="R120" s="88">
        <v>81500</v>
      </c>
      <c r="S120" s="88">
        <v>84300</v>
      </c>
      <c r="T120" s="88">
        <v>87900</v>
      </c>
      <c r="U120" s="88">
        <v>91600</v>
      </c>
      <c r="V120" s="88">
        <v>86000</v>
      </c>
      <c r="W120" s="88">
        <v>79400</v>
      </c>
      <c r="X120" s="88">
        <v>78300</v>
      </c>
      <c r="Y120" s="88">
        <v>77900</v>
      </c>
      <c r="Z120" s="88">
        <v>81000</v>
      </c>
      <c r="AA120" s="88">
        <v>81700</v>
      </c>
      <c r="AB120" s="88">
        <v>80400</v>
      </c>
      <c r="AC120" s="88">
        <v>77100</v>
      </c>
      <c r="AD120" s="88">
        <v>64700</v>
      </c>
      <c r="AE120" s="88">
        <v>64400</v>
      </c>
      <c r="AF120" s="88">
        <v>67000</v>
      </c>
      <c r="AG120" s="88">
        <v>64800</v>
      </c>
      <c r="AH120" s="88">
        <v>61500</v>
      </c>
      <c r="AI120" s="88">
        <v>61200</v>
      </c>
      <c r="AJ120" s="88">
        <v>63200</v>
      </c>
      <c r="AK120" s="88">
        <v>65200</v>
      </c>
      <c r="AL120" s="88">
        <v>64600</v>
      </c>
      <c r="AM120" s="88">
        <v>62900</v>
      </c>
      <c r="AN120" s="133">
        <v>59700</v>
      </c>
      <c r="AO120" s="133">
        <v>54400</v>
      </c>
      <c r="AP120" s="133">
        <v>51500</v>
      </c>
    </row>
    <row r="121" spans="2:42" x14ac:dyDescent="0.25">
      <c r="B121" s="84" t="str">
        <f>IFERROR(INDEX('ISIC to NAICS'!$B$2:$B$55,MATCH(CA!I121,'ISIC to NAICS'!$C$2:$C$55,0)),"")</f>
        <v/>
      </c>
      <c r="C121" s="91">
        <v>147</v>
      </c>
      <c r="D121" s="91">
        <v>2021</v>
      </c>
      <c r="E121" s="92">
        <v>0</v>
      </c>
      <c r="F121" s="84" t="s">
        <v>252</v>
      </c>
      <c r="G121" s="91"/>
      <c r="H121" s="91">
        <v>1</v>
      </c>
      <c r="I121" s="91" t="s">
        <v>487</v>
      </c>
      <c r="J121" s="84" t="s">
        <v>488</v>
      </c>
      <c r="K121" s="88">
        <v>101400</v>
      </c>
      <c r="L121" s="88">
        <v>99700</v>
      </c>
      <c r="M121" s="88">
        <v>96100</v>
      </c>
      <c r="N121" s="88">
        <v>92000</v>
      </c>
      <c r="O121" s="88">
        <v>89900</v>
      </c>
      <c r="P121" s="88">
        <v>89800</v>
      </c>
      <c r="Q121" s="88">
        <v>90900</v>
      </c>
      <c r="R121" s="88">
        <v>93600</v>
      </c>
      <c r="S121" s="88">
        <v>95700</v>
      </c>
      <c r="T121" s="88">
        <v>102100</v>
      </c>
      <c r="U121" s="88">
        <v>108300</v>
      </c>
      <c r="V121" s="88">
        <v>115300</v>
      </c>
      <c r="W121" s="88">
        <v>120800</v>
      </c>
      <c r="X121" s="88">
        <v>123800</v>
      </c>
      <c r="Y121" s="88">
        <v>129800</v>
      </c>
      <c r="Z121" s="88">
        <v>134400</v>
      </c>
      <c r="AA121" s="88">
        <v>136200</v>
      </c>
      <c r="AB121" s="88">
        <v>130400</v>
      </c>
      <c r="AC121" s="88">
        <v>121500</v>
      </c>
      <c r="AD121" s="88">
        <v>111300</v>
      </c>
      <c r="AE121" s="88">
        <v>108600</v>
      </c>
      <c r="AF121" s="88">
        <v>109100</v>
      </c>
      <c r="AG121" s="88">
        <v>113500</v>
      </c>
      <c r="AH121" s="88">
        <v>118600</v>
      </c>
      <c r="AI121" s="88">
        <v>118400</v>
      </c>
      <c r="AJ121" s="88">
        <v>119500</v>
      </c>
      <c r="AK121" s="88">
        <v>121800</v>
      </c>
      <c r="AL121" s="88">
        <v>123600</v>
      </c>
      <c r="AM121" s="88">
        <v>125500</v>
      </c>
      <c r="AN121" s="133">
        <v>120700</v>
      </c>
      <c r="AO121" s="133">
        <v>128600</v>
      </c>
      <c r="AP121" s="133">
        <v>136000</v>
      </c>
    </row>
    <row r="122" spans="2:42" x14ac:dyDescent="0.25">
      <c r="B122" s="84" t="str">
        <f>IFERROR(INDEX('ISIC to NAICS'!$B$2:$B$55,MATCH(CA!I122,'ISIC to NAICS'!$C$2:$C$55,0)),"")</f>
        <v/>
      </c>
      <c r="C122" s="91">
        <v>148</v>
      </c>
      <c r="D122" s="91">
        <v>2021</v>
      </c>
      <c r="E122" s="92">
        <v>0</v>
      </c>
      <c r="F122" s="84" t="s">
        <v>252</v>
      </c>
      <c r="G122" s="91"/>
      <c r="H122" s="91">
        <v>1</v>
      </c>
      <c r="I122" s="91" t="s">
        <v>489</v>
      </c>
      <c r="J122" s="84" t="s">
        <v>490</v>
      </c>
      <c r="K122" s="88">
        <v>83400</v>
      </c>
      <c r="L122" s="88">
        <v>81900</v>
      </c>
      <c r="M122" s="88">
        <v>79100</v>
      </c>
      <c r="N122" s="88">
        <v>76000</v>
      </c>
      <c r="O122" s="88">
        <v>74500</v>
      </c>
      <c r="P122" s="88">
        <v>74800</v>
      </c>
      <c r="Q122" s="88">
        <v>75900</v>
      </c>
      <c r="R122" s="88">
        <v>79100</v>
      </c>
      <c r="S122" s="88">
        <v>82300</v>
      </c>
      <c r="T122" s="88">
        <v>88000</v>
      </c>
      <c r="U122" s="88">
        <v>94500</v>
      </c>
      <c r="V122" s="88">
        <v>102100</v>
      </c>
      <c r="W122" s="88">
        <v>107300</v>
      </c>
      <c r="X122" s="88">
        <v>110700</v>
      </c>
      <c r="Y122" s="88">
        <v>116900</v>
      </c>
      <c r="Z122" s="88">
        <v>122200</v>
      </c>
      <c r="AA122" s="88">
        <v>124200</v>
      </c>
      <c r="AB122" s="88">
        <v>119200</v>
      </c>
      <c r="AC122" s="88">
        <v>110600</v>
      </c>
      <c r="AD122" s="88">
        <v>101300</v>
      </c>
      <c r="AE122" s="88">
        <v>98800</v>
      </c>
      <c r="AF122" s="88">
        <v>99000</v>
      </c>
      <c r="AG122" s="88">
        <v>103300</v>
      </c>
      <c r="AH122" s="88">
        <v>108100</v>
      </c>
      <c r="AI122" s="88">
        <v>108000</v>
      </c>
      <c r="AJ122" s="88">
        <v>108500</v>
      </c>
      <c r="AK122" s="88">
        <v>110800</v>
      </c>
      <c r="AL122" s="88">
        <v>112200</v>
      </c>
      <c r="AM122" s="88">
        <v>114200</v>
      </c>
      <c r="AN122" s="133">
        <v>109600</v>
      </c>
      <c r="AO122" s="133">
        <v>117200</v>
      </c>
      <c r="AP122" s="133">
        <v>123200</v>
      </c>
    </row>
    <row r="123" spans="2:42" ht="15.75" thickBot="1" x14ac:dyDescent="0.3">
      <c r="B123" s="93" t="str">
        <f>IFERROR(INDEX('ISIC to NAICS'!$B$2:$B$55,MATCH(CA!I123,'ISIC to NAICS'!$C$2:$C$55,0)),"")</f>
        <v/>
      </c>
      <c r="C123" s="109">
        <v>151</v>
      </c>
      <c r="D123" s="109">
        <v>2021</v>
      </c>
      <c r="E123" s="110">
        <v>0</v>
      </c>
      <c r="F123" s="93" t="s">
        <v>252</v>
      </c>
      <c r="G123" s="109"/>
      <c r="H123" s="109">
        <v>1</v>
      </c>
      <c r="I123" s="109" t="s">
        <v>491</v>
      </c>
      <c r="J123" s="93" t="s">
        <v>492</v>
      </c>
      <c r="K123" s="112">
        <v>286900</v>
      </c>
      <c r="L123" s="112">
        <v>284900</v>
      </c>
      <c r="M123" s="112">
        <v>282900</v>
      </c>
      <c r="N123" s="112">
        <v>276400</v>
      </c>
      <c r="O123" s="112">
        <v>275200</v>
      </c>
      <c r="P123" s="112">
        <v>277600</v>
      </c>
      <c r="Q123" s="112">
        <v>283400</v>
      </c>
      <c r="R123" s="112">
        <v>288100</v>
      </c>
      <c r="S123" s="112">
        <v>290600</v>
      </c>
      <c r="T123" s="112">
        <v>298700</v>
      </c>
      <c r="U123" s="112">
        <v>299700</v>
      </c>
      <c r="V123" s="112">
        <v>309700</v>
      </c>
      <c r="W123" s="112">
        <v>314600</v>
      </c>
      <c r="X123" s="112">
        <v>315700</v>
      </c>
      <c r="Y123" s="112">
        <v>315600</v>
      </c>
      <c r="Z123" s="112">
        <v>322900</v>
      </c>
      <c r="AA123" s="112">
        <v>326200</v>
      </c>
      <c r="AB123" s="112">
        <v>334600</v>
      </c>
      <c r="AC123" s="112">
        <v>334500</v>
      </c>
      <c r="AD123" s="112">
        <v>328900</v>
      </c>
      <c r="AE123" s="112">
        <v>327800</v>
      </c>
      <c r="AF123" s="112">
        <v>329400</v>
      </c>
      <c r="AG123" s="112">
        <v>333100</v>
      </c>
      <c r="AH123" s="112">
        <v>338800</v>
      </c>
      <c r="AI123" s="112">
        <v>349600</v>
      </c>
      <c r="AJ123" s="112">
        <v>357600</v>
      </c>
      <c r="AK123" s="112">
        <v>359200</v>
      </c>
      <c r="AL123" s="112">
        <v>360200</v>
      </c>
      <c r="AM123" s="112">
        <v>357700</v>
      </c>
      <c r="AN123" s="137">
        <v>357000</v>
      </c>
      <c r="AO123" s="137">
        <v>362100</v>
      </c>
      <c r="AP123" s="137">
        <v>363900</v>
      </c>
    </row>
    <row r="124" spans="2:42" ht="15.75" thickTop="1" x14ac:dyDescent="0.25">
      <c r="B124" s="84" t="str">
        <f>IFERROR(INDEX('ISIC to NAICS'!$B$2:$B$55,MATCH(CA!I124,'ISIC to NAICS'!$C$2:$C$55,0)),"")</f>
        <v/>
      </c>
      <c r="C124" s="91">
        <v>152</v>
      </c>
      <c r="D124" s="91">
        <v>2021</v>
      </c>
      <c r="E124" s="92">
        <v>0</v>
      </c>
      <c r="F124" s="84" t="s">
        <v>252</v>
      </c>
      <c r="G124" s="91"/>
      <c r="H124" s="91">
        <v>1</v>
      </c>
      <c r="I124" s="91" t="s">
        <v>493</v>
      </c>
      <c r="J124" s="84" t="s">
        <v>494</v>
      </c>
      <c r="K124" s="88">
        <v>240800</v>
      </c>
      <c r="L124" s="88">
        <v>237400</v>
      </c>
      <c r="M124" s="88">
        <v>237800</v>
      </c>
      <c r="N124" s="88">
        <v>231400</v>
      </c>
      <c r="O124" s="88">
        <v>229500</v>
      </c>
      <c r="P124" s="88">
        <v>231200</v>
      </c>
      <c r="Q124" s="88">
        <v>235400</v>
      </c>
      <c r="R124" s="88">
        <v>239600</v>
      </c>
      <c r="S124" s="88">
        <v>241600</v>
      </c>
      <c r="T124" s="88">
        <v>248600</v>
      </c>
      <c r="U124" s="88">
        <v>248600</v>
      </c>
      <c r="V124" s="88">
        <v>257800</v>
      </c>
      <c r="W124" s="88">
        <v>263600</v>
      </c>
      <c r="X124" s="88">
        <v>268100</v>
      </c>
      <c r="Y124" s="88">
        <v>270500</v>
      </c>
      <c r="Z124" s="88">
        <v>276900</v>
      </c>
      <c r="AA124" s="88">
        <v>282100</v>
      </c>
      <c r="AB124" s="88">
        <v>290000</v>
      </c>
      <c r="AC124" s="88">
        <v>290800</v>
      </c>
      <c r="AD124" s="88">
        <v>288000</v>
      </c>
      <c r="AE124" s="88">
        <v>286400</v>
      </c>
      <c r="AF124" s="88">
        <v>287500</v>
      </c>
      <c r="AG124" s="88">
        <v>290700</v>
      </c>
      <c r="AH124" s="88">
        <v>296800</v>
      </c>
      <c r="AI124" s="88">
        <v>306800</v>
      </c>
      <c r="AJ124" s="88">
        <v>314300</v>
      </c>
      <c r="AK124" s="88">
        <v>315800</v>
      </c>
      <c r="AL124" s="88">
        <v>316400</v>
      </c>
      <c r="AM124" s="88">
        <v>313900</v>
      </c>
      <c r="AN124" s="133">
        <v>313300</v>
      </c>
      <c r="AO124" s="133">
        <v>322400</v>
      </c>
      <c r="AP124" s="133">
        <v>320600</v>
      </c>
    </row>
    <row r="125" spans="2:42" x14ac:dyDescent="0.25">
      <c r="B125" s="84" t="str">
        <f>IFERROR(INDEX('ISIC to NAICS'!$B$2:$B$55,MATCH(CA!I125,'ISIC to NAICS'!$C$2:$C$55,0)),"")</f>
        <v/>
      </c>
      <c r="C125" s="91">
        <v>153</v>
      </c>
      <c r="D125" s="91">
        <v>2021</v>
      </c>
      <c r="E125" s="92">
        <v>0</v>
      </c>
      <c r="F125" s="84" t="s">
        <v>252</v>
      </c>
      <c r="G125" s="91"/>
      <c r="H125" s="91">
        <v>1</v>
      </c>
      <c r="I125" s="91" t="s">
        <v>495</v>
      </c>
      <c r="J125" s="84" t="s">
        <v>496</v>
      </c>
      <c r="K125" s="88">
        <v>29600</v>
      </c>
      <c r="L125" s="88">
        <v>31700</v>
      </c>
      <c r="M125" s="88">
        <v>30400</v>
      </c>
      <c r="N125" s="88">
        <v>31300</v>
      </c>
      <c r="O125" s="88">
        <v>32400</v>
      </c>
      <c r="P125" s="88">
        <v>33000</v>
      </c>
      <c r="Q125" s="88">
        <v>34700</v>
      </c>
      <c r="R125" s="88">
        <v>35400</v>
      </c>
      <c r="S125" s="88">
        <v>36100</v>
      </c>
      <c r="T125" s="88">
        <v>37300</v>
      </c>
      <c r="U125" s="88">
        <v>38300</v>
      </c>
      <c r="V125" s="88">
        <v>39500</v>
      </c>
      <c r="W125" s="88">
        <v>38500</v>
      </c>
      <c r="X125" s="88">
        <v>35400</v>
      </c>
      <c r="Y125" s="88">
        <v>33200</v>
      </c>
      <c r="Z125" s="88">
        <v>33900</v>
      </c>
      <c r="AA125" s="88">
        <v>31400</v>
      </c>
      <c r="AB125" s="88">
        <v>31700</v>
      </c>
      <c r="AC125" s="88">
        <v>31000</v>
      </c>
      <c r="AD125" s="88">
        <v>28700</v>
      </c>
      <c r="AE125" s="88">
        <v>28600</v>
      </c>
      <c r="AF125" s="88">
        <v>28700</v>
      </c>
      <c r="AG125" s="88">
        <v>28400</v>
      </c>
      <c r="AH125" s="88">
        <v>27300</v>
      </c>
      <c r="AI125" s="88">
        <v>27600</v>
      </c>
      <c r="AJ125" s="88">
        <v>27800</v>
      </c>
      <c r="AK125" s="88">
        <v>27600</v>
      </c>
      <c r="AL125" s="88">
        <v>27600</v>
      </c>
      <c r="AM125" s="88">
        <v>27400</v>
      </c>
      <c r="AN125" s="133">
        <v>26600</v>
      </c>
      <c r="AO125" s="133">
        <v>23700</v>
      </c>
      <c r="AP125" s="133">
        <v>25500</v>
      </c>
    </row>
    <row r="126" spans="2:42" x14ac:dyDescent="0.25">
      <c r="B126" s="84" t="str">
        <f>IFERROR(INDEX('ISIC to NAICS'!$B$2:$B$55,MATCH(CA!I126,'ISIC to NAICS'!$C$2:$C$55,0)),"")</f>
        <v/>
      </c>
      <c r="C126" s="91">
        <v>154</v>
      </c>
      <c r="D126" s="91">
        <v>2021</v>
      </c>
      <c r="E126" s="92">
        <v>0</v>
      </c>
      <c r="F126" s="84" t="s">
        <v>252</v>
      </c>
      <c r="G126" s="91"/>
      <c r="H126" s="91">
        <v>1</v>
      </c>
      <c r="I126" s="91" t="s">
        <v>497</v>
      </c>
      <c r="J126" s="84" t="s">
        <v>498</v>
      </c>
      <c r="K126" s="88">
        <v>16400</v>
      </c>
      <c r="L126" s="88">
        <v>15700</v>
      </c>
      <c r="M126" s="88">
        <v>14700</v>
      </c>
      <c r="N126" s="88">
        <v>13700</v>
      </c>
      <c r="O126" s="88">
        <v>13300</v>
      </c>
      <c r="P126" s="88">
        <v>13400</v>
      </c>
      <c r="Q126" s="88">
        <v>13300</v>
      </c>
      <c r="R126" s="88">
        <v>13100</v>
      </c>
      <c r="S126" s="88">
        <v>12900</v>
      </c>
      <c r="T126" s="88">
        <v>12800</v>
      </c>
      <c r="U126" s="88">
        <v>12900</v>
      </c>
      <c r="V126" s="88">
        <v>12500</v>
      </c>
      <c r="W126" s="88">
        <v>12400</v>
      </c>
      <c r="X126" s="88">
        <v>12300</v>
      </c>
      <c r="Y126" s="88">
        <v>12000</v>
      </c>
      <c r="Z126" s="88">
        <v>12100</v>
      </c>
      <c r="AA126" s="88">
        <v>12700</v>
      </c>
      <c r="AB126" s="88">
        <v>12900</v>
      </c>
      <c r="AC126" s="88">
        <v>12600</v>
      </c>
      <c r="AD126" s="88">
        <v>12300</v>
      </c>
      <c r="AE126" s="88">
        <v>12800</v>
      </c>
      <c r="AF126" s="88">
        <v>13200</v>
      </c>
      <c r="AG126" s="88">
        <v>14000</v>
      </c>
      <c r="AH126" s="88">
        <v>14800</v>
      </c>
      <c r="AI126" s="88">
        <v>15200</v>
      </c>
      <c r="AJ126" s="88">
        <v>15600</v>
      </c>
      <c r="AK126" s="88">
        <v>15900</v>
      </c>
      <c r="AL126" s="88">
        <v>16100</v>
      </c>
      <c r="AM126" s="88">
        <v>16400</v>
      </c>
      <c r="AN126" s="133">
        <v>17100</v>
      </c>
      <c r="AO126" s="133">
        <v>16000</v>
      </c>
      <c r="AP126" s="133">
        <v>17800</v>
      </c>
    </row>
    <row r="127" spans="2:42" x14ac:dyDescent="0.25">
      <c r="B127" s="84" t="str">
        <f>IFERROR(INDEX('ISIC to NAICS'!$B$2:$B$55,MATCH(CA!I127,'ISIC to NAICS'!$C$2:$C$55,0)),"")</f>
        <v/>
      </c>
      <c r="C127" s="91">
        <v>155</v>
      </c>
      <c r="D127" s="91">
        <v>2021</v>
      </c>
      <c r="E127" s="92">
        <v>0</v>
      </c>
      <c r="F127" s="84" t="s">
        <v>252</v>
      </c>
      <c r="G127" s="91"/>
      <c r="H127" s="91">
        <v>1</v>
      </c>
      <c r="I127" s="91" t="s">
        <v>499</v>
      </c>
      <c r="J127" s="84" t="s">
        <v>500</v>
      </c>
      <c r="K127" s="88">
        <v>91100</v>
      </c>
      <c r="L127" s="88">
        <v>96800</v>
      </c>
      <c r="M127" s="88">
        <v>93100</v>
      </c>
      <c r="N127" s="88">
        <v>88800</v>
      </c>
      <c r="O127" s="88">
        <v>87800</v>
      </c>
      <c r="P127" s="88">
        <v>88900</v>
      </c>
      <c r="Q127" s="88">
        <v>93000</v>
      </c>
      <c r="R127" s="88">
        <v>95000</v>
      </c>
      <c r="S127" s="88">
        <v>95100</v>
      </c>
      <c r="T127" s="88">
        <v>96700</v>
      </c>
      <c r="U127" s="88">
        <v>100800</v>
      </c>
      <c r="V127" s="88">
        <v>105000</v>
      </c>
      <c r="W127" s="88">
        <v>103700</v>
      </c>
      <c r="X127" s="88">
        <v>103100</v>
      </c>
      <c r="Y127" s="88">
        <v>104100</v>
      </c>
      <c r="Z127" s="88">
        <v>103200</v>
      </c>
      <c r="AA127" s="88">
        <v>104000</v>
      </c>
      <c r="AB127" s="88">
        <v>106800</v>
      </c>
      <c r="AC127" s="88">
        <v>107700</v>
      </c>
      <c r="AD127" s="88">
        <v>105500</v>
      </c>
      <c r="AE127" s="88">
        <v>103600</v>
      </c>
      <c r="AF127" s="88">
        <v>104100</v>
      </c>
      <c r="AG127" s="88">
        <v>106900</v>
      </c>
      <c r="AH127" s="88">
        <v>108600</v>
      </c>
      <c r="AI127" s="88">
        <v>108700</v>
      </c>
      <c r="AJ127" s="88">
        <v>109800</v>
      </c>
      <c r="AK127" s="88">
        <v>113700</v>
      </c>
      <c r="AL127" s="88">
        <v>116600</v>
      </c>
      <c r="AM127" s="88">
        <v>116400</v>
      </c>
      <c r="AN127" s="133">
        <v>115000</v>
      </c>
      <c r="AO127" s="133">
        <v>105200</v>
      </c>
      <c r="AP127" s="133">
        <v>110500</v>
      </c>
    </row>
    <row r="128" spans="2:42" x14ac:dyDescent="0.25">
      <c r="B128" s="84" t="str">
        <f>IFERROR(INDEX('ISIC to NAICS'!$B$2:$B$55,MATCH(CA!I128,'ISIC to NAICS'!$C$2:$C$55,0)),"")</f>
        <v/>
      </c>
      <c r="C128" s="91">
        <v>156</v>
      </c>
      <c r="D128" s="91">
        <v>2021</v>
      </c>
      <c r="E128" s="92">
        <v>0</v>
      </c>
      <c r="F128" s="84" t="s">
        <v>252</v>
      </c>
      <c r="G128" s="91"/>
      <c r="H128" s="91">
        <v>1</v>
      </c>
      <c r="I128" s="91" t="s">
        <v>501</v>
      </c>
      <c r="J128" s="84" t="s">
        <v>502</v>
      </c>
      <c r="K128" s="88">
        <v>62900</v>
      </c>
      <c r="L128" s="88">
        <v>60500</v>
      </c>
      <c r="M128" s="88">
        <v>58400</v>
      </c>
      <c r="N128" s="88">
        <v>58600</v>
      </c>
      <c r="O128" s="88">
        <v>58100</v>
      </c>
      <c r="P128" s="88">
        <v>58800</v>
      </c>
      <c r="Q128" s="88">
        <v>60700</v>
      </c>
      <c r="R128" s="88">
        <v>61200</v>
      </c>
      <c r="S128" s="88">
        <v>60500</v>
      </c>
      <c r="T128" s="88">
        <v>59600</v>
      </c>
      <c r="U128" s="88">
        <v>58500</v>
      </c>
      <c r="V128" s="88">
        <v>56900</v>
      </c>
      <c r="W128" s="88">
        <v>56800</v>
      </c>
      <c r="X128" s="88">
        <v>56000</v>
      </c>
      <c r="Y128" s="88">
        <v>56300</v>
      </c>
      <c r="Z128" s="88">
        <v>54500</v>
      </c>
      <c r="AA128" s="88">
        <v>54400</v>
      </c>
      <c r="AB128" s="88">
        <v>53900</v>
      </c>
      <c r="AC128" s="88">
        <v>52600</v>
      </c>
      <c r="AD128" s="88">
        <v>50800</v>
      </c>
      <c r="AE128" s="88">
        <v>50600</v>
      </c>
      <c r="AF128" s="88">
        <v>50900</v>
      </c>
      <c r="AG128" s="88">
        <v>51500</v>
      </c>
      <c r="AH128" s="88">
        <v>53100</v>
      </c>
      <c r="AI128" s="88">
        <v>55000</v>
      </c>
      <c r="AJ128" s="88">
        <v>56600</v>
      </c>
      <c r="AK128" s="88">
        <v>59500</v>
      </c>
      <c r="AL128" s="88">
        <v>61400</v>
      </c>
      <c r="AM128" s="88">
        <v>62400</v>
      </c>
      <c r="AN128" s="133">
        <v>63500</v>
      </c>
      <c r="AO128" s="133">
        <v>61800</v>
      </c>
      <c r="AP128" s="133">
        <v>62000</v>
      </c>
    </row>
    <row r="129" spans="2:42" x14ac:dyDescent="0.25">
      <c r="B129" s="84" t="str">
        <f>IFERROR(INDEX('ISIC to NAICS'!$B$2:$B$55,MATCH(CA!I129,'ISIC to NAICS'!$C$2:$C$55,0)),"")</f>
        <v/>
      </c>
      <c r="C129" s="91">
        <v>157</v>
      </c>
      <c r="D129" s="91">
        <v>2021</v>
      </c>
      <c r="E129" s="92">
        <v>0</v>
      </c>
      <c r="F129" s="84" t="s">
        <v>252</v>
      </c>
      <c r="G129" s="91"/>
      <c r="H129" s="91">
        <v>1</v>
      </c>
      <c r="I129" s="91" t="s">
        <v>503</v>
      </c>
      <c r="J129" s="84" t="s">
        <v>504</v>
      </c>
      <c r="K129" s="88">
        <v>165000</v>
      </c>
      <c r="L129" s="88">
        <v>156700</v>
      </c>
      <c r="M129" s="88">
        <v>153500</v>
      </c>
      <c r="N129" s="88">
        <v>152900</v>
      </c>
      <c r="O129" s="88">
        <v>152900</v>
      </c>
      <c r="P129" s="88">
        <v>150100</v>
      </c>
      <c r="Q129" s="88">
        <v>146100</v>
      </c>
      <c r="R129" s="88">
        <v>150100</v>
      </c>
      <c r="S129" s="88">
        <v>153700</v>
      </c>
      <c r="T129" s="88">
        <v>158000</v>
      </c>
      <c r="U129" s="88">
        <v>165200</v>
      </c>
      <c r="V129" s="88">
        <v>167900</v>
      </c>
      <c r="W129" s="88">
        <v>173700</v>
      </c>
      <c r="X129" s="88">
        <v>176900</v>
      </c>
      <c r="Y129" s="88">
        <v>182100</v>
      </c>
      <c r="Z129" s="88">
        <v>191200</v>
      </c>
      <c r="AA129" s="88">
        <v>191600</v>
      </c>
      <c r="AB129" s="88">
        <v>200400</v>
      </c>
      <c r="AC129" s="88">
        <v>198400</v>
      </c>
      <c r="AD129" s="88">
        <v>176100</v>
      </c>
      <c r="AE129" s="88">
        <v>181300</v>
      </c>
      <c r="AF129" s="88">
        <v>188400</v>
      </c>
      <c r="AG129" s="88">
        <v>192700</v>
      </c>
      <c r="AH129" s="88">
        <v>193700</v>
      </c>
      <c r="AI129" s="88">
        <v>195400</v>
      </c>
      <c r="AJ129" s="88">
        <v>192200</v>
      </c>
      <c r="AK129" s="88">
        <v>189400</v>
      </c>
      <c r="AL129" s="88">
        <v>188400</v>
      </c>
      <c r="AM129" s="88">
        <v>183700</v>
      </c>
      <c r="AN129" s="133">
        <v>174700</v>
      </c>
      <c r="AO129" s="133">
        <v>122500</v>
      </c>
      <c r="AP129" s="133">
        <v>142200</v>
      </c>
    </row>
    <row r="130" spans="2:42" x14ac:dyDescent="0.25">
      <c r="B130" s="84" t="str">
        <f>IFERROR(INDEX('ISIC to NAICS'!$B$2:$B$55,MATCH(CA!I130,'ISIC to NAICS'!$C$2:$C$55,0)),"")</f>
        <v/>
      </c>
      <c r="C130" s="91">
        <v>158</v>
      </c>
      <c r="D130" s="91">
        <v>2021</v>
      </c>
      <c r="E130" s="92">
        <v>0</v>
      </c>
      <c r="F130" s="84" t="s">
        <v>252</v>
      </c>
      <c r="G130" s="91"/>
      <c r="H130" s="91">
        <v>1</v>
      </c>
      <c r="I130" s="91" t="s">
        <v>505</v>
      </c>
      <c r="J130" s="84" t="s">
        <v>506</v>
      </c>
      <c r="K130" s="88">
        <v>123000</v>
      </c>
      <c r="L130" s="88">
        <v>115400</v>
      </c>
      <c r="M130" s="88">
        <v>114000</v>
      </c>
      <c r="N130" s="88">
        <v>114700</v>
      </c>
      <c r="O130" s="88">
        <v>115400</v>
      </c>
      <c r="P130" s="88">
        <v>112500</v>
      </c>
      <c r="Q130" s="88">
        <v>108900</v>
      </c>
      <c r="R130" s="88">
        <v>111800</v>
      </c>
      <c r="S130" s="88">
        <v>114000</v>
      </c>
      <c r="T130" s="88">
        <v>118300</v>
      </c>
      <c r="U130" s="88">
        <v>125100</v>
      </c>
      <c r="V130" s="88">
        <v>127300</v>
      </c>
      <c r="W130" s="88">
        <v>133700</v>
      </c>
      <c r="X130" s="88">
        <v>137300</v>
      </c>
      <c r="Y130" s="88">
        <v>141900</v>
      </c>
      <c r="Z130" s="88">
        <v>151100</v>
      </c>
      <c r="AA130" s="88">
        <v>149600</v>
      </c>
      <c r="AB130" s="88">
        <v>158000</v>
      </c>
      <c r="AC130" s="88">
        <v>158100</v>
      </c>
      <c r="AD130" s="88">
        <v>139400</v>
      </c>
      <c r="AE130" s="88">
        <v>144400</v>
      </c>
      <c r="AF130" s="88">
        <v>150600</v>
      </c>
      <c r="AG130" s="88">
        <v>153300</v>
      </c>
      <c r="AH130" s="88">
        <v>152700</v>
      </c>
      <c r="AI130" s="88">
        <v>153100</v>
      </c>
      <c r="AJ130" s="88">
        <v>148100</v>
      </c>
      <c r="AK130" s="88">
        <v>144700</v>
      </c>
      <c r="AL130" s="88">
        <v>144000</v>
      </c>
      <c r="AM130" s="88">
        <v>140300</v>
      </c>
      <c r="AN130" s="133">
        <v>132300</v>
      </c>
      <c r="AO130" s="133">
        <v>90600</v>
      </c>
      <c r="AP130" s="133">
        <v>107300</v>
      </c>
    </row>
    <row r="131" spans="2:42" x14ac:dyDescent="0.25">
      <c r="B131" s="84" t="str">
        <f>IFERROR(INDEX('ISIC to NAICS'!$B$2:$B$55,MATCH(CA!I131,'ISIC to NAICS'!$C$2:$C$55,0)),"")</f>
        <v/>
      </c>
      <c r="C131" s="91">
        <v>160</v>
      </c>
      <c r="D131" s="91">
        <v>2021</v>
      </c>
      <c r="E131" s="92">
        <v>0</v>
      </c>
      <c r="F131" s="84" t="s">
        <v>252</v>
      </c>
      <c r="G131" s="91"/>
      <c r="H131" s="91">
        <v>1</v>
      </c>
      <c r="I131" s="91" t="s">
        <v>507</v>
      </c>
      <c r="J131" s="84" t="s">
        <v>508</v>
      </c>
      <c r="K131" s="88">
        <v>18900</v>
      </c>
      <c r="L131" s="88">
        <v>18400</v>
      </c>
      <c r="M131" s="88">
        <v>17900</v>
      </c>
      <c r="N131" s="88">
        <v>17300</v>
      </c>
      <c r="O131" s="88">
        <v>16900</v>
      </c>
      <c r="P131" s="88">
        <v>16600</v>
      </c>
      <c r="Q131" s="88">
        <v>16700</v>
      </c>
      <c r="R131" s="88">
        <v>17200</v>
      </c>
      <c r="S131" s="88">
        <v>17600</v>
      </c>
      <c r="T131" s="88">
        <v>18100</v>
      </c>
      <c r="U131" s="88">
        <v>18700</v>
      </c>
      <c r="V131" s="88">
        <v>18800</v>
      </c>
      <c r="W131" s="88">
        <v>18400</v>
      </c>
      <c r="X131" s="88">
        <v>18000</v>
      </c>
      <c r="Y131" s="88">
        <v>18400</v>
      </c>
      <c r="Z131" s="88">
        <v>18500</v>
      </c>
      <c r="AA131" s="88">
        <v>19000</v>
      </c>
      <c r="AB131" s="88">
        <v>18800</v>
      </c>
      <c r="AC131" s="88">
        <v>17700</v>
      </c>
      <c r="AD131" s="88">
        <v>15200</v>
      </c>
      <c r="AE131" s="88">
        <v>14700</v>
      </c>
      <c r="AF131" s="88">
        <v>15000</v>
      </c>
      <c r="AG131" s="88">
        <v>15700</v>
      </c>
      <c r="AH131" s="88">
        <v>15700</v>
      </c>
      <c r="AI131" s="88">
        <v>15800</v>
      </c>
      <c r="AJ131" s="88">
        <v>15700</v>
      </c>
      <c r="AK131" s="88">
        <v>15700</v>
      </c>
      <c r="AL131" s="88">
        <v>15600</v>
      </c>
      <c r="AM131" s="88">
        <v>15700</v>
      </c>
      <c r="AN131" s="133">
        <v>15700</v>
      </c>
      <c r="AO131" s="133">
        <v>11600</v>
      </c>
      <c r="AP131" s="133">
        <v>12700</v>
      </c>
    </row>
    <row r="132" spans="2:42" x14ac:dyDescent="0.25">
      <c r="B132" s="84" t="str">
        <f>IFERROR(INDEX('ISIC to NAICS'!$B$2:$B$55,MATCH(CA!I132,'ISIC to NAICS'!$C$2:$C$55,0)),"")</f>
        <v/>
      </c>
      <c r="C132" s="91">
        <v>162</v>
      </c>
      <c r="D132" s="91">
        <v>2021</v>
      </c>
      <c r="E132" s="92">
        <v>0</v>
      </c>
      <c r="F132" s="84" t="s">
        <v>252</v>
      </c>
      <c r="G132" s="91"/>
      <c r="H132" s="91">
        <v>1</v>
      </c>
      <c r="I132" s="91" t="s">
        <v>509</v>
      </c>
      <c r="J132" s="84" t="s">
        <v>510</v>
      </c>
      <c r="K132" s="88">
        <v>85300</v>
      </c>
      <c r="L132" s="88">
        <v>80500</v>
      </c>
      <c r="M132" s="88">
        <v>81000</v>
      </c>
      <c r="N132" s="88">
        <v>82400</v>
      </c>
      <c r="O132" s="88">
        <v>82900</v>
      </c>
      <c r="P132" s="88">
        <v>84800</v>
      </c>
      <c r="Q132" s="88">
        <v>83700</v>
      </c>
      <c r="R132" s="88">
        <v>83000</v>
      </c>
      <c r="S132" s="88">
        <v>84500</v>
      </c>
      <c r="T132" s="88">
        <v>87000</v>
      </c>
      <c r="U132" s="88">
        <v>89200</v>
      </c>
      <c r="V132" s="88">
        <v>89100</v>
      </c>
      <c r="W132" s="88">
        <v>87300</v>
      </c>
      <c r="X132" s="88">
        <v>85300</v>
      </c>
      <c r="Y132" s="88">
        <v>84500</v>
      </c>
      <c r="Z132" s="88">
        <v>85000</v>
      </c>
      <c r="AA132" s="88">
        <v>85300</v>
      </c>
      <c r="AB132" s="88">
        <v>84400</v>
      </c>
      <c r="AC132" s="88">
        <v>82000</v>
      </c>
      <c r="AD132" s="88">
        <v>75000</v>
      </c>
      <c r="AE132" s="88">
        <v>71000</v>
      </c>
      <c r="AF132" s="88">
        <v>68600</v>
      </c>
      <c r="AG132" s="88">
        <v>68100</v>
      </c>
      <c r="AH132" s="88">
        <v>69300</v>
      </c>
      <c r="AI132" s="88">
        <v>70500</v>
      </c>
      <c r="AJ132" s="88">
        <v>69600</v>
      </c>
      <c r="AK132" s="88">
        <v>67600</v>
      </c>
      <c r="AL132" s="88">
        <v>65300</v>
      </c>
      <c r="AM132" s="88">
        <v>62100</v>
      </c>
      <c r="AN132" s="133">
        <v>59800</v>
      </c>
      <c r="AO132" s="133">
        <v>50900</v>
      </c>
      <c r="AP132" s="133">
        <v>56900</v>
      </c>
    </row>
    <row r="133" spans="2:42" x14ac:dyDescent="0.25">
      <c r="B133" s="84" t="str">
        <f>IFERROR(INDEX('ISIC to NAICS'!$B$2:$B$55,MATCH(CA!I133,'ISIC to NAICS'!$C$2:$C$55,0)),"")</f>
        <v/>
      </c>
      <c r="C133" s="91">
        <v>163</v>
      </c>
      <c r="D133" s="91">
        <v>2021</v>
      </c>
      <c r="E133" s="92">
        <v>0</v>
      </c>
      <c r="F133" s="84" t="s">
        <v>252</v>
      </c>
      <c r="G133" s="91"/>
      <c r="H133" s="91">
        <v>1</v>
      </c>
      <c r="I133" s="91" t="s">
        <v>511</v>
      </c>
      <c r="J133" s="84" t="s">
        <v>512</v>
      </c>
      <c r="K133" s="88">
        <v>51000</v>
      </c>
      <c r="L133" s="88">
        <v>48300</v>
      </c>
      <c r="M133" s="88">
        <v>48900</v>
      </c>
      <c r="N133" s="88">
        <v>49800</v>
      </c>
      <c r="O133" s="88">
        <v>50500</v>
      </c>
      <c r="P133" s="88">
        <v>50800</v>
      </c>
      <c r="Q133" s="88">
        <v>49700</v>
      </c>
      <c r="R133" s="88">
        <v>49600</v>
      </c>
      <c r="S133" s="88">
        <v>50500</v>
      </c>
      <c r="T133" s="88">
        <v>52300</v>
      </c>
      <c r="U133" s="88">
        <v>54700</v>
      </c>
      <c r="V133" s="88">
        <v>55800</v>
      </c>
      <c r="W133" s="88">
        <v>55400</v>
      </c>
      <c r="X133" s="88">
        <v>55200</v>
      </c>
      <c r="Y133" s="88">
        <v>55900</v>
      </c>
      <c r="Z133" s="88">
        <v>56800</v>
      </c>
      <c r="AA133" s="88">
        <v>58500</v>
      </c>
      <c r="AB133" s="88">
        <v>59800</v>
      </c>
      <c r="AC133" s="88">
        <v>59700</v>
      </c>
      <c r="AD133" s="88">
        <v>55800</v>
      </c>
      <c r="AE133" s="88">
        <v>55300</v>
      </c>
      <c r="AF133" s="88">
        <v>56300</v>
      </c>
      <c r="AG133" s="88">
        <v>57100</v>
      </c>
      <c r="AH133" s="88">
        <v>58800</v>
      </c>
      <c r="AI133" s="88">
        <v>60300</v>
      </c>
      <c r="AJ133" s="88">
        <v>59500</v>
      </c>
      <c r="AK133" s="88">
        <v>57700</v>
      </c>
      <c r="AL133" s="88">
        <v>55900</v>
      </c>
      <c r="AM133" s="88">
        <v>53100</v>
      </c>
      <c r="AN133" s="133">
        <v>50700</v>
      </c>
      <c r="AO133" s="133">
        <v>44200</v>
      </c>
      <c r="AP133" s="133">
        <v>48500</v>
      </c>
    </row>
    <row r="134" spans="2:42" x14ac:dyDescent="0.25">
      <c r="B134" s="84" t="str">
        <f>IFERROR(INDEX('ISIC to NAICS'!$B$2:$B$55,MATCH(CA!I134,'ISIC to NAICS'!$C$2:$C$55,0)),"")</f>
        <v/>
      </c>
      <c r="C134" s="91">
        <v>164</v>
      </c>
      <c r="D134" s="91">
        <v>2021</v>
      </c>
      <c r="E134" s="92">
        <v>0</v>
      </c>
      <c r="F134" s="84" t="s">
        <v>252</v>
      </c>
      <c r="G134" s="91"/>
      <c r="H134" s="91">
        <v>1</v>
      </c>
      <c r="I134" s="91" t="s">
        <v>513</v>
      </c>
      <c r="J134" s="84" t="s">
        <v>514</v>
      </c>
      <c r="K134" s="88">
        <v>34200</v>
      </c>
      <c r="L134" s="88">
        <v>32300</v>
      </c>
      <c r="M134" s="88">
        <v>32100</v>
      </c>
      <c r="N134" s="88">
        <v>32500</v>
      </c>
      <c r="O134" s="88">
        <v>32400</v>
      </c>
      <c r="P134" s="88">
        <v>34000</v>
      </c>
      <c r="Q134" s="88">
        <v>34000</v>
      </c>
      <c r="R134" s="88">
        <v>33400</v>
      </c>
      <c r="S134" s="88">
        <v>33900</v>
      </c>
      <c r="T134" s="88">
        <v>34700</v>
      </c>
      <c r="U134" s="88">
        <v>34500</v>
      </c>
      <c r="V134" s="88">
        <v>33300</v>
      </c>
      <c r="W134" s="88">
        <v>31900</v>
      </c>
      <c r="X134" s="88">
        <v>30100</v>
      </c>
      <c r="Y134" s="88">
        <v>28500</v>
      </c>
      <c r="Z134" s="88">
        <v>28200</v>
      </c>
      <c r="AA134" s="88">
        <v>26800</v>
      </c>
      <c r="AB134" s="88">
        <v>24700</v>
      </c>
      <c r="AC134" s="88">
        <v>22300</v>
      </c>
      <c r="AD134" s="88">
        <v>19100</v>
      </c>
      <c r="AE134" s="88">
        <v>15700</v>
      </c>
      <c r="AF134" s="88">
        <v>12200</v>
      </c>
      <c r="AG134" s="88">
        <v>10900</v>
      </c>
      <c r="AH134" s="88">
        <v>10500</v>
      </c>
      <c r="AI134" s="88">
        <v>10200</v>
      </c>
      <c r="AJ134" s="88">
        <v>10200</v>
      </c>
      <c r="AK134" s="88">
        <v>9900</v>
      </c>
      <c r="AL134" s="88">
        <v>9300</v>
      </c>
      <c r="AM134" s="88">
        <v>9000</v>
      </c>
      <c r="AN134" s="133">
        <v>9000</v>
      </c>
      <c r="AO134" s="133">
        <v>6700</v>
      </c>
      <c r="AP134" s="133">
        <v>8400</v>
      </c>
    </row>
    <row r="135" spans="2:42" x14ac:dyDescent="0.25">
      <c r="B135" s="84" t="str">
        <f>IFERROR(INDEX('ISIC to NAICS'!$B$2:$B$55,MATCH(CA!I135,'ISIC to NAICS'!$C$2:$C$55,0)),"")</f>
        <v/>
      </c>
      <c r="C135" s="91">
        <v>165</v>
      </c>
      <c r="D135" s="91">
        <v>2021</v>
      </c>
      <c r="E135" s="92">
        <v>0</v>
      </c>
      <c r="F135" s="84" t="s">
        <v>252</v>
      </c>
      <c r="G135" s="91"/>
      <c r="H135" s="91">
        <v>1</v>
      </c>
      <c r="I135" s="91" t="s">
        <v>515</v>
      </c>
      <c r="J135" s="84" t="s">
        <v>516</v>
      </c>
      <c r="K135" s="88">
        <v>242200</v>
      </c>
      <c r="L135" s="88">
        <v>224800</v>
      </c>
      <c r="M135" s="88">
        <v>230600</v>
      </c>
      <c r="N135" s="88">
        <v>230200</v>
      </c>
      <c r="O135" s="88">
        <v>227800</v>
      </c>
      <c r="P135" s="88">
        <v>228800</v>
      </c>
      <c r="Q135" s="88">
        <v>225600</v>
      </c>
      <c r="R135" s="88">
        <v>229100</v>
      </c>
      <c r="S135" s="88">
        <v>236300</v>
      </c>
      <c r="T135" s="88">
        <v>230300</v>
      </c>
      <c r="U135" s="88">
        <v>234700</v>
      </c>
      <c r="V135" s="88">
        <v>232500</v>
      </c>
      <c r="W135" s="88">
        <v>235800</v>
      </c>
      <c r="X135" s="88">
        <v>239900</v>
      </c>
      <c r="Y135" s="88">
        <v>254800</v>
      </c>
      <c r="Z135" s="88">
        <v>268900</v>
      </c>
      <c r="AA135" s="88">
        <v>281200</v>
      </c>
      <c r="AB135" s="88">
        <v>285300</v>
      </c>
      <c r="AC135" s="88">
        <v>280200</v>
      </c>
      <c r="AD135" s="88">
        <v>274200</v>
      </c>
      <c r="AE135" s="88">
        <v>279200</v>
      </c>
      <c r="AF135" s="88">
        <v>289300</v>
      </c>
      <c r="AG135" s="88">
        <v>290400</v>
      </c>
      <c r="AH135" s="88">
        <v>288900</v>
      </c>
      <c r="AI135" s="88">
        <v>292400</v>
      </c>
      <c r="AJ135" s="88">
        <v>302300</v>
      </c>
      <c r="AK135" s="88">
        <v>304000</v>
      </c>
      <c r="AL135" s="88">
        <v>301900</v>
      </c>
      <c r="AM135" s="88">
        <v>304100</v>
      </c>
      <c r="AN135" s="133">
        <v>302800</v>
      </c>
      <c r="AO135" s="133">
        <v>285400</v>
      </c>
      <c r="AP135" s="133">
        <v>295100</v>
      </c>
    </row>
    <row r="136" spans="2:42" x14ac:dyDescent="0.25">
      <c r="B136" s="84" t="str">
        <f>IFERROR(INDEX('ISIC to NAICS'!$B$2:$B$55,MATCH(CA!I136,'ISIC to NAICS'!$C$2:$C$55,0)),"")</f>
        <v/>
      </c>
      <c r="C136" s="91">
        <v>166</v>
      </c>
      <c r="D136" s="91">
        <v>2021</v>
      </c>
      <c r="E136" s="92">
        <v>0</v>
      </c>
      <c r="F136" s="84" t="s">
        <v>252</v>
      </c>
      <c r="G136" s="91"/>
      <c r="H136" s="91">
        <v>1</v>
      </c>
      <c r="I136" s="91" t="s">
        <v>517</v>
      </c>
      <c r="J136" s="84" t="s">
        <v>518</v>
      </c>
      <c r="K136" s="88">
        <v>173900</v>
      </c>
      <c r="L136" s="88">
        <v>154300</v>
      </c>
      <c r="M136" s="88">
        <v>154500</v>
      </c>
      <c r="N136" s="88">
        <v>155700</v>
      </c>
      <c r="O136" s="88">
        <v>152300</v>
      </c>
      <c r="P136" s="88">
        <v>154100</v>
      </c>
      <c r="Q136" s="88">
        <v>151500</v>
      </c>
      <c r="R136" s="88">
        <v>157000</v>
      </c>
      <c r="S136" s="88">
        <v>165800</v>
      </c>
      <c r="T136" s="88">
        <v>159000</v>
      </c>
      <c r="U136" s="88">
        <v>162400</v>
      </c>
      <c r="V136" s="88">
        <v>157500</v>
      </c>
      <c r="W136" s="88">
        <v>151600</v>
      </c>
      <c r="X136" s="88">
        <v>141900</v>
      </c>
      <c r="Y136" s="88">
        <v>151100</v>
      </c>
      <c r="Z136" s="88">
        <v>160900</v>
      </c>
      <c r="AA136" s="88">
        <v>167100</v>
      </c>
      <c r="AB136" s="88">
        <v>163800</v>
      </c>
      <c r="AC136" s="88">
        <v>153700</v>
      </c>
      <c r="AD136" s="88">
        <v>144200</v>
      </c>
      <c r="AE136" s="88">
        <v>143600</v>
      </c>
      <c r="AF136" s="88">
        <v>143600</v>
      </c>
      <c r="AG136" s="88">
        <v>132700</v>
      </c>
      <c r="AH136" s="88">
        <v>125800</v>
      </c>
      <c r="AI136" s="88">
        <v>128900</v>
      </c>
      <c r="AJ136" s="88">
        <v>134400</v>
      </c>
      <c r="AK136" s="88">
        <v>132000</v>
      </c>
      <c r="AL136" s="88">
        <v>127600</v>
      </c>
      <c r="AM136" s="88">
        <v>125500</v>
      </c>
      <c r="AN136" s="133">
        <v>121200</v>
      </c>
      <c r="AO136" s="133">
        <v>97200</v>
      </c>
      <c r="AP136" s="133">
        <v>102900</v>
      </c>
    </row>
    <row r="137" spans="2:42" x14ac:dyDescent="0.25">
      <c r="B137" s="84" t="str">
        <f>IFERROR(INDEX('ISIC to NAICS'!$B$2:$B$55,MATCH(CA!I137,'ISIC to NAICS'!$C$2:$C$55,0)),"")</f>
        <v/>
      </c>
      <c r="C137" s="91">
        <v>167</v>
      </c>
      <c r="D137" s="91">
        <v>2021</v>
      </c>
      <c r="E137" s="92">
        <v>0</v>
      </c>
      <c r="F137" s="84" t="s">
        <v>252</v>
      </c>
      <c r="G137" s="91"/>
      <c r="H137" s="91">
        <v>1</v>
      </c>
      <c r="I137" s="91" t="s">
        <v>519</v>
      </c>
      <c r="J137" s="84" t="s">
        <v>520</v>
      </c>
      <c r="K137" s="88">
        <v>68300</v>
      </c>
      <c r="L137" s="88">
        <v>70500</v>
      </c>
      <c r="M137" s="88">
        <v>76100</v>
      </c>
      <c r="N137" s="88">
        <v>74600</v>
      </c>
      <c r="O137" s="88">
        <v>75500</v>
      </c>
      <c r="P137" s="88">
        <v>74700</v>
      </c>
      <c r="Q137" s="88">
        <v>74100</v>
      </c>
      <c r="R137" s="88">
        <v>72200</v>
      </c>
      <c r="S137" s="88">
        <v>70500</v>
      </c>
      <c r="T137" s="88">
        <v>71300</v>
      </c>
      <c r="U137" s="88">
        <v>72300</v>
      </c>
      <c r="V137" s="88">
        <v>75000</v>
      </c>
      <c r="W137" s="88">
        <v>84200</v>
      </c>
      <c r="X137" s="88">
        <v>98000</v>
      </c>
      <c r="Y137" s="88">
        <v>103700</v>
      </c>
      <c r="Z137" s="88">
        <v>108000</v>
      </c>
      <c r="AA137" s="88">
        <v>114100</v>
      </c>
      <c r="AB137" s="88">
        <v>121500</v>
      </c>
      <c r="AC137" s="88">
        <v>126500</v>
      </c>
      <c r="AD137" s="88">
        <v>130000</v>
      </c>
      <c r="AE137" s="88">
        <v>135600</v>
      </c>
      <c r="AF137" s="88">
        <v>145800</v>
      </c>
      <c r="AG137" s="88">
        <v>157700</v>
      </c>
      <c r="AH137" s="88">
        <v>163100</v>
      </c>
      <c r="AI137" s="88">
        <v>163400</v>
      </c>
      <c r="AJ137" s="88">
        <v>167900</v>
      </c>
      <c r="AK137" s="88">
        <v>172000</v>
      </c>
      <c r="AL137" s="88">
        <v>174300</v>
      </c>
      <c r="AM137" s="88">
        <v>178700</v>
      </c>
      <c r="AN137" s="133">
        <v>181600</v>
      </c>
      <c r="AO137" s="133">
        <v>188200</v>
      </c>
      <c r="AP137" s="133">
        <v>192200</v>
      </c>
    </row>
    <row r="138" spans="2:42" x14ac:dyDescent="0.25">
      <c r="B138" s="84" t="str">
        <f>IFERROR(INDEX('ISIC to NAICS'!$B$2:$B$55,MATCH(CA!I138,'ISIC to NAICS'!$C$2:$C$55,0)),"")</f>
        <v/>
      </c>
      <c r="C138" s="91">
        <v>168</v>
      </c>
      <c r="D138" s="91">
        <v>2021</v>
      </c>
      <c r="E138" s="92">
        <v>0</v>
      </c>
      <c r="F138" s="84" t="s">
        <v>252</v>
      </c>
      <c r="G138" s="91"/>
      <c r="H138" s="91">
        <v>1</v>
      </c>
      <c r="I138" s="91" t="s">
        <v>521</v>
      </c>
      <c r="J138" s="84" t="s">
        <v>522</v>
      </c>
      <c r="K138" s="88">
        <v>96700</v>
      </c>
      <c r="L138" s="88">
        <v>91200</v>
      </c>
      <c r="M138" s="88">
        <v>89300</v>
      </c>
      <c r="N138" s="88">
        <v>89200</v>
      </c>
      <c r="O138" s="88">
        <v>92300</v>
      </c>
      <c r="P138" s="88">
        <v>96700</v>
      </c>
      <c r="Q138" s="88">
        <v>101600</v>
      </c>
      <c r="R138" s="88">
        <v>104900</v>
      </c>
      <c r="S138" s="88">
        <v>108400</v>
      </c>
      <c r="T138" s="88">
        <v>111800</v>
      </c>
      <c r="U138" s="88">
        <v>114600</v>
      </c>
      <c r="V138" s="88">
        <v>112700</v>
      </c>
      <c r="W138" s="88">
        <v>109800</v>
      </c>
      <c r="X138" s="88">
        <v>105400</v>
      </c>
      <c r="Y138" s="88">
        <v>103600</v>
      </c>
      <c r="Z138" s="88">
        <v>102600</v>
      </c>
      <c r="AA138" s="88">
        <v>101900</v>
      </c>
      <c r="AB138" s="88">
        <v>100100</v>
      </c>
      <c r="AC138" s="88">
        <v>94800</v>
      </c>
      <c r="AD138" s="88">
        <v>87300</v>
      </c>
      <c r="AE138" s="88">
        <v>86900</v>
      </c>
      <c r="AF138" s="88">
        <v>87600</v>
      </c>
      <c r="AG138" s="88">
        <v>89300</v>
      </c>
      <c r="AH138" s="88">
        <v>91700</v>
      </c>
      <c r="AI138" s="88">
        <v>93100</v>
      </c>
      <c r="AJ138" s="88">
        <v>93900</v>
      </c>
      <c r="AK138" s="88">
        <v>91900</v>
      </c>
      <c r="AL138" s="88">
        <v>91200</v>
      </c>
      <c r="AM138" s="88">
        <v>91100</v>
      </c>
      <c r="AN138" s="133">
        <v>91900</v>
      </c>
      <c r="AO138" s="133">
        <v>77200</v>
      </c>
      <c r="AP138" s="133">
        <v>86800</v>
      </c>
    </row>
    <row r="139" spans="2:42" x14ac:dyDescent="0.25">
      <c r="B139" s="84" t="str">
        <f>IFERROR(INDEX('ISIC to NAICS'!$B$2:$B$55,MATCH(CA!I139,'ISIC to NAICS'!$C$2:$C$55,0)),"")</f>
        <v/>
      </c>
      <c r="C139" s="91">
        <v>170</v>
      </c>
      <c r="D139" s="91">
        <v>2021</v>
      </c>
      <c r="E139" s="92">
        <v>0</v>
      </c>
      <c r="F139" s="84" t="s">
        <v>252</v>
      </c>
      <c r="G139" s="91"/>
      <c r="H139" s="91">
        <v>1</v>
      </c>
      <c r="I139" s="91" t="s">
        <v>523</v>
      </c>
      <c r="J139" s="84" t="s">
        <v>524</v>
      </c>
      <c r="K139" s="88">
        <v>46500</v>
      </c>
      <c r="L139" s="88">
        <v>44000</v>
      </c>
      <c r="M139" s="88">
        <v>43000</v>
      </c>
      <c r="N139" s="88">
        <v>44000</v>
      </c>
      <c r="O139" s="88">
        <v>46400</v>
      </c>
      <c r="P139" s="88">
        <v>49400</v>
      </c>
      <c r="Q139" s="88">
        <v>52200</v>
      </c>
      <c r="R139" s="88">
        <v>54400</v>
      </c>
      <c r="S139" s="88">
        <v>56400</v>
      </c>
      <c r="T139" s="88">
        <v>57800</v>
      </c>
      <c r="U139" s="88">
        <v>58800</v>
      </c>
      <c r="V139" s="88">
        <v>56300</v>
      </c>
      <c r="W139" s="88">
        <v>53600</v>
      </c>
      <c r="X139" s="88">
        <v>49300</v>
      </c>
      <c r="Y139" s="88">
        <v>48300</v>
      </c>
      <c r="Z139" s="88">
        <v>47500</v>
      </c>
      <c r="AA139" s="88">
        <v>46000</v>
      </c>
      <c r="AB139" s="88">
        <v>44600</v>
      </c>
      <c r="AC139" s="88">
        <v>41400</v>
      </c>
      <c r="AD139" s="88">
        <v>37700</v>
      </c>
      <c r="AE139" s="88">
        <v>37400</v>
      </c>
      <c r="AF139" s="88">
        <v>36900</v>
      </c>
      <c r="AG139" s="88">
        <v>36300</v>
      </c>
      <c r="AH139" s="88">
        <v>36700</v>
      </c>
      <c r="AI139" s="88">
        <v>35700</v>
      </c>
      <c r="AJ139" s="88">
        <v>34500</v>
      </c>
      <c r="AK139" s="88">
        <v>32800</v>
      </c>
      <c r="AL139" s="88">
        <v>31300</v>
      </c>
      <c r="AM139" s="88">
        <v>30000</v>
      </c>
      <c r="AN139" s="133">
        <v>28800</v>
      </c>
      <c r="AO139" s="133">
        <v>21500</v>
      </c>
      <c r="AP139" s="133">
        <v>21800</v>
      </c>
    </row>
    <row r="140" spans="2:42" x14ac:dyDescent="0.25">
      <c r="B140" s="84" t="str">
        <f>IFERROR(INDEX('ISIC to NAICS'!$B$2:$B$55,MATCH(CA!I140,'ISIC to NAICS'!$C$2:$C$55,0)),"")</f>
        <v/>
      </c>
      <c r="C140" s="91">
        <v>171</v>
      </c>
      <c r="D140" s="91">
        <v>2021</v>
      </c>
      <c r="E140" s="92">
        <v>0</v>
      </c>
      <c r="F140" s="84" t="s">
        <v>252</v>
      </c>
      <c r="G140" s="91"/>
      <c r="H140" s="91">
        <v>1</v>
      </c>
      <c r="I140" s="91" t="s">
        <v>525</v>
      </c>
      <c r="J140" s="84" t="s">
        <v>526</v>
      </c>
      <c r="K140" s="88">
        <v>9500</v>
      </c>
      <c r="L140" s="88">
        <v>9000</v>
      </c>
      <c r="M140" s="88">
        <v>9100</v>
      </c>
      <c r="N140" s="88">
        <v>9200</v>
      </c>
      <c r="O140" s="88">
        <v>9700</v>
      </c>
      <c r="P140" s="88">
        <v>10200</v>
      </c>
      <c r="Q140" s="88">
        <v>11000</v>
      </c>
      <c r="R140" s="88">
        <v>11500</v>
      </c>
      <c r="S140" s="88">
        <v>12100</v>
      </c>
      <c r="T140" s="88">
        <v>12700</v>
      </c>
      <c r="U140" s="88">
        <v>12700</v>
      </c>
      <c r="V140" s="88">
        <v>13200</v>
      </c>
      <c r="W140" s="88">
        <v>13200</v>
      </c>
      <c r="X140" s="88">
        <v>12700</v>
      </c>
      <c r="Y140" s="88">
        <v>12500</v>
      </c>
      <c r="Z140" s="88">
        <v>12700</v>
      </c>
      <c r="AA140" s="88">
        <v>12900</v>
      </c>
      <c r="AB140" s="88">
        <v>13100</v>
      </c>
      <c r="AC140" s="88">
        <v>13200</v>
      </c>
      <c r="AD140" s="88">
        <v>13100</v>
      </c>
      <c r="AE140" s="88">
        <v>13800</v>
      </c>
      <c r="AF140" s="88">
        <v>14400</v>
      </c>
      <c r="AG140" s="88">
        <v>15200</v>
      </c>
      <c r="AH140" s="88">
        <v>16700</v>
      </c>
      <c r="AI140" s="88">
        <v>18000</v>
      </c>
      <c r="AJ140" s="88">
        <v>18800</v>
      </c>
      <c r="AK140" s="88">
        <v>18400</v>
      </c>
      <c r="AL140" s="88">
        <v>18500</v>
      </c>
      <c r="AM140" s="88">
        <v>18300</v>
      </c>
      <c r="AN140" s="133">
        <v>18400</v>
      </c>
      <c r="AO140" s="133">
        <v>14800</v>
      </c>
      <c r="AP140" s="133">
        <v>17100</v>
      </c>
    </row>
    <row r="141" spans="2:42" x14ac:dyDescent="0.25">
      <c r="B141" s="84" t="str">
        <f>IFERROR(INDEX('ISIC to NAICS'!$B$2:$B$55,MATCH(CA!I141,'ISIC to NAICS'!$C$2:$C$55,0)),"")</f>
        <v/>
      </c>
      <c r="C141" s="91">
        <v>172</v>
      </c>
      <c r="D141" s="91">
        <v>2021</v>
      </c>
      <c r="E141" s="92">
        <v>0</v>
      </c>
      <c r="F141" s="84" t="s">
        <v>252</v>
      </c>
      <c r="G141" s="91"/>
      <c r="H141" s="91">
        <v>1</v>
      </c>
      <c r="I141" s="91" t="s">
        <v>527</v>
      </c>
      <c r="J141" s="84" t="s">
        <v>528</v>
      </c>
      <c r="K141" s="88">
        <v>26600</v>
      </c>
      <c r="L141" s="88">
        <v>25000</v>
      </c>
      <c r="M141" s="88">
        <v>25100</v>
      </c>
      <c r="N141" s="88">
        <v>24900</v>
      </c>
      <c r="O141" s="88">
        <v>25100</v>
      </c>
      <c r="P141" s="88">
        <v>26200</v>
      </c>
      <c r="Q141" s="88">
        <v>27500</v>
      </c>
      <c r="R141" s="88">
        <v>28300</v>
      </c>
      <c r="S141" s="88">
        <v>29200</v>
      </c>
      <c r="T141" s="88">
        <v>30800</v>
      </c>
      <c r="U141" s="88">
        <v>32200</v>
      </c>
      <c r="V141" s="88">
        <v>32600</v>
      </c>
      <c r="W141" s="88">
        <v>33300</v>
      </c>
      <c r="X141" s="88">
        <v>34200</v>
      </c>
      <c r="Y141" s="88">
        <v>34300</v>
      </c>
      <c r="Z141" s="88">
        <v>34200</v>
      </c>
      <c r="AA141" s="88">
        <v>35200</v>
      </c>
      <c r="AB141" s="88">
        <v>35100</v>
      </c>
      <c r="AC141" s="88">
        <v>33800</v>
      </c>
      <c r="AD141" s="88">
        <v>31400</v>
      </c>
      <c r="AE141" s="88">
        <v>31200</v>
      </c>
      <c r="AF141" s="88">
        <v>32000</v>
      </c>
      <c r="AG141" s="88">
        <v>33400</v>
      </c>
      <c r="AH141" s="88">
        <v>33800</v>
      </c>
      <c r="AI141" s="88">
        <v>34800</v>
      </c>
      <c r="AJ141" s="88">
        <v>35800</v>
      </c>
      <c r="AK141" s="88">
        <v>35900</v>
      </c>
      <c r="AL141" s="88">
        <v>36500</v>
      </c>
      <c r="AM141" s="88">
        <v>37900</v>
      </c>
      <c r="AN141" s="133">
        <v>39700</v>
      </c>
      <c r="AO141" s="133">
        <v>36800</v>
      </c>
      <c r="AP141" s="133">
        <v>43300</v>
      </c>
    </row>
    <row r="142" spans="2:42" x14ac:dyDescent="0.25">
      <c r="B142" s="84" t="str">
        <f>IFERROR(INDEX('ISIC to NAICS'!$B$2:$B$55,MATCH(CA!I142,'ISIC to NAICS'!$C$2:$C$55,0)),"")</f>
        <v/>
      </c>
      <c r="C142" s="91">
        <v>174</v>
      </c>
      <c r="D142" s="91">
        <v>2021</v>
      </c>
      <c r="E142" s="92">
        <v>0</v>
      </c>
      <c r="F142" s="84" t="s">
        <v>252</v>
      </c>
      <c r="G142" s="91"/>
      <c r="H142" s="91">
        <v>1</v>
      </c>
      <c r="I142" s="91" t="s">
        <v>529</v>
      </c>
      <c r="J142" s="84" t="s">
        <v>530</v>
      </c>
      <c r="K142" s="88">
        <v>29100</v>
      </c>
      <c r="L142" s="88">
        <v>28100</v>
      </c>
      <c r="M142" s="88">
        <v>26800</v>
      </c>
      <c r="N142" s="88">
        <v>26500</v>
      </c>
      <c r="O142" s="88">
        <v>26700</v>
      </c>
      <c r="P142" s="88">
        <v>28000</v>
      </c>
      <c r="Q142" s="88">
        <v>28800</v>
      </c>
      <c r="R142" s="88">
        <v>28500</v>
      </c>
      <c r="S142" s="88">
        <v>29300</v>
      </c>
      <c r="T142" s="88">
        <v>31400</v>
      </c>
      <c r="U142" s="88">
        <v>38600</v>
      </c>
      <c r="V142" s="88">
        <v>36100</v>
      </c>
      <c r="W142" s="88">
        <v>32500</v>
      </c>
      <c r="X142" s="88">
        <v>32000</v>
      </c>
      <c r="Y142" s="88">
        <v>32900</v>
      </c>
      <c r="Z142" s="88">
        <v>34200</v>
      </c>
      <c r="AA142" s="88">
        <v>35800</v>
      </c>
      <c r="AB142" s="88">
        <v>38400</v>
      </c>
      <c r="AC142" s="88">
        <v>40100</v>
      </c>
      <c r="AD142" s="88">
        <v>36700</v>
      </c>
      <c r="AE142" s="88">
        <v>35400</v>
      </c>
      <c r="AF142" s="88">
        <v>37700</v>
      </c>
      <c r="AG142" s="88">
        <v>40500</v>
      </c>
      <c r="AH142" s="88">
        <v>44200</v>
      </c>
      <c r="AI142" s="88">
        <v>47900</v>
      </c>
      <c r="AJ142" s="88">
        <v>51400</v>
      </c>
      <c r="AK142" s="88">
        <v>55200</v>
      </c>
      <c r="AL142" s="88">
        <v>60100</v>
      </c>
      <c r="AM142" s="88">
        <v>62900</v>
      </c>
      <c r="AN142" s="133">
        <v>63200</v>
      </c>
      <c r="AO142" s="133">
        <v>59500</v>
      </c>
      <c r="AP142" s="133">
        <v>64800</v>
      </c>
    </row>
    <row r="143" spans="2:42" x14ac:dyDescent="0.25">
      <c r="B143" s="84" t="str">
        <f>IFERROR(INDEX('ISIC to NAICS'!$B$2:$B$55,MATCH(CA!I143,'ISIC to NAICS'!$C$2:$C$55,0)),"")</f>
        <v/>
      </c>
      <c r="C143" s="91">
        <v>175</v>
      </c>
      <c r="D143" s="91">
        <v>2021</v>
      </c>
      <c r="E143" s="92">
        <v>0</v>
      </c>
      <c r="F143" s="84" t="s">
        <v>252</v>
      </c>
      <c r="G143" s="91"/>
      <c r="H143" s="91">
        <v>1</v>
      </c>
      <c r="I143" s="91" t="s">
        <v>531</v>
      </c>
      <c r="J143" s="84" t="s">
        <v>532</v>
      </c>
      <c r="K143" s="88">
        <v>11900</v>
      </c>
      <c r="L143" s="88">
        <v>11200</v>
      </c>
      <c r="M143" s="88">
        <v>11400</v>
      </c>
      <c r="N143" s="88">
        <v>10800</v>
      </c>
      <c r="O143" s="88">
        <v>11400</v>
      </c>
      <c r="P143" s="88">
        <v>12500</v>
      </c>
      <c r="Q143" s="88">
        <v>13200</v>
      </c>
      <c r="R143" s="88">
        <v>13700</v>
      </c>
      <c r="S143" s="88">
        <v>14300</v>
      </c>
      <c r="T143" s="88">
        <v>15800</v>
      </c>
      <c r="U143" s="88">
        <v>23100</v>
      </c>
      <c r="V143" s="88">
        <v>20800</v>
      </c>
      <c r="W143" s="88">
        <v>17700</v>
      </c>
      <c r="X143" s="88">
        <v>18300</v>
      </c>
      <c r="Y143" s="88">
        <v>19400</v>
      </c>
      <c r="Z143" s="88">
        <v>21100</v>
      </c>
      <c r="AA143" s="88">
        <v>22700</v>
      </c>
      <c r="AB143" s="88">
        <v>25200</v>
      </c>
      <c r="AC143" s="88">
        <v>27300</v>
      </c>
      <c r="AD143" s="88">
        <v>25000</v>
      </c>
      <c r="AE143" s="88">
        <v>24300</v>
      </c>
      <c r="AF143" s="88">
        <v>27000</v>
      </c>
      <c r="AG143" s="88">
        <v>30300</v>
      </c>
      <c r="AH143" s="88">
        <v>34100</v>
      </c>
      <c r="AI143" s="88">
        <v>37900</v>
      </c>
      <c r="AJ143" s="88">
        <v>41600</v>
      </c>
      <c r="AK143" s="88">
        <v>45100</v>
      </c>
      <c r="AL143" s="88">
        <v>49800</v>
      </c>
      <c r="AM143" s="88">
        <v>52500</v>
      </c>
      <c r="AN143" s="133">
        <v>52900</v>
      </c>
      <c r="AO143" s="133">
        <v>50200</v>
      </c>
      <c r="AP143" s="133">
        <v>55100</v>
      </c>
    </row>
    <row r="144" spans="2:42" x14ac:dyDescent="0.25">
      <c r="B144" s="84" t="str">
        <f>IFERROR(INDEX('ISIC to NAICS'!$B$2:$B$55,MATCH(CA!I144,'ISIC to NAICS'!$C$2:$C$55,0)),"")</f>
        <v/>
      </c>
      <c r="C144" s="124">
        <v>177</v>
      </c>
      <c r="D144" s="124">
        <v>2021</v>
      </c>
      <c r="E144" s="140">
        <v>0</v>
      </c>
      <c r="F144" s="99" t="s">
        <v>533</v>
      </c>
      <c r="G144" s="124"/>
      <c r="H144" s="124">
        <v>1</v>
      </c>
      <c r="I144" s="124" t="s">
        <v>534</v>
      </c>
      <c r="J144" s="99" t="s">
        <v>535</v>
      </c>
      <c r="K144" s="85">
        <v>427000</v>
      </c>
      <c r="L144" s="85">
        <v>440000</v>
      </c>
      <c r="M144" s="85">
        <v>439700</v>
      </c>
      <c r="N144" s="85">
        <v>442700</v>
      </c>
      <c r="O144" s="85">
        <v>449300</v>
      </c>
      <c r="P144" s="85">
        <v>461700</v>
      </c>
      <c r="Q144" s="85">
        <v>470700</v>
      </c>
      <c r="R144" s="85">
        <v>480200</v>
      </c>
      <c r="S144" s="85">
        <v>499200</v>
      </c>
      <c r="T144" s="85">
        <v>510400</v>
      </c>
      <c r="U144" s="85">
        <v>519800</v>
      </c>
      <c r="V144" s="85">
        <v>515700</v>
      </c>
      <c r="W144" s="85">
        <v>492800</v>
      </c>
      <c r="X144" s="85">
        <v>482000</v>
      </c>
      <c r="Y144" s="85">
        <v>484100</v>
      </c>
      <c r="Z144" s="85">
        <v>488500</v>
      </c>
      <c r="AA144" s="85">
        <v>497500</v>
      </c>
      <c r="AB144" s="85">
        <v>509000</v>
      </c>
      <c r="AC144" s="85">
        <v>505800</v>
      </c>
      <c r="AD144" s="85">
        <v>474900</v>
      </c>
      <c r="AE144" s="85">
        <v>466800</v>
      </c>
      <c r="AF144" s="85">
        <v>474700</v>
      </c>
      <c r="AG144" s="85">
        <v>487900</v>
      </c>
      <c r="AH144" s="85">
        <v>503700</v>
      </c>
      <c r="AI144" s="85">
        <v>524900</v>
      </c>
      <c r="AJ144" s="85">
        <v>557900</v>
      </c>
      <c r="AK144" s="85">
        <v>594900</v>
      </c>
      <c r="AL144" s="85">
        <v>632400</v>
      </c>
      <c r="AM144" s="85">
        <v>665100</v>
      </c>
      <c r="AN144" s="139">
        <v>704600</v>
      </c>
      <c r="AO144" s="139">
        <v>732000</v>
      </c>
      <c r="AP144" s="139">
        <v>788200</v>
      </c>
    </row>
    <row r="145" spans="2:42" x14ac:dyDescent="0.25">
      <c r="B145" s="84" t="str">
        <f>IFERROR(INDEX('ISIC to NAICS'!$B$2:$B$55,MATCH(CA!I145,'ISIC to NAICS'!$C$2:$C$55,0)),"")</f>
        <v/>
      </c>
      <c r="C145" s="91">
        <v>178</v>
      </c>
      <c r="D145" s="91">
        <v>2021</v>
      </c>
      <c r="E145" s="92">
        <v>0</v>
      </c>
      <c r="F145" s="84" t="s">
        <v>252</v>
      </c>
      <c r="G145" s="91"/>
      <c r="H145" s="91">
        <v>1</v>
      </c>
      <c r="I145" s="91" t="s">
        <v>536</v>
      </c>
      <c r="J145" s="84" t="s">
        <v>537</v>
      </c>
      <c r="K145" s="88">
        <v>65200</v>
      </c>
      <c r="L145" s="88">
        <v>66500</v>
      </c>
      <c r="M145" s="88">
        <v>67300</v>
      </c>
      <c r="N145" s="88">
        <v>65900</v>
      </c>
      <c r="O145" s="88">
        <v>62500</v>
      </c>
      <c r="P145" s="88">
        <v>57500</v>
      </c>
      <c r="Q145" s="88">
        <v>56000</v>
      </c>
      <c r="R145" s="88">
        <v>56300</v>
      </c>
      <c r="S145" s="88">
        <v>57800</v>
      </c>
      <c r="T145" s="88">
        <v>57200</v>
      </c>
      <c r="U145" s="88">
        <v>56200</v>
      </c>
      <c r="V145" s="88">
        <v>55000</v>
      </c>
      <c r="W145" s="88">
        <v>55000</v>
      </c>
      <c r="X145" s="88">
        <v>55600</v>
      </c>
      <c r="Y145" s="88">
        <v>56200</v>
      </c>
      <c r="Z145" s="88">
        <v>55800</v>
      </c>
      <c r="AA145" s="88">
        <v>56400</v>
      </c>
      <c r="AB145" s="88">
        <v>58000</v>
      </c>
      <c r="AC145" s="88">
        <v>59000</v>
      </c>
      <c r="AD145" s="88">
        <v>59400</v>
      </c>
      <c r="AE145" s="88">
        <v>57800</v>
      </c>
      <c r="AF145" s="88">
        <v>58600</v>
      </c>
      <c r="AG145" s="88">
        <v>59600</v>
      </c>
      <c r="AH145" s="88">
        <v>59100</v>
      </c>
      <c r="AI145" s="88">
        <v>58200</v>
      </c>
      <c r="AJ145" s="88">
        <v>58300</v>
      </c>
      <c r="AK145" s="88">
        <v>59400</v>
      </c>
      <c r="AL145" s="88">
        <v>58100</v>
      </c>
      <c r="AM145" s="88">
        <v>56600</v>
      </c>
      <c r="AN145" s="133">
        <v>56400</v>
      </c>
      <c r="AO145" s="133">
        <v>57800</v>
      </c>
      <c r="AP145" s="133">
        <v>59400</v>
      </c>
    </row>
    <row r="146" spans="2:42" ht="15.75" thickBot="1" x14ac:dyDescent="0.3">
      <c r="B146" s="93" t="str">
        <f>IFERROR(INDEX('ISIC to NAICS'!$B$2:$B$55,MATCH(CA!I146,'ISIC to NAICS'!$C$2:$C$55,0)),"")</f>
        <v>ISIC 351</v>
      </c>
      <c r="C146" s="109">
        <v>179</v>
      </c>
      <c r="D146" s="109">
        <v>2021</v>
      </c>
      <c r="E146" s="110">
        <v>0</v>
      </c>
      <c r="F146" s="93" t="s">
        <v>252</v>
      </c>
      <c r="G146" s="109"/>
      <c r="H146" s="109">
        <v>1</v>
      </c>
      <c r="I146" s="109" t="s">
        <v>538</v>
      </c>
      <c r="J146" s="93" t="s">
        <v>539</v>
      </c>
      <c r="K146" s="112">
        <v>21300</v>
      </c>
      <c r="L146" s="112">
        <v>21400</v>
      </c>
      <c r="M146" s="112">
        <v>21400</v>
      </c>
      <c r="N146" s="112">
        <v>21200</v>
      </c>
      <c r="O146" s="112">
        <v>20600</v>
      </c>
      <c r="P146" s="112">
        <v>19500</v>
      </c>
      <c r="Q146" s="112">
        <v>17400</v>
      </c>
      <c r="R146" s="112">
        <v>16100</v>
      </c>
      <c r="S146" s="112">
        <v>17700</v>
      </c>
      <c r="T146" s="112">
        <v>18500</v>
      </c>
      <c r="U146" s="112">
        <v>18200</v>
      </c>
      <c r="V146" s="112">
        <v>19100</v>
      </c>
      <c r="W146" s="112">
        <v>18200</v>
      </c>
      <c r="X146" s="112">
        <v>18100</v>
      </c>
      <c r="Y146" s="112">
        <v>18900</v>
      </c>
      <c r="Z146" s="112">
        <v>19400</v>
      </c>
      <c r="AA146" s="112">
        <v>20100</v>
      </c>
      <c r="AB146" s="112">
        <v>21000</v>
      </c>
      <c r="AC146" s="112">
        <v>21400</v>
      </c>
      <c r="AD146" s="112">
        <v>22100</v>
      </c>
      <c r="AE146" s="112">
        <v>22300</v>
      </c>
      <c r="AF146" s="112">
        <v>22700</v>
      </c>
      <c r="AG146" s="112">
        <v>22500</v>
      </c>
      <c r="AH146" s="112">
        <v>20700</v>
      </c>
      <c r="AI146" s="112">
        <v>19200</v>
      </c>
      <c r="AJ146" s="112">
        <v>19300</v>
      </c>
      <c r="AK146" s="112">
        <v>19500</v>
      </c>
      <c r="AL146" s="112">
        <v>19300</v>
      </c>
      <c r="AM146" s="112">
        <v>18500</v>
      </c>
      <c r="AN146" s="137">
        <v>18300</v>
      </c>
      <c r="AO146" s="137">
        <v>18500</v>
      </c>
      <c r="AP146" s="137">
        <v>18200</v>
      </c>
    </row>
    <row r="147" spans="2:42" ht="16.5" thickTop="1" thickBot="1" x14ac:dyDescent="0.3">
      <c r="B147" s="113" t="str">
        <f>IFERROR(INDEX('ISIC to NAICS'!$B$2:$B$55,MATCH(CA!I147,'ISIC to NAICS'!$C$2:$C$55,0)),"")</f>
        <v>ISIC 352T353</v>
      </c>
      <c r="C147" s="114">
        <v>180</v>
      </c>
      <c r="D147" s="114">
        <v>2021</v>
      </c>
      <c r="E147" s="115">
        <v>0</v>
      </c>
      <c r="F147" s="113" t="s">
        <v>252</v>
      </c>
      <c r="G147" s="114"/>
      <c r="H147" s="114">
        <v>1</v>
      </c>
      <c r="I147" s="114" t="s">
        <v>540</v>
      </c>
      <c r="J147" s="113" t="s">
        <v>541</v>
      </c>
      <c r="K147" s="117">
        <v>37300</v>
      </c>
      <c r="L147" s="117">
        <v>40400</v>
      </c>
      <c r="M147" s="117">
        <v>40400</v>
      </c>
      <c r="N147" s="117">
        <v>39200</v>
      </c>
      <c r="O147" s="117">
        <v>36900</v>
      </c>
      <c r="P147" s="117">
        <v>35200</v>
      </c>
      <c r="Q147" s="117">
        <v>34000</v>
      </c>
      <c r="R147" s="117">
        <v>35600</v>
      </c>
      <c r="S147" s="117">
        <v>35000</v>
      </c>
      <c r="T147" s="117">
        <v>33500</v>
      </c>
      <c r="U147" s="117">
        <v>32400</v>
      </c>
      <c r="V147" s="117">
        <v>30100</v>
      </c>
      <c r="W147" s="117">
        <v>30900</v>
      </c>
      <c r="X147" s="117">
        <v>32000</v>
      </c>
      <c r="Y147" s="117">
        <v>32200</v>
      </c>
      <c r="Z147" s="117">
        <v>31800</v>
      </c>
      <c r="AA147" s="117">
        <v>32000</v>
      </c>
      <c r="AB147" s="117">
        <v>32600</v>
      </c>
      <c r="AC147" s="117">
        <v>32800</v>
      </c>
      <c r="AD147" s="117">
        <v>32400</v>
      </c>
      <c r="AE147" s="117">
        <v>31000</v>
      </c>
      <c r="AF147" s="117">
        <v>31200</v>
      </c>
      <c r="AG147" s="117">
        <v>32100</v>
      </c>
      <c r="AH147" s="117">
        <v>33400</v>
      </c>
      <c r="AI147" s="117">
        <v>33800</v>
      </c>
      <c r="AJ147" s="117">
        <v>34100</v>
      </c>
      <c r="AK147" s="117">
        <v>34900</v>
      </c>
      <c r="AL147" s="117">
        <v>33800</v>
      </c>
      <c r="AM147" s="117">
        <v>33100</v>
      </c>
      <c r="AN147" s="138">
        <v>33000</v>
      </c>
      <c r="AO147" s="138">
        <v>34300</v>
      </c>
      <c r="AP147" s="138">
        <v>36100</v>
      </c>
    </row>
    <row r="148" spans="2:42" ht="16.5" thickTop="1" thickBot="1" x14ac:dyDescent="0.3">
      <c r="B148" s="113" t="str">
        <f>IFERROR(INDEX('ISIC to NAICS'!$B$2:$B$55,MATCH(CA!I148,'ISIC to NAICS'!$C$2:$C$55,0)),"")</f>
        <v>ISIC 49T53</v>
      </c>
      <c r="C148" s="114">
        <v>183</v>
      </c>
      <c r="D148" s="114">
        <v>2021</v>
      </c>
      <c r="E148" s="115">
        <v>0</v>
      </c>
      <c r="F148" s="113" t="s">
        <v>542</v>
      </c>
      <c r="G148" s="114"/>
      <c r="H148" s="114">
        <v>1</v>
      </c>
      <c r="I148" s="114" t="s">
        <v>543</v>
      </c>
      <c r="J148" s="113" t="s">
        <v>544</v>
      </c>
      <c r="K148" s="117">
        <v>361900</v>
      </c>
      <c r="L148" s="117">
        <v>373600</v>
      </c>
      <c r="M148" s="117">
        <v>372400</v>
      </c>
      <c r="N148" s="117">
        <v>376700</v>
      </c>
      <c r="O148" s="117">
        <v>386800</v>
      </c>
      <c r="P148" s="117">
        <v>404200</v>
      </c>
      <c r="Q148" s="117">
        <v>414700</v>
      </c>
      <c r="R148" s="117">
        <v>423900</v>
      </c>
      <c r="S148" s="117">
        <v>441400</v>
      </c>
      <c r="T148" s="117">
        <v>453200</v>
      </c>
      <c r="U148" s="117">
        <v>463600</v>
      </c>
      <c r="V148" s="117">
        <v>460700</v>
      </c>
      <c r="W148" s="117">
        <v>437800</v>
      </c>
      <c r="X148" s="117">
        <v>426400</v>
      </c>
      <c r="Y148" s="117">
        <v>427900</v>
      </c>
      <c r="Z148" s="117">
        <v>432700</v>
      </c>
      <c r="AA148" s="117">
        <v>441100</v>
      </c>
      <c r="AB148" s="117">
        <v>450900</v>
      </c>
      <c r="AC148" s="117">
        <v>446800</v>
      </c>
      <c r="AD148" s="117">
        <v>415500</v>
      </c>
      <c r="AE148" s="117">
        <v>409000</v>
      </c>
      <c r="AF148" s="117">
        <v>416100</v>
      </c>
      <c r="AG148" s="117">
        <v>428400</v>
      </c>
      <c r="AH148" s="117">
        <v>444600</v>
      </c>
      <c r="AI148" s="117">
        <v>466700</v>
      </c>
      <c r="AJ148" s="117">
        <v>499600</v>
      </c>
      <c r="AK148" s="117">
        <v>535600</v>
      </c>
      <c r="AL148" s="117">
        <v>574300</v>
      </c>
      <c r="AM148" s="117">
        <v>608400</v>
      </c>
      <c r="AN148" s="138">
        <v>648200</v>
      </c>
      <c r="AO148" s="138">
        <v>674200</v>
      </c>
      <c r="AP148" s="138">
        <v>728900</v>
      </c>
    </row>
    <row r="149" spans="2:42" ht="15.75" thickTop="1" x14ac:dyDescent="0.25">
      <c r="B149" s="84" t="str">
        <f>IFERROR(INDEX('ISIC to NAICS'!$B$2:$B$55,MATCH(CA!I149,'ISIC to NAICS'!$C$2:$C$55,0)),"")</f>
        <v/>
      </c>
      <c r="C149" s="91">
        <v>184</v>
      </c>
      <c r="D149" s="91">
        <v>2021</v>
      </c>
      <c r="E149" s="92">
        <v>0</v>
      </c>
      <c r="F149" s="84" t="s">
        <v>252</v>
      </c>
      <c r="G149" s="91"/>
      <c r="H149" s="91">
        <v>1</v>
      </c>
      <c r="I149" s="91" t="s">
        <v>545</v>
      </c>
      <c r="J149" s="84" t="s">
        <v>546</v>
      </c>
      <c r="K149" s="88">
        <v>72700</v>
      </c>
      <c r="L149" s="88">
        <v>74600</v>
      </c>
      <c r="M149" s="88">
        <v>72100</v>
      </c>
      <c r="N149" s="88">
        <v>67400</v>
      </c>
      <c r="O149" s="88">
        <v>63900</v>
      </c>
      <c r="P149" s="88">
        <v>63500</v>
      </c>
      <c r="Q149" s="88">
        <v>64600</v>
      </c>
      <c r="R149" s="88">
        <v>64700</v>
      </c>
      <c r="S149" s="88">
        <v>65500</v>
      </c>
      <c r="T149" s="88">
        <v>66500</v>
      </c>
      <c r="U149" s="88">
        <v>68500</v>
      </c>
      <c r="V149" s="88">
        <v>69000</v>
      </c>
      <c r="W149" s="88">
        <v>59200</v>
      </c>
      <c r="X149" s="88">
        <v>53600</v>
      </c>
      <c r="Y149" s="88">
        <v>50800</v>
      </c>
      <c r="Z149" s="88">
        <v>47900</v>
      </c>
      <c r="AA149" s="88">
        <v>45000</v>
      </c>
      <c r="AB149" s="88">
        <v>46100</v>
      </c>
      <c r="AC149" s="88">
        <v>46700</v>
      </c>
      <c r="AD149" s="88">
        <v>43100</v>
      </c>
      <c r="AE149" s="88">
        <v>41500</v>
      </c>
      <c r="AF149" s="88">
        <v>41500</v>
      </c>
      <c r="AG149" s="88">
        <v>42500</v>
      </c>
      <c r="AH149" s="88">
        <v>43700</v>
      </c>
      <c r="AI149" s="88">
        <v>44600</v>
      </c>
      <c r="AJ149" s="88">
        <v>47600</v>
      </c>
      <c r="AK149" s="88">
        <v>51600</v>
      </c>
      <c r="AL149" s="88">
        <v>54800</v>
      </c>
      <c r="AM149" s="88">
        <v>56500</v>
      </c>
      <c r="AN149" s="133">
        <v>58600</v>
      </c>
      <c r="AO149" s="133">
        <v>52600</v>
      </c>
      <c r="AP149" s="133">
        <v>50100</v>
      </c>
    </row>
    <row r="150" spans="2:42" x14ac:dyDescent="0.25">
      <c r="B150" s="84" t="str">
        <f>IFERROR(INDEX('ISIC to NAICS'!$B$2:$B$55,MATCH(CA!I150,'ISIC to NAICS'!$C$2:$C$55,0)),"")</f>
        <v/>
      </c>
      <c r="C150" s="91">
        <v>185</v>
      </c>
      <c r="D150" s="91">
        <v>2021</v>
      </c>
      <c r="E150" s="92">
        <v>0</v>
      </c>
      <c r="F150" s="84" t="s">
        <v>252</v>
      </c>
      <c r="G150" s="91"/>
      <c r="H150" s="91">
        <v>1</v>
      </c>
      <c r="I150" s="91" t="s">
        <v>547</v>
      </c>
      <c r="J150" s="84" t="s">
        <v>548</v>
      </c>
      <c r="K150" s="88">
        <v>69500</v>
      </c>
      <c r="L150" s="88">
        <v>71000</v>
      </c>
      <c r="M150" s="88">
        <v>68400</v>
      </c>
      <c r="N150" s="88">
        <v>64000</v>
      </c>
      <c r="O150" s="88">
        <v>60700</v>
      </c>
      <c r="P150" s="88">
        <v>60100</v>
      </c>
      <c r="Q150" s="88">
        <v>62000</v>
      </c>
      <c r="R150" s="88">
        <v>62200</v>
      </c>
      <c r="S150" s="88">
        <v>62700</v>
      </c>
      <c r="T150" s="88">
        <v>63300</v>
      </c>
      <c r="U150" s="88">
        <v>64900</v>
      </c>
      <c r="V150" s="88">
        <v>65000</v>
      </c>
      <c r="W150" s="88">
        <v>55300</v>
      </c>
      <c r="X150" s="88">
        <v>49500</v>
      </c>
      <c r="Y150" s="88">
        <v>46800</v>
      </c>
      <c r="Z150" s="88">
        <v>44000</v>
      </c>
      <c r="AA150" s="88">
        <v>41000</v>
      </c>
      <c r="AB150" s="88">
        <v>41800</v>
      </c>
      <c r="AC150" s="88">
        <v>42700</v>
      </c>
      <c r="AD150" s="88">
        <v>39800</v>
      </c>
      <c r="AE150" s="88">
        <v>38300</v>
      </c>
      <c r="AF150" s="88">
        <v>38300</v>
      </c>
      <c r="AG150" s="88">
        <v>39100</v>
      </c>
      <c r="AH150" s="88">
        <v>40300</v>
      </c>
      <c r="AI150" s="88">
        <v>41100</v>
      </c>
      <c r="AJ150" s="88">
        <v>43800</v>
      </c>
      <c r="AK150" s="88">
        <v>47300</v>
      </c>
      <c r="AL150" s="88">
        <v>50200</v>
      </c>
      <c r="AM150" s="88">
        <v>51600</v>
      </c>
      <c r="AN150" s="133">
        <v>53200</v>
      </c>
      <c r="AO150" s="133">
        <v>47400</v>
      </c>
      <c r="AP150" s="133">
        <v>44500</v>
      </c>
    </row>
    <row r="151" spans="2:42" x14ac:dyDescent="0.25">
      <c r="B151" s="84" t="str">
        <f>IFERROR(INDEX('ISIC to NAICS'!$B$2:$B$55,MATCH(CA!I151,'ISIC to NAICS'!$C$2:$C$55,0)),"")</f>
        <v/>
      </c>
      <c r="C151" s="91">
        <v>189</v>
      </c>
      <c r="D151" s="91">
        <v>2021</v>
      </c>
      <c r="E151" s="92">
        <v>0</v>
      </c>
      <c r="F151" s="84" t="s">
        <v>252</v>
      </c>
      <c r="G151" s="91"/>
      <c r="H151" s="91">
        <v>1</v>
      </c>
      <c r="I151" s="91" t="s">
        <v>549</v>
      </c>
      <c r="J151" s="84" t="s">
        <v>550</v>
      </c>
      <c r="K151" s="88">
        <v>89800</v>
      </c>
      <c r="L151" s="88">
        <v>93400</v>
      </c>
      <c r="M151" s="88">
        <v>92200</v>
      </c>
      <c r="N151" s="88">
        <v>92700</v>
      </c>
      <c r="O151" s="88">
        <v>97300</v>
      </c>
      <c r="P151" s="88">
        <v>102000</v>
      </c>
      <c r="Q151" s="88">
        <v>105200</v>
      </c>
      <c r="R151" s="88">
        <v>106500</v>
      </c>
      <c r="S151" s="88">
        <v>110100</v>
      </c>
      <c r="T151" s="88">
        <v>114000</v>
      </c>
      <c r="U151" s="88">
        <v>117600</v>
      </c>
      <c r="V151" s="88">
        <v>114800</v>
      </c>
      <c r="W151" s="88">
        <v>109700</v>
      </c>
      <c r="X151" s="88">
        <v>108400</v>
      </c>
      <c r="Y151" s="88">
        <v>110800</v>
      </c>
      <c r="Z151" s="88">
        <v>111700</v>
      </c>
      <c r="AA151" s="88">
        <v>112200</v>
      </c>
      <c r="AB151" s="88">
        <v>112900</v>
      </c>
      <c r="AC151" s="88">
        <v>110900</v>
      </c>
      <c r="AD151" s="88">
        <v>100200</v>
      </c>
      <c r="AE151" s="88">
        <v>99300</v>
      </c>
      <c r="AF151" s="88">
        <v>102700</v>
      </c>
      <c r="AG151" s="88">
        <v>105300</v>
      </c>
      <c r="AH151" s="88">
        <v>109700</v>
      </c>
      <c r="AI151" s="88">
        <v>113600</v>
      </c>
      <c r="AJ151" s="88">
        <v>117600</v>
      </c>
      <c r="AK151" s="88">
        <v>121200</v>
      </c>
      <c r="AL151" s="88">
        <v>122800</v>
      </c>
      <c r="AM151" s="88">
        <v>128200</v>
      </c>
      <c r="AN151" s="133">
        <v>134600</v>
      </c>
      <c r="AO151" s="133">
        <v>134600</v>
      </c>
      <c r="AP151" s="133">
        <v>140700</v>
      </c>
    </row>
    <row r="152" spans="2:42" x14ac:dyDescent="0.25">
      <c r="B152" s="84" t="str">
        <f>IFERROR(INDEX('ISIC to NAICS'!$B$2:$B$55,MATCH(CA!I152,'ISIC to NAICS'!$C$2:$C$55,0)),"")</f>
        <v/>
      </c>
      <c r="C152" s="91">
        <v>190</v>
      </c>
      <c r="D152" s="91">
        <v>2021</v>
      </c>
      <c r="E152" s="92">
        <v>0</v>
      </c>
      <c r="F152" s="84" t="s">
        <v>252</v>
      </c>
      <c r="G152" s="91"/>
      <c r="H152" s="91">
        <v>1</v>
      </c>
      <c r="I152" s="91" t="s">
        <v>551</v>
      </c>
      <c r="J152" s="84" t="s">
        <v>552</v>
      </c>
      <c r="K152" s="88">
        <v>48600</v>
      </c>
      <c r="L152" s="88">
        <v>55200</v>
      </c>
      <c r="M152" s="88">
        <v>55600</v>
      </c>
      <c r="N152" s="88">
        <v>56100</v>
      </c>
      <c r="O152" s="88">
        <v>59600</v>
      </c>
      <c r="P152" s="88">
        <v>63000</v>
      </c>
      <c r="Q152" s="88">
        <v>65800</v>
      </c>
      <c r="R152" s="88">
        <v>66100</v>
      </c>
      <c r="S152" s="88">
        <v>68000</v>
      </c>
      <c r="T152" s="88">
        <v>69400</v>
      </c>
      <c r="U152" s="88">
        <v>72400</v>
      </c>
      <c r="V152" s="88">
        <v>68700</v>
      </c>
      <c r="W152" s="88">
        <v>63500</v>
      </c>
      <c r="X152" s="88">
        <v>62100</v>
      </c>
      <c r="Y152" s="88">
        <v>65200</v>
      </c>
      <c r="Z152" s="88">
        <v>67500</v>
      </c>
      <c r="AA152" s="88">
        <v>69600</v>
      </c>
      <c r="AB152" s="88">
        <v>70600</v>
      </c>
      <c r="AC152" s="88">
        <v>70500</v>
      </c>
      <c r="AD152" s="88">
        <v>64000</v>
      </c>
      <c r="AE152" s="88">
        <v>63700</v>
      </c>
      <c r="AF152" s="88">
        <v>66400</v>
      </c>
      <c r="AG152" s="88">
        <v>67800</v>
      </c>
      <c r="AH152" s="88">
        <v>70100</v>
      </c>
      <c r="AI152" s="88">
        <v>73100</v>
      </c>
      <c r="AJ152" s="88">
        <v>77900</v>
      </c>
      <c r="AK152" s="88">
        <v>81200</v>
      </c>
      <c r="AL152" s="88">
        <v>82900</v>
      </c>
      <c r="AM152" s="88">
        <v>88200</v>
      </c>
      <c r="AN152" s="133">
        <v>93900</v>
      </c>
      <c r="AO152" s="133">
        <v>95000</v>
      </c>
      <c r="AP152" s="133">
        <v>99700</v>
      </c>
    </row>
    <row r="153" spans="2:42" x14ac:dyDescent="0.25">
      <c r="B153" s="84" t="str">
        <f>IFERROR(INDEX('ISIC to NAICS'!$B$2:$B$55,MATCH(CA!I153,'ISIC to NAICS'!$C$2:$C$55,0)),"")</f>
        <v/>
      </c>
      <c r="C153" s="91">
        <v>191</v>
      </c>
      <c r="D153" s="91">
        <v>2021</v>
      </c>
      <c r="E153" s="92">
        <v>0</v>
      </c>
      <c r="F153" s="84" t="s">
        <v>252</v>
      </c>
      <c r="G153" s="91"/>
      <c r="H153" s="91">
        <v>1</v>
      </c>
      <c r="I153" s="91" t="s">
        <v>553</v>
      </c>
      <c r="J153" s="84" t="s">
        <v>554</v>
      </c>
      <c r="K153" s="88">
        <v>41200</v>
      </c>
      <c r="L153" s="88">
        <v>38200</v>
      </c>
      <c r="M153" s="88">
        <v>36500</v>
      </c>
      <c r="N153" s="88">
        <v>36600</v>
      </c>
      <c r="O153" s="88">
        <v>37700</v>
      </c>
      <c r="P153" s="88">
        <v>39000</v>
      </c>
      <c r="Q153" s="88">
        <v>39400</v>
      </c>
      <c r="R153" s="88">
        <v>40500</v>
      </c>
      <c r="S153" s="88">
        <v>42100</v>
      </c>
      <c r="T153" s="88">
        <v>44600</v>
      </c>
      <c r="U153" s="88">
        <v>45200</v>
      </c>
      <c r="V153" s="88">
        <v>46100</v>
      </c>
      <c r="W153" s="88">
        <v>46100</v>
      </c>
      <c r="X153" s="88">
        <v>46300</v>
      </c>
      <c r="Y153" s="88">
        <v>45600</v>
      </c>
      <c r="Z153" s="88">
        <v>44200</v>
      </c>
      <c r="AA153" s="88">
        <v>42700</v>
      </c>
      <c r="AB153" s="88">
        <v>42300</v>
      </c>
      <c r="AC153" s="88">
        <v>40400</v>
      </c>
      <c r="AD153" s="88">
        <v>36200</v>
      </c>
      <c r="AE153" s="88">
        <v>35600</v>
      </c>
      <c r="AF153" s="88">
        <v>36300</v>
      </c>
      <c r="AG153" s="88">
        <v>37500</v>
      </c>
      <c r="AH153" s="88">
        <v>39500</v>
      </c>
      <c r="AI153" s="88">
        <v>40500</v>
      </c>
      <c r="AJ153" s="88">
        <v>39700</v>
      </c>
      <c r="AK153" s="88">
        <v>40000</v>
      </c>
      <c r="AL153" s="88">
        <v>39800</v>
      </c>
      <c r="AM153" s="88">
        <v>40000</v>
      </c>
      <c r="AN153" s="133">
        <v>40700</v>
      </c>
      <c r="AO153" s="133">
        <v>39500</v>
      </c>
      <c r="AP153" s="133">
        <v>41000</v>
      </c>
    </row>
    <row r="154" spans="2:42" x14ac:dyDescent="0.25">
      <c r="B154" s="84" t="str">
        <f>IFERROR(INDEX('ISIC to NAICS'!$B$2:$B$55,MATCH(CA!I154,'ISIC to NAICS'!$C$2:$C$55,0)),"")</f>
        <v/>
      </c>
      <c r="C154" s="91">
        <v>192</v>
      </c>
      <c r="D154" s="91">
        <v>2021</v>
      </c>
      <c r="E154" s="92">
        <v>0</v>
      </c>
      <c r="F154" s="84" t="s">
        <v>252</v>
      </c>
      <c r="G154" s="91"/>
      <c r="H154" s="91">
        <v>1</v>
      </c>
      <c r="I154" s="91" t="s">
        <v>555</v>
      </c>
      <c r="J154" s="84" t="s">
        <v>556</v>
      </c>
      <c r="K154" s="88">
        <v>27000</v>
      </c>
      <c r="L154" s="88">
        <v>26400</v>
      </c>
      <c r="M154" s="88">
        <v>26800</v>
      </c>
      <c r="N154" s="88">
        <v>26700</v>
      </c>
      <c r="O154" s="88">
        <v>27700</v>
      </c>
      <c r="P154" s="88">
        <v>28700</v>
      </c>
      <c r="Q154" s="88">
        <v>29200</v>
      </c>
      <c r="R154" s="88">
        <v>31800</v>
      </c>
      <c r="S154" s="88">
        <v>33500</v>
      </c>
      <c r="T154" s="88">
        <v>35500</v>
      </c>
      <c r="U154" s="88">
        <v>35800</v>
      </c>
      <c r="V154" s="88">
        <v>35500</v>
      </c>
      <c r="W154" s="88">
        <v>35900</v>
      </c>
      <c r="X154" s="88">
        <v>34500</v>
      </c>
      <c r="Y154" s="88">
        <v>34000</v>
      </c>
      <c r="Z154" s="88">
        <v>34000</v>
      </c>
      <c r="AA154" s="88">
        <v>34800</v>
      </c>
      <c r="AB154" s="88">
        <v>36300</v>
      </c>
      <c r="AC154" s="88">
        <v>37800</v>
      </c>
      <c r="AD154" s="88">
        <v>36800</v>
      </c>
      <c r="AE154" s="88">
        <v>37100</v>
      </c>
      <c r="AF154" s="88">
        <v>37700</v>
      </c>
      <c r="AG154" s="88">
        <v>39100</v>
      </c>
      <c r="AH154" s="88">
        <v>40000</v>
      </c>
      <c r="AI154" s="88">
        <v>41000</v>
      </c>
      <c r="AJ154" s="88">
        <v>42700</v>
      </c>
      <c r="AK154" s="88">
        <v>45200</v>
      </c>
      <c r="AL154" s="88">
        <v>46900</v>
      </c>
      <c r="AM154" s="88">
        <v>48800</v>
      </c>
      <c r="AN154" s="133">
        <v>52300</v>
      </c>
      <c r="AO154" s="133">
        <v>40000</v>
      </c>
      <c r="AP154" s="133">
        <v>38100</v>
      </c>
    </row>
    <row r="155" spans="2:42" x14ac:dyDescent="0.25">
      <c r="B155" s="84" t="str">
        <f>IFERROR(INDEX('ISIC to NAICS'!$B$2:$B$55,MATCH(CA!I155,'ISIC to NAICS'!$C$2:$C$55,0)),"")</f>
        <v/>
      </c>
      <c r="C155" s="91">
        <v>195</v>
      </c>
      <c r="D155" s="91">
        <v>2021</v>
      </c>
      <c r="E155" s="92">
        <v>0</v>
      </c>
      <c r="F155" s="84" t="s">
        <v>252</v>
      </c>
      <c r="G155" s="91"/>
      <c r="H155" s="91">
        <v>1</v>
      </c>
      <c r="I155" s="91" t="s">
        <v>557</v>
      </c>
      <c r="J155" s="84" t="s">
        <v>558</v>
      </c>
      <c r="K155" s="88">
        <v>51800</v>
      </c>
      <c r="L155" s="88">
        <v>50700</v>
      </c>
      <c r="M155" s="88">
        <v>49600</v>
      </c>
      <c r="N155" s="88">
        <v>49900</v>
      </c>
      <c r="O155" s="88">
        <v>51300</v>
      </c>
      <c r="P155" s="88">
        <v>56400</v>
      </c>
      <c r="Q155" s="88">
        <v>58900</v>
      </c>
      <c r="R155" s="88">
        <v>64000</v>
      </c>
      <c r="S155" s="88">
        <v>70100</v>
      </c>
      <c r="T155" s="88">
        <v>71900</v>
      </c>
      <c r="U155" s="88">
        <v>74600</v>
      </c>
      <c r="V155" s="88">
        <v>76400</v>
      </c>
      <c r="W155" s="88">
        <v>76000</v>
      </c>
      <c r="X155" s="88">
        <v>76500</v>
      </c>
      <c r="Y155" s="88">
        <v>78500</v>
      </c>
      <c r="Z155" s="88">
        <v>82100</v>
      </c>
      <c r="AA155" s="88">
        <v>87000</v>
      </c>
      <c r="AB155" s="88">
        <v>88200</v>
      </c>
      <c r="AC155" s="88">
        <v>84900</v>
      </c>
      <c r="AD155" s="88">
        <v>77000</v>
      </c>
      <c r="AE155" s="88">
        <v>75300</v>
      </c>
      <c r="AF155" s="88">
        <v>77600</v>
      </c>
      <c r="AG155" s="88">
        <v>82600</v>
      </c>
      <c r="AH155" s="88">
        <v>87100</v>
      </c>
      <c r="AI155" s="88">
        <v>91300</v>
      </c>
      <c r="AJ155" s="88">
        <v>95400</v>
      </c>
      <c r="AK155" s="88">
        <v>100600</v>
      </c>
      <c r="AL155" s="88">
        <v>108500</v>
      </c>
      <c r="AM155" s="88">
        <v>110900</v>
      </c>
      <c r="AN155" s="133">
        <v>113800</v>
      </c>
      <c r="AO155" s="133">
        <v>104400</v>
      </c>
      <c r="AP155" s="133">
        <v>109500</v>
      </c>
    </row>
    <row r="156" spans="2:42" x14ac:dyDescent="0.25">
      <c r="B156" s="84" t="str">
        <f>IFERROR(INDEX('ISIC to NAICS'!$B$2:$B$55,MATCH(CA!I156,'ISIC to NAICS'!$C$2:$C$55,0)),"")</f>
        <v/>
      </c>
      <c r="C156" s="91">
        <v>196</v>
      </c>
      <c r="D156" s="91">
        <v>2021</v>
      </c>
      <c r="E156" s="92">
        <v>0</v>
      </c>
      <c r="F156" s="84" t="s">
        <v>252</v>
      </c>
      <c r="G156" s="91"/>
      <c r="H156" s="91">
        <v>1</v>
      </c>
      <c r="I156" s="91" t="s">
        <v>559</v>
      </c>
      <c r="J156" s="84" t="s">
        <v>560</v>
      </c>
      <c r="K156" s="88">
        <v>10600</v>
      </c>
      <c r="L156" s="88">
        <v>10300</v>
      </c>
      <c r="M156" s="88">
        <v>9200</v>
      </c>
      <c r="N156" s="88">
        <v>9000</v>
      </c>
      <c r="O156" s="88">
        <v>9200</v>
      </c>
      <c r="P156" s="88">
        <v>10400</v>
      </c>
      <c r="Q156" s="88">
        <v>10100</v>
      </c>
      <c r="R156" s="88">
        <v>10500</v>
      </c>
      <c r="S156" s="88">
        <v>12600</v>
      </c>
      <c r="T156" s="88">
        <v>14900</v>
      </c>
      <c r="U156" s="88">
        <v>15500</v>
      </c>
      <c r="V156" s="88">
        <v>17600</v>
      </c>
      <c r="W156" s="88">
        <v>18300</v>
      </c>
      <c r="X156" s="88">
        <v>18500</v>
      </c>
      <c r="Y156" s="88">
        <v>19400</v>
      </c>
      <c r="Z156" s="88">
        <v>20900</v>
      </c>
      <c r="AA156" s="88">
        <v>24800</v>
      </c>
      <c r="AB156" s="88">
        <v>24100</v>
      </c>
      <c r="AC156" s="88">
        <v>20700</v>
      </c>
      <c r="AD156" s="88">
        <v>17700</v>
      </c>
      <c r="AE156" s="88">
        <v>16300</v>
      </c>
      <c r="AF156" s="88">
        <v>16500</v>
      </c>
      <c r="AG156" s="88">
        <v>19400</v>
      </c>
      <c r="AH156" s="88">
        <v>19700</v>
      </c>
      <c r="AI156" s="88">
        <v>20500</v>
      </c>
      <c r="AJ156" s="88">
        <v>21000</v>
      </c>
      <c r="AK156" s="88">
        <v>21900</v>
      </c>
      <c r="AL156" s="88">
        <v>22500</v>
      </c>
      <c r="AM156" s="88">
        <v>22200</v>
      </c>
      <c r="AN156" s="133">
        <v>22800</v>
      </c>
      <c r="AO156" s="133">
        <v>20900</v>
      </c>
      <c r="AP156" s="133">
        <v>23000</v>
      </c>
    </row>
    <row r="157" spans="2:42" x14ac:dyDescent="0.25">
      <c r="B157" s="84" t="str">
        <f>IFERROR(INDEX('ISIC to NAICS'!$B$2:$B$55,MATCH(CA!I157,'ISIC to NAICS'!$C$2:$C$55,0)),"")</f>
        <v/>
      </c>
      <c r="C157" s="91">
        <v>197</v>
      </c>
      <c r="D157" s="91">
        <v>2021</v>
      </c>
      <c r="E157" s="92">
        <v>0</v>
      </c>
      <c r="F157" s="84" t="s">
        <v>252</v>
      </c>
      <c r="G157" s="91"/>
      <c r="H157" s="91">
        <v>1</v>
      </c>
      <c r="I157" s="91" t="s">
        <v>561</v>
      </c>
      <c r="J157" s="84" t="s">
        <v>562</v>
      </c>
      <c r="K157" s="88">
        <v>8300</v>
      </c>
      <c r="L157" s="88">
        <v>8400</v>
      </c>
      <c r="M157" s="88">
        <v>8100</v>
      </c>
      <c r="N157" s="88">
        <v>8500</v>
      </c>
      <c r="O157" s="88">
        <v>8400</v>
      </c>
      <c r="P157" s="88">
        <v>9300</v>
      </c>
      <c r="Q157" s="88">
        <v>10500</v>
      </c>
      <c r="R157" s="88">
        <v>11600</v>
      </c>
      <c r="S157" s="88">
        <v>12800</v>
      </c>
      <c r="T157" s="88">
        <v>12600</v>
      </c>
      <c r="U157" s="88">
        <v>12600</v>
      </c>
      <c r="V157" s="88">
        <v>13500</v>
      </c>
      <c r="W157" s="88">
        <v>14400</v>
      </c>
      <c r="X157" s="88">
        <v>14000</v>
      </c>
      <c r="Y157" s="88">
        <v>13600</v>
      </c>
      <c r="Z157" s="88">
        <v>14000</v>
      </c>
      <c r="AA157" s="88">
        <v>14400</v>
      </c>
      <c r="AB157" s="88">
        <v>15200</v>
      </c>
      <c r="AC157" s="88">
        <v>15400</v>
      </c>
      <c r="AD157" s="88">
        <v>14400</v>
      </c>
      <c r="AE157" s="88">
        <v>15200</v>
      </c>
      <c r="AF157" s="88">
        <v>14200</v>
      </c>
      <c r="AG157" s="88">
        <v>14100</v>
      </c>
      <c r="AH157" s="88">
        <v>14200</v>
      </c>
      <c r="AI157" s="88">
        <v>14200</v>
      </c>
      <c r="AJ157" s="88">
        <v>14700</v>
      </c>
      <c r="AK157" s="88">
        <v>15100</v>
      </c>
      <c r="AL157" s="88">
        <v>15300</v>
      </c>
      <c r="AM157" s="88">
        <v>15400</v>
      </c>
      <c r="AN157" s="133">
        <v>15500</v>
      </c>
      <c r="AO157" s="133">
        <v>16000</v>
      </c>
      <c r="AP157" s="133">
        <v>16900</v>
      </c>
    </row>
    <row r="158" spans="2:42" x14ac:dyDescent="0.25">
      <c r="B158" s="84" t="str">
        <f>IFERROR(INDEX('ISIC to NAICS'!$B$2:$B$55,MATCH(CA!I158,'ISIC to NAICS'!$C$2:$C$55,0)),"")</f>
        <v/>
      </c>
      <c r="C158" s="91">
        <v>198</v>
      </c>
      <c r="D158" s="91">
        <v>2021</v>
      </c>
      <c r="E158" s="92">
        <v>0</v>
      </c>
      <c r="F158" s="84" t="s">
        <v>252</v>
      </c>
      <c r="G158" s="91"/>
      <c r="H158" s="91">
        <v>1</v>
      </c>
      <c r="I158" s="91" t="s">
        <v>563</v>
      </c>
      <c r="J158" s="84" t="s">
        <v>564</v>
      </c>
      <c r="K158" s="88">
        <v>15600</v>
      </c>
      <c r="L158" s="88">
        <v>17300</v>
      </c>
      <c r="M158" s="88">
        <v>17600</v>
      </c>
      <c r="N158" s="88">
        <v>18600</v>
      </c>
      <c r="O158" s="88">
        <v>19700</v>
      </c>
      <c r="P158" s="88">
        <v>21400</v>
      </c>
      <c r="Q158" s="88">
        <v>22000</v>
      </c>
      <c r="R158" s="88">
        <v>23700</v>
      </c>
      <c r="S158" s="88">
        <v>25300</v>
      </c>
      <c r="T158" s="88">
        <v>25300</v>
      </c>
      <c r="U158" s="88">
        <v>26800</v>
      </c>
      <c r="V158" s="88">
        <v>26200</v>
      </c>
      <c r="W158" s="88">
        <v>24000</v>
      </c>
      <c r="X158" s="88">
        <v>23500</v>
      </c>
      <c r="Y158" s="88">
        <v>24200</v>
      </c>
      <c r="Z158" s="88">
        <v>25700</v>
      </c>
      <c r="AA158" s="88">
        <v>26100</v>
      </c>
      <c r="AB158" s="88">
        <v>26100</v>
      </c>
      <c r="AC158" s="88">
        <v>26000</v>
      </c>
      <c r="AD158" s="88">
        <v>24100</v>
      </c>
      <c r="AE158" s="88">
        <v>24200</v>
      </c>
      <c r="AF158" s="88">
        <v>24900</v>
      </c>
      <c r="AG158" s="88">
        <v>25200</v>
      </c>
      <c r="AH158" s="88">
        <v>26200</v>
      </c>
      <c r="AI158" s="88">
        <v>27700</v>
      </c>
      <c r="AJ158" s="88">
        <v>29000</v>
      </c>
      <c r="AK158" s="88">
        <v>30500</v>
      </c>
      <c r="AL158" s="88">
        <v>32100</v>
      </c>
      <c r="AM158" s="88">
        <v>32500</v>
      </c>
      <c r="AN158" s="133">
        <v>33800</v>
      </c>
      <c r="AO158" s="133">
        <v>32900</v>
      </c>
      <c r="AP158" s="133">
        <v>34400</v>
      </c>
    </row>
    <row r="159" spans="2:42" x14ac:dyDescent="0.25">
      <c r="B159" s="84" t="str">
        <f>IFERROR(INDEX('ISIC to NAICS'!$B$2:$B$55,MATCH(CA!I159,'ISIC to NAICS'!$C$2:$C$55,0)),"")</f>
        <v/>
      </c>
      <c r="C159" s="91">
        <v>200</v>
      </c>
      <c r="D159" s="91">
        <v>2021</v>
      </c>
      <c r="E159" s="92">
        <v>0</v>
      </c>
      <c r="F159" s="84" t="s">
        <v>252</v>
      </c>
      <c r="G159" s="91"/>
      <c r="H159" s="91">
        <v>1</v>
      </c>
      <c r="I159" s="91" t="s">
        <v>565</v>
      </c>
      <c r="J159" s="84" t="s">
        <v>566</v>
      </c>
      <c r="K159" s="88">
        <v>51400</v>
      </c>
      <c r="L159" s="88">
        <v>50900</v>
      </c>
      <c r="M159" s="88">
        <v>52300</v>
      </c>
      <c r="N159" s="88">
        <v>57300</v>
      </c>
      <c r="O159" s="88">
        <v>63000</v>
      </c>
      <c r="P159" s="88">
        <v>67300</v>
      </c>
      <c r="Q159" s="88">
        <v>71600</v>
      </c>
      <c r="R159" s="88">
        <v>71600</v>
      </c>
      <c r="S159" s="88">
        <v>75800</v>
      </c>
      <c r="T159" s="88">
        <v>77100</v>
      </c>
      <c r="U159" s="88">
        <v>78900</v>
      </c>
      <c r="V159" s="88">
        <v>78900</v>
      </c>
      <c r="W159" s="88">
        <v>74200</v>
      </c>
      <c r="X159" s="88">
        <v>72200</v>
      </c>
      <c r="Y159" s="88">
        <v>70500</v>
      </c>
      <c r="Z159" s="88">
        <v>70400</v>
      </c>
      <c r="AA159" s="88">
        <v>71200</v>
      </c>
      <c r="AB159" s="88">
        <v>71300</v>
      </c>
      <c r="AC159" s="88">
        <v>70300</v>
      </c>
      <c r="AD159" s="88">
        <v>64500</v>
      </c>
      <c r="AE159" s="88">
        <v>62200</v>
      </c>
      <c r="AF159" s="88">
        <v>61600</v>
      </c>
      <c r="AG159" s="88">
        <v>62000</v>
      </c>
      <c r="AH159" s="88">
        <v>63400</v>
      </c>
      <c r="AI159" s="88">
        <v>68100</v>
      </c>
      <c r="AJ159" s="88">
        <v>75000</v>
      </c>
      <c r="AK159" s="88">
        <v>81600</v>
      </c>
      <c r="AL159" s="88">
        <v>87900</v>
      </c>
      <c r="AM159" s="88">
        <v>94300</v>
      </c>
      <c r="AN159" s="133">
        <v>102600</v>
      </c>
      <c r="AO159" s="133">
        <v>129700</v>
      </c>
      <c r="AP159" s="133">
        <v>144400</v>
      </c>
    </row>
    <row r="160" spans="2:42" x14ac:dyDescent="0.25">
      <c r="B160" s="84" t="str">
        <f>IFERROR(INDEX('ISIC to NAICS'!$B$2:$B$55,MATCH(CA!I160,'ISIC to NAICS'!$C$2:$C$55,0)),"")</f>
        <v/>
      </c>
      <c r="C160" s="91">
        <v>203</v>
      </c>
      <c r="D160" s="91">
        <v>2021</v>
      </c>
      <c r="E160" s="92">
        <v>0</v>
      </c>
      <c r="F160" s="84" t="s">
        <v>252</v>
      </c>
      <c r="G160" s="91"/>
      <c r="H160" s="91">
        <v>1</v>
      </c>
      <c r="I160" s="91" t="s">
        <v>567</v>
      </c>
      <c r="J160" s="84" t="s">
        <v>568</v>
      </c>
      <c r="K160" s="88">
        <v>44800</v>
      </c>
      <c r="L160" s="88">
        <v>48500</v>
      </c>
      <c r="M160" s="88">
        <v>51000</v>
      </c>
      <c r="N160" s="88">
        <v>55300</v>
      </c>
      <c r="O160" s="88">
        <v>56600</v>
      </c>
      <c r="P160" s="88">
        <v>59200</v>
      </c>
      <c r="Q160" s="88">
        <v>58700</v>
      </c>
      <c r="R160" s="88">
        <v>59800</v>
      </c>
      <c r="S160" s="88">
        <v>61000</v>
      </c>
      <c r="T160" s="88">
        <v>63200</v>
      </c>
      <c r="U160" s="88">
        <v>63600</v>
      </c>
      <c r="V160" s="88">
        <v>62600</v>
      </c>
      <c r="W160" s="88">
        <v>59500</v>
      </c>
      <c r="X160" s="88">
        <v>58800</v>
      </c>
      <c r="Y160" s="88">
        <v>62000</v>
      </c>
      <c r="Z160" s="88">
        <v>63900</v>
      </c>
      <c r="AA160" s="88">
        <v>67700</v>
      </c>
      <c r="AB160" s="88">
        <v>72600</v>
      </c>
      <c r="AC160" s="88">
        <v>71800</v>
      </c>
      <c r="AD160" s="88">
        <v>69500</v>
      </c>
      <c r="AE160" s="88">
        <v>68400</v>
      </c>
      <c r="AF160" s="88">
        <v>69000</v>
      </c>
      <c r="AG160" s="88">
        <v>72000</v>
      </c>
      <c r="AH160" s="88">
        <v>76200</v>
      </c>
      <c r="AI160" s="88">
        <v>82700</v>
      </c>
      <c r="AJ160" s="88">
        <v>96400</v>
      </c>
      <c r="AK160" s="88">
        <v>111000</v>
      </c>
      <c r="AL160" s="88">
        <v>129000</v>
      </c>
      <c r="AM160" s="88">
        <v>145800</v>
      </c>
      <c r="AN160" s="133">
        <v>163200</v>
      </c>
      <c r="AO160" s="133">
        <v>194500</v>
      </c>
      <c r="AP160" s="133">
        <v>228000</v>
      </c>
    </row>
    <row r="161" spans="2:44" x14ac:dyDescent="0.25">
      <c r="B161" s="84" t="str">
        <f>IFERROR(INDEX('ISIC to NAICS'!$B$2:$B$55,MATCH(CA!I161,'ISIC to NAICS'!$C$2:$C$55,0)),"")</f>
        <v/>
      </c>
      <c r="C161" s="91">
        <v>205</v>
      </c>
      <c r="D161" s="91">
        <v>2021</v>
      </c>
      <c r="E161" s="92">
        <v>0</v>
      </c>
      <c r="F161" s="84" t="s">
        <v>252</v>
      </c>
      <c r="G161" s="91"/>
      <c r="H161" s="91">
        <v>1</v>
      </c>
      <c r="I161" s="124" t="s">
        <v>569</v>
      </c>
      <c r="J161" s="99" t="s">
        <v>570</v>
      </c>
      <c r="K161" s="85">
        <v>394000</v>
      </c>
      <c r="L161" s="85">
        <v>397500</v>
      </c>
      <c r="M161" s="85">
        <v>389300</v>
      </c>
      <c r="N161" s="85">
        <v>388000</v>
      </c>
      <c r="O161" s="85">
        <v>397800</v>
      </c>
      <c r="P161" s="85">
        <v>418100</v>
      </c>
      <c r="Q161" s="85">
        <v>435300</v>
      </c>
      <c r="R161" s="85">
        <v>463900</v>
      </c>
      <c r="S161" s="85">
        <v>484900</v>
      </c>
      <c r="T161" s="85">
        <v>519700</v>
      </c>
      <c r="U161" s="85">
        <v>578200</v>
      </c>
      <c r="V161" s="85">
        <v>553000</v>
      </c>
      <c r="W161" s="85">
        <v>497600</v>
      </c>
      <c r="X161" s="85">
        <v>476400</v>
      </c>
      <c r="Y161" s="85">
        <v>482400</v>
      </c>
      <c r="Z161" s="85">
        <v>473700</v>
      </c>
      <c r="AA161" s="85">
        <v>466200</v>
      </c>
      <c r="AB161" s="85">
        <v>471400</v>
      </c>
      <c r="AC161" s="85">
        <v>476400</v>
      </c>
      <c r="AD161" s="85">
        <v>441100</v>
      </c>
      <c r="AE161" s="85">
        <v>428500</v>
      </c>
      <c r="AF161" s="85">
        <v>430900</v>
      </c>
      <c r="AG161" s="85">
        <v>436300</v>
      </c>
      <c r="AH161" s="85">
        <v>450000</v>
      </c>
      <c r="AI161" s="85">
        <v>463900</v>
      </c>
      <c r="AJ161" s="85">
        <v>488400</v>
      </c>
      <c r="AK161" s="85">
        <v>526200</v>
      </c>
      <c r="AL161" s="85">
        <v>529200</v>
      </c>
      <c r="AM161" s="85">
        <v>542900</v>
      </c>
      <c r="AN161" s="139">
        <v>561900</v>
      </c>
      <c r="AO161" s="139">
        <v>535900</v>
      </c>
      <c r="AP161" s="139">
        <v>566500</v>
      </c>
    </row>
    <row r="162" spans="2:44" ht="15.75" thickBot="1" x14ac:dyDescent="0.3">
      <c r="B162" s="93" t="str">
        <f>IFERROR(INDEX('ISIC to NAICS'!$B$2:$B$55,MATCH(CA!I162,'ISIC to NAICS'!$C$2:$C$55,0)),"")</f>
        <v>ISIC 58T60</v>
      </c>
      <c r="C162" s="109">
        <v>206</v>
      </c>
      <c r="D162" s="109">
        <v>2021</v>
      </c>
      <c r="E162" s="110">
        <v>0</v>
      </c>
      <c r="F162" s="93" t="s">
        <v>252</v>
      </c>
      <c r="G162" s="109"/>
      <c r="H162" s="109">
        <v>1</v>
      </c>
      <c r="I162" s="109" t="s">
        <v>571</v>
      </c>
      <c r="J162" s="93" t="s">
        <v>572</v>
      </c>
      <c r="K162" s="112">
        <v>89400</v>
      </c>
      <c r="L162" s="112">
        <v>90900</v>
      </c>
      <c r="M162" s="112">
        <v>93500</v>
      </c>
      <c r="N162" s="112">
        <v>95100</v>
      </c>
      <c r="O162" s="112">
        <v>95900</v>
      </c>
      <c r="P162" s="112">
        <v>98400</v>
      </c>
      <c r="Q162" s="112">
        <v>99400</v>
      </c>
      <c r="R162" s="112">
        <v>102600</v>
      </c>
      <c r="S162" s="112">
        <v>105900</v>
      </c>
      <c r="T162" s="112">
        <v>109000</v>
      </c>
      <c r="U162" s="112">
        <v>118100</v>
      </c>
      <c r="V162" s="112">
        <v>120000</v>
      </c>
      <c r="W162" s="112">
        <v>111900</v>
      </c>
      <c r="X162" s="112">
        <v>106700</v>
      </c>
      <c r="Y162" s="112">
        <v>103600</v>
      </c>
      <c r="Z162" s="112">
        <v>101000</v>
      </c>
      <c r="AA162" s="112">
        <v>99600</v>
      </c>
      <c r="AB162" s="112">
        <v>99700</v>
      </c>
      <c r="AC162" s="112">
        <v>98000</v>
      </c>
      <c r="AD162" s="112">
        <v>89600</v>
      </c>
      <c r="AE162" s="112">
        <v>84600</v>
      </c>
      <c r="AF162" s="112">
        <v>86400</v>
      </c>
      <c r="AG162" s="112">
        <v>89400</v>
      </c>
      <c r="AH162" s="112">
        <v>91200</v>
      </c>
      <c r="AI162" s="112">
        <v>93400</v>
      </c>
      <c r="AJ162" s="112">
        <v>99300</v>
      </c>
      <c r="AK162" s="112">
        <v>103100</v>
      </c>
      <c r="AL162" s="112">
        <v>108300</v>
      </c>
      <c r="AM162" s="112">
        <v>114800</v>
      </c>
      <c r="AN162" s="137">
        <v>121700</v>
      </c>
      <c r="AO162" s="137">
        <v>125900</v>
      </c>
      <c r="AP162" s="137">
        <v>128300</v>
      </c>
    </row>
    <row r="163" spans="2:44" ht="15.75" thickTop="1" x14ac:dyDescent="0.25">
      <c r="B163" s="84" t="str">
        <f>IFERROR(INDEX('ISIC to NAICS'!$B$2:$B$55,MATCH(CA!I163,'ISIC to NAICS'!$C$2:$C$55,0)),"")</f>
        <v/>
      </c>
      <c r="C163" s="91">
        <v>207</v>
      </c>
      <c r="D163" s="91">
        <v>2021</v>
      </c>
      <c r="E163" s="92">
        <v>0</v>
      </c>
      <c r="F163" s="84" t="s">
        <v>252</v>
      </c>
      <c r="G163" s="91"/>
      <c r="H163" s="91">
        <v>1</v>
      </c>
      <c r="I163" s="91" t="s">
        <v>573</v>
      </c>
      <c r="J163" s="84" t="s">
        <v>574</v>
      </c>
      <c r="K163" s="88">
        <v>70700</v>
      </c>
      <c r="L163" s="88">
        <v>72000</v>
      </c>
      <c r="M163" s="88">
        <v>71700</v>
      </c>
      <c r="N163" s="88">
        <v>71700</v>
      </c>
      <c r="O163" s="88">
        <v>70300</v>
      </c>
      <c r="P163" s="88">
        <v>70200</v>
      </c>
      <c r="Q163" s="88">
        <v>68200</v>
      </c>
      <c r="R163" s="88">
        <v>67800</v>
      </c>
      <c r="S163" s="88">
        <v>68300</v>
      </c>
      <c r="T163" s="88">
        <v>68000</v>
      </c>
      <c r="U163" s="88">
        <v>69500</v>
      </c>
      <c r="V163" s="88">
        <v>67000</v>
      </c>
      <c r="W163" s="88">
        <v>62600</v>
      </c>
      <c r="X163" s="88">
        <v>61500</v>
      </c>
      <c r="Y163" s="88">
        <v>60400</v>
      </c>
      <c r="Z163" s="88">
        <v>58800</v>
      </c>
      <c r="AA163" s="88">
        <v>57600</v>
      </c>
      <c r="AB163" s="88">
        <v>55900</v>
      </c>
      <c r="AC163" s="88">
        <v>52300</v>
      </c>
      <c r="AD163" s="88">
        <v>43800</v>
      </c>
      <c r="AE163" s="88">
        <v>38500</v>
      </c>
      <c r="AF163" s="88">
        <v>36500</v>
      </c>
      <c r="AG163" s="88">
        <v>35200</v>
      </c>
      <c r="AH163" s="88">
        <v>34200</v>
      </c>
      <c r="AI163" s="88">
        <v>32700</v>
      </c>
      <c r="AJ163" s="88">
        <v>31800</v>
      </c>
      <c r="AK163" s="88">
        <v>30400</v>
      </c>
      <c r="AL163" s="88">
        <v>28200</v>
      </c>
      <c r="AM163" s="88">
        <v>26300</v>
      </c>
      <c r="AN163" s="133">
        <v>24500</v>
      </c>
      <c r="AO163" s="133">
        <v>22100</v>
      </c>
      <c r="AP163" s="133">
        <v>20200</v>
      </c>
    </row>
    <row r="164" spans="2:44" x14ac:dyDescent="0.25">
      <c r="B164" s="84" t="str">
        <f>IFERROR(INDEX('ISIC to NAICS'!$B$2:$B$55,MATCH(CA!I164,'ISIC to NAICS'!$C$2:$C$55,0)),"")</f>
        <v/>
      </c>
      <c r="C164" s="91">
        <v>208</v>
      </c>
      <c r="D164" s="91">
        <v>2021</v>
      </c>
      <c r="E164" s="92">
        <v>0</v>
      </c>
      <c r="F164" s="84" t="s">
        <v>252</v>
      </c>
      <c r="G164" s="91"/>
      <c r="H164" s="91">
        <v>1</v>
      </c>
      <c r="I164" s="91" t="s">
        <v>575</v>
      </c>
      <c r="J164" s="84" t="s">
        <v>576</v>
      </c>
      <c r="K164" s="88">
        <v>18700</v>
      </c>
      <c r="L164" s="88">
        <v>18900</v>
      </c>
      <c r="M164" s="88">
        <v>21800</v>
      </c>
      <c r="N164" s="88">
        <v>23400</v>
      </c>
      <c r="O164" s="88">
        <v>25600</v>
      </c>
      <c r="P164" s="88">
        <v>28200</v>
      </c>
      <c r="Q164" s="88">
        <v>31200</v>
      </c>
      <c r="R164" s="88">
        <v>34800</v>
      </c>
      <c r="S164" s="88">
        <v>37600</v>
      </c>
      <c r="T164" s="88">
        <v>41000</v>
      </c>
      <c r="U164" s="88">
        <v>48600</v>
      </c>
      <c r="V164" s="88">
        <v>53000</v>
      </c>
      <c r="W164" s="88">
        <v>49300</v>
      </c>
      <c r="X164" s="88">
        <v>45300</v>
      </c>
      <c r="Y164" s="88">
        <v>43200</v>
      </c>
      <c r="Z164" s="88">
        <v>42200</v>
      </c>
      <c r="AA164" s="88">
        <v>42000</v>
      </c>
      <c r="AB164" s="88">
        <v>43800</v>
      </c>
      <c r="AC164" s="88">
        <v>45700</v>
      </c>
      <c r="AD164" s="88">
        <v>45800</v>
      </c>
      <c r="AE164" s="88">
        <v>46100</v>
      </c>
      <c r="AF164" s="88">
        <v>49800</v>
      </c>
      <c r="AG164" s="88">
        <v>54200</v>
      </c>
      <c r="AH164" s="88">
        <v>57000</v>
      </c>
      <c r="AI164" s="88">
        <v>60700</v>
      </c>
      <c r="AJ164" s="88">
        <v>67500</v>
      </c>
      <c r="AK164" s="88">
        <v>72700</v>
      </c>
      <c r="AL164" s="88">
        <v>80100</v>
      </c>
      <c r="AM164" s="88">
        <v>88600</v>
      </c>
      <c r="AN164" s="133">
        <v>97200</v>
      </c>
      <c r="AO164" s="133">
        <v>103800</v>
      </c>
      <c r="AP164" s="133">
        <v>108100</v>
      </c>
    </row>
    <row r="165" spans="2:44" ht="15.75" thickBot="1" x14ac:dyDescent="0.3">
      <c r="B165" s="93" t="str">
        <f>IFERROR(INDEX('ISIC to NAICS'!$B$2:$B$55,MATCH(CA!I165,'ISIC to NAICS'!$C$2:$C$55,0)),"")</f>
        <v>ISIC 58T60</v>
      </c>
      <c r="C165" s="109">
        <v>209</v>
      </c>
      <c r="D165" s="109">
        <v>2021</v>
      </c>
      <c r="E165" s="110">
        <v>0</v>
      </c>
      <c r="F165" s="93" t="s">
        <v>252</v>
      </c>
      <c r="G165" s="109"/>
      <c r="H165" s="109">
        <v>1</v>
      </c>
      <c r="I165" s="109" t="s">
        <v>577</v>
      </c>
      <c r="J165" s="93" t="s">
        <v>578</v>
      </c>
      <c r="K165" s="112">
        <v>112900</v>
      </c>
      <c r="L165" s="112">
        <v>117500</v>
      </c>
      <c r="M165" s="112">
        <v>113100</v>
      </c>
      <c r="N165" s="112">
        <v>112700</v>
      </c>
      <c r="O165" s="112">
        <v>124600</v>
      </c>
      <c r="P165" s="112">
        <v>139300</v>
      </c>
      <c r="Q165" s="112">
        <v>155000</v>
      </c>
      <c r="R165" s="112">
        <v>165300</v>
      </c>
      <c r="S165" s="112">
        <v>167600</v>
      </c>
      <c r="T165" s="112">
        <v>175600</v>
      </c>
      <c r="U165" s="112">
        <v>170500</v>
      </c>
      <c r="V165" s="112">
        <v>154200</v>
      </c>
      <c r="W165" s="112">
        <v>145900</v>
      </c>
      <c r="X165" s="112">
        <v>145100</v>
      </c>
      <c r="Y165" s="112">
        <v>157600</v>
      </c>
      <c r="Z165" s="112">
        <v>151700</v>
      </c>
      <c r="AA165" s="112">
        <v>148300</v>
      </c>
      <c r="AB165" s="112">
        <v>151300</v>
      </c>
      <c r="AC165" s="112">
        <v>154100</v>
      </c>
      <c r="AD165" s="112">
        <v>141300</v>
      </c>
      <c r="AE165" s="112">
        <v>144900</v>
      </c>
      <c r="AF165" s="112">
        <v>144200</v>
      </c>
      <c r="AG165" s="112">
        <v>141300</v>
      </c>
      <c r="AH165" s="112">
        <v>144400</v>
      </c>
      <c r="AI165" s="112">
        <v>145700</v>
      </c>
      <c r="AJ165" s="112">
        <v>152700</v>
      </c>
      <c r="AK165" s="112">
        <v>173600</v>
      </c>
      <c r="AL165" s="112">
        <v>159600</v>
      </c>
      <c r="AM165" s="112">
        <v>158500</v>
      </c>
      <c r="AN165" s="137">
        <v>158000</v>
      </c>
      <c r="AO165" s="137">
        <v>123700</v>
      </c>
      <c r="AP165" s="137">
        <v>147200</v>
      </c>
    </row>
    <row r="166" spans="2:44" ht="15.75" thickTop="1" x14ac:dyDescent="0.25">
      <c r="B166" s="84" t="str">
        <f>IFERROR(INDEX('ISIC to NAICS'!$B$2:$B$55,MATCH(CA!I166,'ISIC to NAICS'!$C$2:$C$55,0)),"")</f>
        <v/>
      </c>
      <c r="C166" s="91">
        <v>210</v>
      </c>
      <c r="D166" s="91">
        <v>2021</v>
      </c>
      <c r="E166" s="92">
        <v>0</v>
      </c>
      <c r="F166" s="84" t="s">
        <v>252</v>
      </c>
      <c r="G166" s="91"/>
      <c r="H166" s="91">
        <v>1</v>
      </c>
      <c r="I166" s="91" t="s">
        <v>579</v>
      </c>
      <c r="J166" s="84" t="s">
        <v>580</v>
      </c>
      <c r="K166" s="88">
        <v>104000</v>
      </c>
      <c r="L166" s="88">
        <v>109600</v>
      </c>
      <c r="M166" s="88">
        <v>105700</v>
      </c>
      <c r="N166" s="88">
        <v>105400</v>
      </c>
      <c r="O166" s="88">
        <v>116500</v>
      </c>
      <c r="P166" s="88">
        <v>131100</v>
      </c>
      <c r="Q166" s="88">
        <v>146500</v>
      </c>
      <c r="R166" s="88">
        <v>156700</v>
      </c>
      <c r="S166" s="88">
        <v>157800</v>
      </c>
      <c r="T166" s="88">
        <v>165600</v>
      </c>
      <c r="U166" s="88">
        <v>160300</v>
      </c>
      <c r="V166" s="88">
        <v>145600</v>
      </c>
      <c r="W166" s="88">
        <v>139100</v>
      </c>
      <c r="X166" s="88">
        <v>139300</v>
      </c>
      <c r="Y166" s="88">
        <v>152600</v>
      </c>
      <c r="Z166" s="88">
        <v>146800</v>
      </c>
      <c r="AA166" s="88">
        <v>143500</v>
      </c>
      <c r="AB166" s="88">
        <v>146100</v>
      </c>
      <c r="AC166" s="88">
        <v>150200</v>
      </c>
      <c r="AD166" s="88">
        <v>137900</v>
      </c>
      <c r="AE166" s="88">
        <v>141100</v>
      </c>
      <c r="AF166" s="88">
        <v>140100</v>
      </c>
      <c r="AG166" s="88">
        <v>137400</v>
      </c>
      <c r="AH166" s="88">
        <v>140800</v>
      </c>
      <c r="AI166" s="88">
        <v>142000</v>
      </c>
      <c r="AJ166" s="88">
        <v>149000</v>
      </c>
      <c r="AK166" s="88">
        <v>169800</v>
      </c>
      <c r="AL166" s="88">
        <v>155800</v>
      </c>
      <c r="AM166" s="88">
        <v>154400</v>
      </c>
      <c r="AN166" s="133">
        <v>153500</v>
      </c>
      <c r="AO166" s="133">
        <v>119200</v>
      </c>
      <c r="AP166" s="133">
        <v>142800</v>
      </c>
    </row>
    <row r="167" spans="2:44" x14ac:dyDescent="0.25">
      <c r="B167" s="84" t="str">
        <f>IFERROR(INDEX('ISIC to NAICS'!$B$2:$B$55,MATCH(CA!I167,'ISIC to NAICS'!$C$2:$C$55,0)),"")</f>
        <v/>
      </c>
      <c r="C167" s="91">
        <v>211</v>
      </c>
      <c r="D167" s="91">
        <v>2021</v>
      </c>
      <c r="E167" s="92">
        <v>0</v>
      </c>
      <c r="F167" s="84" t="s">
        <v>252</v>
      </c>
      <c r="G167" s="91"/>
      <c r="H167" s="91">
        <v>1</v>
      </c>
      <c r="I167" s="91" t="s">
        <v>581</v>
      </c>
      <c r="J167" s="84" t="s">
        <v>582</v>
      </c>
      <c r="K167" s="88">
        <v>64000</v>
      </c>
      <c r="L167" s="88">
        <v>67300</v>
      </c>
      <c r="M167" s="88">
        <v>75500</v>
      </c>
      <c r="N167" s="88">
        <v>75300</v>
      </c>
      <c r="O167" s="88">
        <v>85100</v>
      </c>
      <c r="P167" s="88">
        <v>97100</v>
      </c>
      <c r="Q167" s="88">
        <v>107400</v>
      </c>
      <c r="R167" s="88">
        <v>116900</v>
      </c>
      <c r="S167" s="88">
        <v>112100</v>
      </c>
      <c r="T167" s="88">
        <v>127700</v>
      </c>
      <c r="U167" s="88">
        <v>125800</v>
      </c>
      <c r="V167" s="88">
        <v>112500</v>
      </c>
      <c r="W167" s="88">
        <v>105900</v>
      </c>
      <c r="X167" s="88">
        <v>106400</v>
      </c>
      <c r="Y167" s="88">
        <v>119500</v>
      </c>
      <c r="Z167" s="88">
        <v>114000</v>
      </c>
      <c r="AA167" s="88">
        <v>111200</v>
      </c>
      <c r="AB167" s="88">
        <v>113800</v>
      </c>
      <c r="AC167" s="88">
        <v>117400</v>
      </c>
      <c r="AD167" s="88">
        <v>105500</v>
      </c>
      <c r="AE167" s="88">
        <v>108900</v>
      </c>
      <c r="AF167" s="88">
        <v>109100</v>
      </c>
      <c r="AG167" s="88">
        <v>107100</v>
      </c>
      <c r="AH167" s="88">
        <v>111100</v>
      </c>
      <c r="AI167" s="88">
        <v>112600</v>
      </c>
      <c r="AJ167" s="88">
        <v>118100</v>
      </c>
      <c r="AK167" s="88">
        <v>137600</v>
      </c>
      <c r="AL167" s="88">
        <v>122900</v>
      </c>
      <c r="AM167" s="88">
        <v>120300</v>
      </c>
      <c r="AN167" s="133">
        <v>118900</v>
      </c>
      <c r="AO167" s="133">
        <v>99700</v>
      </c>
      <c r="AP167" s="133">
        <v>119800</v>
      </c>
    </row>
    <row r="168" spans="2:44" ht="15.75" thickBot="1" x14ac:dyDescent="0.3">
      <c r="B168" s="93" t="str">
        <f>IFERROR(INDEX('ISIC to NAICS'!$B$2:$B$55,MATCH(CA!I168,'ISIC to NAICS'!$C$2:$C$55,0)),"")</f>
        <v>ISIC 58T60</v>
      </c>
      <c r="C168" s="109">
        <v>215</v>
      </c>
      <c r="D168" s="109">
        <v>2021</v>
      </c>
      <c r="E168" s="110">
        <v>0</v>
      </c>
      <c r="F168" s="93" t="s">
        <v>252</v>
      </c>
      <c r="G168" s="109"/>
      <c r="H168" s="109">
        <v>1</v>
      </c>
      <c r="I168" s="109" t="s">
        <v>583</v>
      </c>
      <c r="J168" s="93" t="s">
        <v>584</v>
      </c>
      <c r="K168" s="112">
        <v>32600</v>
      </c>
      <c r="L168" s="112">
        <v>33300</v>
      </c>
      <c r="M168" s="112">
        <v>34200</v>
      </c>
      <c r="N168" s="112">
        <v>33600</v>
      </c>
      <c r="O168" s="112">
        <v>33500</v>
      </c>
      <c r="P168" s="112">
        <v>34000</v>
      </c>
      <c r="Q168" s="112">
        <v>35400</v>
      </c>
      <c r="R168" s="112">
        <v>35700</v>
      </c>
      <c r="S168" s="112">
        <v>38100</v>
      </c>
      <c r="T168" s="112">
        <v>41700</v>
      </c>
      <c r="U168" s="112">
        <v>46400</v>
      </c>
      <c r="V168" s="112">
        <v>45900</v>
      </c>
      <c r="W168" s="112">
        <v>45000</v>
      </c>
      <c r="X168" s="112">
        <v>45200</v>
      </c>
      <c r="Y168" s="112">
        <v>46900</v>
      </c>
      <c r="Z168" s="112">
        <v>47400</v>
      </c>
      <c r="AA168" s="112">
        <v>47900</v>
      </c>
      <c r="AB168" s="112">
        <v>48800</v>
      </c>
      <c r="AC168" s="112">
        <v>48900</v>
      </c>
      <c r="AD168" s="112">
        <v>46400</v>
      </c>
      <c r="AE168" s="112">
        <v>44000</v>
      </c>
      <c r="AF168" s="112">
        <v>44100</v>
      </c>
      <c r="AG168" s="112">
        <v>44600</v>
      </c>
      <c r="AH168" s="112">
        <v>43400</v>
      </c>
      <c r="AI168" s="112">
        <v>43400</v>
      </c>
      <c r="AJ168" s="112">
        <v>43000</v>
      </c>
      <c r="AK168" s="112">
        <v>43600</v>
      </c>
      <c r="AL168" s="112">
        <v>44900</v>
      </c>
      <c r="AM168" s="112">
        <v>44800</v>
      </c>
      <c r="AN168" s="137">
        <v>44200</v>
      </c>
      <c r="AO168" s="137">
        <v>40100</v>
      </c>
      <c r="AP168" s="137">
        <v>37500</v>
      </c>
    </row>
    <row r="169" spans="2:44" ht="15.75" thickTop="1" x14ac:dyDescent="0.25">
      <c r="B169" s="84" t="str">
        <f>IFERROR(INDEX('ISIC to NAICS'!$B$2:$B$55,MATCH(CA!I169,'ISIC to NAICS'!$C$2:$C$55,0)),"")</f>
        <v/>
      </c>
      <c r="C169" s="91">
        <v>216</v>
      </c>
      <c r="D169" s="91">
        <v>2021</v>
      </c>
      <c r="E169" s="92">
        <v>0</v>
      </c>
      <c r="F169" s="84" t="s">
        <v>252</v>
      </c>
      <c r="G169" s="91"/>
      <c r="H169" s="91">
        <v>1</v>
      </c>
      <c r="I169" s="91" t="s">
        <v>585</v>
      </c>
      <c r="J169" s="84" t="s">
        <v>586</v>
      </c>
      <c r="K169" s="88">
        <v>24200</v>
      </c>
      <c r="L169" s="88">
        <v>24500</v>
      </c>
      <c r="M169" s="88">
        <v>25000</v>
      </c>
      <c r="N169" s="88">
        <v>24500</v>
      </c>
      <c r="O169" s="88">
        <v>24800</v>
      </c>
      <c r="P169" s="88">
        <v>25000</v>
      </c>
      <c r="Q169" s="88">
        <v>26300</v>
      </c>
      <c r="R169" s="88">
        <v>26700</v>
      </c>
      <c r="S169" s="88">
        <v>27200</v>
      </c>
      <c r="T169" s="88">
        <v>27700</v>
      </c>
      <c r="U169" s="88">
        <v>29300</v>
      </c>
      <c r="V169" s="88">
        <v>28700</v>
      </c>
      <c r="W169" s="88">
        <v>28700</v>
      </c>
      <c r="X169" s="88">
        <v>28100</v>
      </c>
      <c r="Y169" s="88">
        <v>29200</v>
      </c>
      <c r="Z169" s="88">
        <v>29200</v>
      </c>
      <c r="AA169" s="88">
        <v>28700</v>
      </c>
      <c r="AB169" s="88">
        <v>28100</v>
      </c>
      <c r="AC169" s="88">
        <v>28500</v>
      </c>
      <c r="AD169" s="88">
        <v>26600</v>
      </c>
      <c r="AE169" s="88">
        <v>27100</v>
      </c>
      <c r="AF169" s="88">
        <v>27700</v>
      </c>
      <c r="AG169" s="88">
        <v>28300</v>
      </c>
      <c r="AH169" s="88">
        <v>29000</v>
      </c>
      <c r="AI169" s="88">
        <v>29400</v>
      </c>
      <c r="AJ169" s="88">
        <v>29600</v>
      </c>
      <c r="AK169" s="88">
        <v>29800</v>
      </c>
      <c r="AL169" s="88">
        <v>30500</v>
      </c>
      <c r="AM169" s="88">
        <v>30400</v>
      </c>
      <c r="AN169" s="133">
        <v>29700</v>
      </c>
      <c r="AO169" s="133">
        <v>26100</v>
      </c>
      <c r="AP169" s="133">
        <v>24600</v>
      </c>
    </row>
    <row r="170" spans="2:44" x14ac:dyDescent="0.25">
      <c r="B170" s="84" t="str">
        <f>IFERROR(INDEX('ISIC to NAICS'!$B$2:$B$55,MATCH(CA!I170,'ISIC to NAICS'!$C$2:$C$55,0)),"")</f>
        <v/>
      </c>
      <c r="C170" s="91">
        <v>217</v>
      </c>
      <c r="D170" s="91">
        <v>2021</v>
      </c>
      <c r="E170" s="92">
        <v>0</v>
      </c>
      <c r="F170" s="84" t="s">
        <v>252</v>
      </c>
      <c r="G170" s="91"/>
      <c r="H170" s="91">
        <v>1</v>
      </c>
      <c r="I170" s="91" t="s">
        <v>587</v>
      </c>
      <c r="J170" s="84" t="s">
        <v>588</v>
      </c>
      <c r="K170" s="88">
        <v>8400</v>
      </c>
      <c r="L170" s="88">
        <v>8800</v>
      </c>
      <c r="M170" s="88">
        <v>9200</v>
      </c>
      <c r="N170" s="88">
        <v>9100</v>
      </c>
      <c r="O170" s="88">
        <v>8700</v>
      </c>
      <c r="P170" s="88">
        <v>9000</v>
      </c>
      <c r="Q170" s="88">
        <v>9100</v>
      </c>
      <c r="R170" s="88">
        <v>8900</v>
      </c>
      <c r="S170" s="88">
        <v>10900</v>
      </c>
      <c r="T170" s="88">
        <v>13900</v>
      </c>
      <c r="U170" s="88">
        <v>17100</v>
      </c>
      <c r="V170" s="88">
        <v>17100</v>
      </c>
      <c r="W170" s="88">
        <v>16300</v>
      </c>
      <c r="X170" s="88">
        <v>17000</v>
      </c>
      <c r="Y170" s="88">
        <v>17700</v>
      </c>
      <c r="Z170" s="88">
        <v>18300</v>
      </c>
      <c r="AA170" s="88">
        <v>19200</v>
      </c>
      <c r="AB170" s="88">
        <v>20700</v>
      </c>
      <c r="AC170" s="88">
        <v>20400</v>
      </c>
      <c r="AD170" s="88">
        <v>19900</v>
      </c>
      <c r="AE170" s="88">
        <v>16900</v>
      </c>
      <c r="AF170" s="88">
        <v>16400</v>
      </c>
      <c r="AG170" s="88">
        <v>16400</v>
      </c>
      <c r="AH170" s="88">
        <v>14400</v>
      </c>
      <c r="AI170" s="88">
        <v>14000</v>
      </c>
      <c r="AJ170" s="88">
        <v>13300</v>
      </c>
      <c r="AK170" s="88">
        <v>13900</v>
      </c>
      <c r="AL170" s="88">
        <v>14400</v>
      </c>
      <c r="AM170" s="88">
        <v>14400</v>
      </c>
      <c r="AN170" s="133">
        <v>14500</v>
      </c>
      <c r="AO170" s="133">
        <v>14000</v>
      </c>
      <c r="AP170" s="133">
        <v>12900</v>
      </c>
    </row>
    <row r="171" spans="2:44" ht="15.75" thickBot="1" x14ac:dyDescent="0.3">
      <c r="B171" s="93" t="str">
        <f>IFERROR(INDEX('ISIC to NAICS'!$B$2:$B$55,MATCH(CA!I171,'ISIC to NAICS'!$C$2:$C$55,0)),"")</f>
        <v>ISIC 61</v>
      </c>
      <c r="C171" s="109">
        <v>218</v>
      </c>
      <c r="D171" s="109">
        <v>2021</v>
      </c>
      <c r="E171" s="110">
        <v>0</v>
      </c>
      <c r="F171" s="93" t="s">
        <v>252</v>
      </c>
      <c r="G171" s="109"/>
      <c r="H171" s="109">
        <v>1</v>
      </c>
      <c r="I171" s="109" t="s">
        <v>589</v>
      </c>
      <c r="J171" s="93" t="s">
        <v>590</v>
      </c>
      <c r="K171" s="112">
        <v>125900</v>
      </c>
      <c r="L171" s="112">
        <v>122100</v>
      </c>
      <c r="M171" s="112">
        <v>116300</v>
      </c>
      <c r="N171" s="112">
        <v>115300</v>
      </c>
      <c r="O171" s="112">
        <v>113500</v>
      </c>
      <c r="P171" s="112">
        <v>114400</v>
      </c>
      <c r="Q171" s="112">
        <v>110700</v>
      </c>
      <c r="R171" s="112">
        <v>119800</v>
      </c>
      <c r="S171" s="112">
        <v>126800</v>
      </c>
      <c r="T171" s="112">
        <v>132500</v>
      </c>
      <c r="U171" s="112">
        <v>143900</v>
      </c>
      <c r="V171" s="112">
        <v>144300</v>
      </c>
      <c r="W171" s="112">
        <v>131300</v>
      </c>
      <c r="X171" s="112">
        <v>121500</v>
      </c>
      <c r="Y171" s="112">
        <v>117200</v>
      </c>
      <c r="Z171" s="112">
        <v>112800</v>
      </c>
      <c r="AA171" s="112">
        <v>111600</v>
      </c>
      <c r="AB171" s="112">
        <v>118900</v>
      </c>
      <c r="AC171" s="112">
        <v>118900</v>
      </c>
      <c r="AD171" s="112">
        <v>109300</v>
      </c>
      <c r="AE171" s="112">
        <v>96700</v>
      </c>
      <c r="AF171" s="112">
        <v>92400</v>
      </c>
      <c r="AG171" s="112">
        <v>88400</v>
      </c>
      <c r="AH171" s="112">
        <v>87900</v>
      </c>
      <c r="AI171" s="112">
        <v>85600</v>
      </c>
      <c r="AJ171" s="112">
        <v>82000</v>
      </c>
      <c r="AK171" s="112">
        <v>80400</v>
      </c>
      <c r="AL171" s="112">
        <v>75400</v>
      </c>
      <c r="AM171" s="112">
        <v>71400</v>
      </c>
      <c r="AN171" s="137">
        <v>66900</v>
      </c>
      <c r="AO171" s="137">
        <v>62000</v>
      </c>
      <c r="AP171" s="137">
        <v>60800</v>
      </c>
    </row>
    <row r="172" spans="2:44" ht="15.75" thickTop="1" x14ac:dyDescent="0.25">
      <c r="B172" s="84" t="str">
        <f>IFERROR(INDEX('ISIC to NAICS'!$B$2:$B$55,MATCH(CA!I172,'ISIC to NAICS'!$C$2:$C$55,0)),"")</f>
        <v/>
      </c>
      <c r="C172" s="91">
        <v>219</v>
      </c>
      <c r="D172" s="91">
        <v>2021</v>
      </c>
      <c r="E172" s="92">
        <v>0</v>
      </c>
      <c r="F172" s="84" t="s">
        <v>252</v>
      </c>
      <c r="G172" s="91"/>
      <c r="H172" s="91">
        <v>1</v>
      </c>
      <c r="I172" s="91" t="s">
        <v>591</v>
      </c>
      <c r="J172" s="84" t="s">
        <v>592</v>
      </c>
      <c r="K172" s="88">
        <v>18100</v>
      </c>
      <c r="L172" s="88">
        <v>18300</v>
      </c>
      <c r="M172" s="88">
        <v>22000</v>
      </c>
      <c r="N172" s="88">
        <v>23600</v>
      </c>
      <c r="O172" s="88">
        <v>27600</v>
      </c>
      <c r="P172" s="88">
        <v>28700</v>
      </c>
      <c r="Q172" s="88">
        <v>29900</v>
      </c>
      <c r="R172" s="88">
        <v>30600</v>
      </c>
      <c r="S172" s="88">
        <v>37900</v>
      </c>
      <c r="T172" s="88">
        <v>43900</v>
      </c>
      <c r="U172" s="88">
        <v>52800</v>
      </c>
      <c r="V172" s="88">
        <v>55100</v>
      </c>
      <c r="W172" s="88">
        <v>49300</v>
      </c>
      <c r="X172" s="88">
        <v>47800</v>
      </c>
      <c r="Y172" s="88">
        <v>49700</v>
      </c>
      <c r="Z172" s="88">
        <v>51100</v>
      </c>
      <c r="AA172" s="88">
        <v>50600</v>
      </c>
      <c r="AB172" s="88">
        <v>51500</v>
      </c>
      <c r="AC172" s="88">
        <v>55400</v>
      </c>
      <c r="AD172" s="88">
        <v>55900</v>
      </c>
      <c r="AE172" s="88">
        <v>56400</v>
      </c>
      <c r="AF172" s="88">
        <v>57100</v>
      </c>
      <c r="AG172" s="88">
        <v>59000</v>
      </c>
      <c r="AH172" s="88">
        <v>58500</v>
      </c>
      <c r="AI172" s="88">
        <v>57200</v>
      </c>
      <c r="AJ172" s="88">
        <v>55300</v>
      </c>
      <c r="AK172" s="88">
        <v>55100</v>
      </c>
      <c r="AL172" s="88">
        <v>52400</v>
      </c>
      <c r="AM172" s="88">
        <v>49400</v>
      </c>
      <c r="AN172" s="133">
        <v>45800</v>
      </c>
      <c r="AO172" s="133">
        <v>41400</v>
      </c>
      <c r="AP172" s="133">
        <v>40100</v>
      </c>
    </row>
    <row r="173" spans="2:44" ht="15.75" thickBot="1" x14ac:dyDescent="0.3">
      <c r="B173" s="93" t="str">
        <f>IFERROR(INDEX('ISIC to NAICS'!$B$2:$B$55,MATCH(CA!I173,'ISIC to NAICS'!$C$2:$C$55,0)),"")</f>
        <v>ISIC 62T63</v>
      </c>
      <c r="C173" s="109">
        <v>224</v>
      </c>
      <c r="D173" s="109">
        <v>2021</v>
      </c>
      <c r="E173" s="110">
        <v>0</v>
      </c>
      <c r="F173" s="93" t="s">
        <v>252</v>
      </c>
      <c r="G173" s="109"/>
      <c r="H173" s="109">
        <v>1</v>
      </c>
      <c r="I173" s="109" t="s">
        <v>593</v>
      </c>
      <c r="J173" s="93" t="s">
        <v>594</v>
      </c>
      <c r="K173" s="112">
        <v>12300</v>
      </c>
      <c r="L173" s="112">
        <v>12700</v>
      </c>
      <c r="M173" s="112">
        <v>12100</v>
      </c>
      <c r="N173" s="112">
        <v>11600</v>
      </c>
      <c r="O173" s="112">
        <v>11200</v>
      </c>
      <c r="P173" s="112">
        <v>11600</v>
      </c>
      <c r="Q173" s="112">
        <v>12700</v>
      </c>
      <c r="R173" s="112">
        <v>14200</v>
      </c>
      <c r="S173" s="112">
        <v>16200</v>
      </c>
      <c r="T173" s="112">
        <v>20700</v>
      </c>
      <c r="U173" s="112">
        <v>32600</v>
      </c>
      <c r="V173" s="112">
        <v>29300</v>
      </c>
      <c r="W173" s="112">
        <v>21200</v>
      </c>
      <c r="X173" s="112">
        <v>19300</v>
      </c>
      <c r="Y173" s="112">
        <v>19000</v>
      </c>
      <c r="Z173" s="112">
        <v>20200</v>
      </c>
      <c r="AA173" s="112">
        <v>21500</v>
      </c>
      <c r="AB173" s="112">
        <v>21200</v>
      </c>
      <c r="AC173" s="112">
        <v>20900</v>
      </c>
      <c r="AD173" s="112">
        <v>19600</v>
      </c>
      <c r="AE173" s="112">
        <v>18900</v>
      </c>
      <c r="AF173" s="112">
        <v>19300</v>
      </c>
      <c r="AG173" s="112">
        <v>21300</v>
      </c>
      <c r="AH173" s="112">
        <v>24300</v>
      </c>
      <c r="AI173" s="112">
        <v>27400</v>
      </c>
      <c r="AJ173" s="112">
        <v>33400</v>
      </c>
      <c r="AK173" s="112">
        <v>38900</v>
      </c>
      <c r="AL173" s="112">
        <v>42900</v>
      </c>
      <c r="AM173" s="112">
        <v>47000</v>
      </c>
      <c r="AN173" s="137">
        <v>52300</v>
      </c>
      <c r="AO173" s="137">
        <v>54900</v>
      </c>
      <c r="AP173" s="137">
        <v>57200</v>
      </c>
    </row>
    <row r="174" spans="2:44" ht="16.5" thickTop="1" thickBot="1" x14ac:dyDescent="0.3">
      <c r="B174" s="113" t="str">
        <f>IFERROR(INDEX('ISIC to NAICS'!$B$2:$B$55,MATCH(CA!I174,'ISIC to NAICS'!$C$2:$C$55,0)),"")</f>
        <v>ISIC 62T63</v>
      </c>
      <c r="C174" s="114">
        <v>225</v>
      </c>
      <c r="D174" s="114">
        <v>2021</v>
      </c>
      <c r="E174" s="115">
        <v>0</v>
      </c>
      <c r="F174" s="113" t="s">
        <v>595</v>
      </c>
      <c r="G174" s="114"/>
      <c r="H174" s="114">
        <v>1</v>
      </c>
      <c r="I174" s="114" t="s">
        <v>596</v>
      </c>
      <c r="J174" s="113" t="s">
        <v>597</v>
      </c>
      <c r="K174" s="117">
        <v>21000</v>
      </c>
      <c r="L174" s="117">
        <v>21000</v>
      </c>
      <c r="M174" s="117">
        <v>20100</v>
      </c>
      <c r="N174" s="117">
        <v>19700</v>
      </c>
      <c r="O174" s="117">
        <v>19300</v>
      </c>
      <c r="P174" s="117">
        <v>20300</v>
      </c>
      <c r="Q174" s="117">
        <v>22100</v>
      </c>
      <c r="R174" s="117">
        <v>26300</v>
      </c>
      <c r="S174" s="117">
        <v>30300</v>
      </c>
      <c r="T174" s="117">
        <v>40400</v>
      </c>
      <c r="U174" s="117">
        <v>66800</v>
      </c>
      <c r="V174" s="117">
        <v>59300</v>
      </c>
      <c r="W174" s="117">
        <v>42300</v>
      </c>
      <c r="X174" s="117">
        <v>38700</v>
      </c>
      <c r="Y174" s="117">
        <v>38200</v>
      </c>
      <c r="Z174" s="117">
        <v>40600</v>
      </c>
      <c r="AA174" s="117">
        <v>37500</v>
      </c>
      <c r="AB174" s="117">
        <v>31500</v>
      </c>
      <c r="AC174" s="117">
        <v>35700</v>
      </c>
      <c r="AD174" s="117">
        <v>34800</v>
      </c>
      <c r="AE174" s="117">
        <v>39500</v>
      </c>
      <c r="AF174" s="117">
        <v>44600</v>
      </c>
      <c r="AG174" s="117">
        <v>51300</v>
      </c>
      <c r="AH174" s="117">
        <v>58800</v>
      </c>
      <c r="AI174" s="117">
        <v>68300</v>
      </c>
      <c r="AJ174" s="117">
        <v>78000</v>
      </c>
      <c r="AK174" s="117">
        <v>86700</v>
      </c>
      <c r="AL174" s="117">
        <v>98100</v>
      </c>
      <c r="AM174" s="117">
        <v>106300</v>
      </c>
      <c r="AN174" s="138">
        <v>118900</v>
      </c>
      <c r="AO174" s="138">
        <v>129300</v>
      </c>
      <c r="AP174" s="138">
        <v>135500</v>
      </c>
    </row>
    <row r="175" spans="2:44" ht="16.5" thickTop="1" thickBot="1" x14ac:dyDescent="0.3">
      <c r="B175" s="84" t="str">
        <f>IFERROR(INDEX('ISIC to NAICS'!$B$2:$B$55,MATCH(CA!I175,'ISIC to NAICS'!$C$2:$C$55,0)),"")</f>
        <v/>
      </c>
      <c r="C175" s="91">
        <v>226</v>
      </c>
      <c r="D175" s="91">
        <v>2021</v>
      </c>
      <c r="E175" s="92">
        <v>0</v>
      </c>
      <c r="F175" s="84" t="s">
        <v>598</v>
      </c>
      <c r="G175" s="91"/>
      <c r="H175" s="91">
        <v>1</v>
      </c>
      <c r="I175" s="109" t="s">
        <v>599</v>
      </c>
      <c r="J175" s="93" t="s">
        <v>600</v>
      </c>
      <c r="K175" s="112">
        <v>821300</v>
      </c>
      <c r="L175" s="112">
        <v>807000</v>
      </c>
      <c r="M175" s="112">
        <v>786500</v>
      </c>
      <c r="N175" s="112">
        <v>782300</v>
      </c>
      <c r="O175" s="112">
        <v>764600</v>
      </c>
      <c r="P175" s="112">
        <v>735700</v>
      </c>
      <c r="Q175" s="112">
        <v>734800</v>
      </c>
      <c r="R175" s="112">
        <v>747800</v>
      </c>
      <c r="S175" s="112">
        <v>781500</v>
      </c>
      <c r="T175" s="112">
        <v>799800</v>
      </c>
      <c r="U175" s="112">
        <v>802300</v>
      </c>
      <c r="V175" s="112">
        <v>831300</v>
      </c>
      <c r="W175" s="112">
        <v>848000</v>
      </c>
      <c r="X175" s="112">
        <v>880100</v>
      </c>
      <c r="Y175" s="112">
        <v>896600</v>
      </c>
      <c r="Z175" s="112">
        <v>921600</v>
      </c>
      <c r="AA175" s="112">
        <v>929000</v>
      </c>
      <c r="AB175" s="112">
        <v>897800</v>
      </c>
      <c r="AC175" s="112">
        <v>843000</v>
      </c>
      <c r="AD175" s="112">
        <v>783900</v>
      </c>
      <c r="AE175" s="112">
        <v>760900</v>
      </c>
      <c r="AF175" s="112">
        <v>762300</v>
      </c>
      <c r="AG175" s="112">
        <v>773700</v>
      </c>
      <c r="AH175" s="112">
        <v>783000</v>
      </c>
      <c r="AI175" s="112">
        <v>782800</v>
      </c>
      <c r="AJ175" s="112">
        <v>802600</v>
      </c>
      <c r="AK175" s="112">
        <v>823300</v>
      </c>
      <c r="AL175" s="112">
        <v>832700</v>
      </c>
      <c r="AM175" s="112">
        <v>837900</v>
      </c>
      <c r="AN175" s="137">
        <v>841200</v>
      </c>
      <c r="AO175" s="137">
        <v>817500</v>
      </c>
      <c r="AP175" s="137">
        <v>823100</v>
      </c>
    </row>
    <row r="176" spans="2:44" ht="16.5" thickTop="1" thickBot="1" x14ac:dyDescent="0.3">
      <c r="B176" s="93" t="str">
        <f>IFERROR(INDEX('ISIC to NAICS'!$B$2:$B$55,MATCH(CA!I176,'ISIC to NAICS'!$C$2:$C$55,0)),"")</f>
        <v>ISIC 64T66</v>
      </c>
      <c r="C176" s="109">
        <v>227</v>
      </c>
      <c r="D176" s="109">
        <v>2021</v>
      </c>
      <c r="E176" s="110">
        <v>0</v>
      </c>
      <c r="F176" s="93" t="s">
        <v>252</v>
      </c>
      <c r="G176" s="109"/>
      <c r="H176" s="109">
        <v>1</v>
      </c>
      <c r="I176" s="109" t="s">
        <v>601</v>
      </c>
      <c r="J176" s="93" t="s">
        <v>602</v>
      </c>
      <c r="K176" s="112">
        <v>574900</v>
      </c>
      <c r="L176" s="112">
        <v>560600</v>
      </c>
      <c r="M176" s="112">
        <v>547700</v>
      </c>
      <c r="N176" s="112">
        <v>545000</v>
      </c>
      <c r="O176" s="112">
        <v>525400</v>
      </c>
      <c r="P176" s="112">
        <v>496700</v>
      </c>
      <c r="Q176" s="112">
        <v>493900</v>
      </c>
      <c r="R176" s="112">
        <v>501600</v>
      </c>
      <c r="S176" s="112">
        <v>527500</v>
      </c>
      <c r="T176" s="112">
        <v>539000</v>
      </c>
      <c r="U176" s="112">
        <v>539600</v>
      </c>
      <c r="V176" s="112">
        <v>564100</v>
      </c>
      <c r="W176" s="112">
        <v>579700</v>
      </c>
      <c r="X176" s="112">
        <v>607700</v>
      </c>
      <c r="Y176" s="112">
        <v>620000</v>
      </c>
      <c r="Z176" s="112">
        <v>637800</v>
      </c>
      <c r="AA176" s="112">
        <v>640300</v>
      </c>
      <c r="AB176" s="112">
        <v>614000</v>
      </c>
      <c r="AC176" s="112">
        <v>566900</v>
      </c>
      <c r="AD176" s="112">
        <v>528900</v>
      </c>
      <c r="AE176" s="112">
        <v>512500</v>
      </c>
      <c r="AF176" s="112">
        <v>515100</v>
      </c>
      <c r="AG176" s="112">
        <v>522800</v>
      </c>
      <c r="AH176" s="112">
        <v>524000</v>
      </c>
      <c r="AI176" s="112">
        <v>517300</v>
      </c>
      <c r="AJ176" s="112">
        <v>530600</v>
      </c>
      <c r="AK176" s="112">
        <v>545300</v>
      </c>
      <c r="AL176" s="112">
        <v>547500</v>
      </c>
      <c r="AM176" s="112">
        <v>543400</v>
      </c>
      <c r="AN176" s="137">
        <v>538800</v>
      </c>
      <c r="AO176" s="137">
        <v>535600</v>
      </c>
      <c r="AP176" s="137">
        <v>537600</v>
      </c>
      <c r="AR176" s="85"/>
    </row>
    <row r="177" spans="2:42" ht="15.75" thickTop="1" x14ac:dyDescent="0.25">
      <c r="B177" s="84" t="str">
        <f>IFERROR(INDEX('ISIC to NAICS'!$B$2:$B$55,MATCH(CA!I177,'ISIC to NAICS'!$C$2:$C$55,0)),"")</f>
        <v/>
      </c>
      <c r="C177" s="91">
        <v>228</v>
      </c>
      <c r="D177" s="91">
        <v>2021</v>
      </c>
      <c r="E177" s="92">
        <v>0</v>
      </c>
      <c r="F177" s="84" t="s">
        <v>252</v>
      </c>
      <c r="G177" s="91"/>
      <c r="H177" s="91">
        <v>1</v>
      </c>
      <c r="I177" s="91" t="s">
        <v>603</v>
      </c>
      <c r="J177" s="84" t="s">
        <v>604</v>
      </c>
      <c r="K177" s="88">
        <v>309700</v>
      </c>
      <c r="L177" s="88">
        <v>298500</v>
      </c>
      <c r="M177" s="88">
        <v>292700</v>
      </c>
      <c r="N177" s="88">
        <v>292700</v>
      </c>
      <c r="O177" s="88">
        <v>272600</v>
      </c>
      <c r="P177" s="88">
        <v>249500</v>
      </c>
      <c r="Q177" s="88">
        <v>245400</v>
      </c>
      <c r="R177" s="88">
        <v>244100</v>
      </c>
      <c r="S177" s="88">
        <v>256200</v>
      </c>
      <c r="T177" s="88">
        <v>255700</v>
      </c>
      <c r="U177" s="88">
        <v>247700</v>
      </c>
      <c r="V177" s="88">
        <v>265400</v>
      </c>
      <c r="W177" s="88">
        <v>283400</v>
      </c>
      <c r="X177" s="88">
        <v>304700</v>
      </c>
      <c r="Y177" s="88">
        <v>315700</v>
      </c>
      <c r="Z177" s="88">
        <v>329900</v>
      </c>
      <c r="AA177" s="88">
        <v>332500</v>
      </c>
      <c r="AB177" s="88">
        <v>310400</v>
      </c>
      <c r="AC177" s="88">
        <v>270100</v>
      </c>
      <c r="AD177" s="88">
        <v>255200</v>
      </c>
      <c r="AE177" s="88">
        <v>252600</v>
      </c>
      <c r="AF177" s="88">
        <v>254400</v>
      </c>
      <c r="AG177" s="88">
        <v>258700</v>
      </c>
      <c r="AH177" s="88">
        <v>255100</v>
      </c>
      <c r="AI177" s="88">
        <v>243000</v>
      </c>
      <c r="AJ177" s="88">
        <v>243700</v>
      </c>
      <c r="AK177" s="88">
        <v>249600</v>
      </c>
      <c r="AL177" s="88">
        <v>249800</v>
      </c>
      <c r="AM177" s="88">
        <v>243900</v>
      </c>
      <c r="AN177" s="133">
        <v>239500</v>
      </c>
      <c r="AO177" s="133">
        <v>240200</v>
      </c>
      <c r="AP177" s="133">
        <v>242500</v>
      </c>
    </row>
    <row r="178" spans="2:42" x14ac:dyDescent="0.25">
      <c r="B178" s="84" t="str">
        <f>IFERROR(INDEX('ISIC to NAICS'!$B$2:$B$55,MATCH(CA!I178,'ISIC to NAICS'!$C$2:$C$55,0)),"")</f>
        <v/>
      </c>
      <c r="C178" s="91">
        <v>229</v>
      </c>
      <c r="D178" s="91">
        <v>2021</v>
      </c>
      <c r="E178" s="92">
        <v>0</v>
      </c>
      <c r="F178" s="84" t="s">
        <v>252</v>
      </c>
      <c r="G178" s="91"/>
      <c r="H178" s="91">
        <v>1</v>
      </c>
      <c r="I178" s="91" t="s">
        <v>605</v>
      </c>
      <c r="J178" s="84" t="s">
        <v>606</v>
      </c>
      <c r="K178" s="88">
        <v>252200</v>
      </c>
      <c r="L178" s="88">
        <v>240400</v>
      </c>
      <c r="M178" s="88">
        <v>228200</v>
      </c>
      <c r="N178" s="88">
        <v>219200</v>
      </c>
      <c r="O178" s="88">
        <v>202200</v>
      </c>
      <c r="P178" s="88">
        <v>189100</v>
      </c>
      <c r="Q178" s="88">
        <v>179000</v>
      </c>
      <c r="R178" s="88">
        <v>166800</v>
      </c>
      <c r="S178" s="88">
        <v>162500</v>
      </c>
      <c r="T178" s="88">
        <v>161200</v>
      </c>
      <c r="U178" s="88">
        <v>155200</v>
      </c>
      <c r="V178" s="88">
        <v>167300</v>
      </c>
      <c r="W178" s="88">
        <v>173800</v>
      </c>
      <c r="X178" s="88">
        <v>177600</v>
      </c>
      <c r="Y178" s="88">
        <v>178900</v>
      </c>
      <c r="Z178" s="88">
        <v>183700</v>
      </c>
      <c r="AA178" s="88">
        <v>188600</v>
      </c>
      <c r="AB178" s="88">
        <v>189500</v>
      </c>
      <c r="AC178" s="88">
        <v>182000</v>
      </c>
      <c r="AD178" s="88">
        <v>171700</v>
      </c>
      <c r="AE178" s="88">
        <v>171400</v>
      </c>
      <c r="AF178" s="88">
        <v>173500</v>
      </c>
      <c r="AG178" s="88">
        <v>173900</v>
      </c>
      <c r="AH178" s="88">
        <v>162700</v>
      </c>
      <c r="AI178" s="88">
        <v>152000</v>
      </c>
      <c r="AJ178" s="88">
        <v>143800</v>
      </c>
      <c r="AK178" s="88">
        <v>143100</v>
      </c>
      <c r="AL178" s="88">
        <v>142100</v>
      </c>
      <c r="AM178" s="88">
        <v>140000</v>
      </c>
      <c r="AN178" s="133">
        <v>141900</v>
      </c>
      <c r="AO178" s="133">
        <v>139500</v>
      </c>
      <c r="AP178" s="133">
        <v>133600</v>
      </c>
    </row>
    <row r="179" spans="2:42" x14ac:dyDescent="0.25">
      <c r="B179" s="84" t="str">
        <f>IFERROR(INDEX('ISIC to NAICS'!$B$2:$B$55,MATCH(CA!I179,'ISIC to NAICS'!$C$2:$C$55,0)),"")</f>
        <v/>
      </c>
      <c r="C179" s="91">
        <v>230</v>
      </c>
      <c r="D179" s="91">
        <v>2021</v>
      </c>
      <c r="E179" s="92">
        <v>0</v>
      </c>
      <c r="F179" s="84" t="s">
        <v>252</v>
      </c>
      <c r="G179" s="91"/>
      <c r="H179" s="91">
        <v>1</v>
      </c>
      <c r="I179" s="91" t="s">
        <v>607</v>
      </c>
      <c r="J179" s="84" t="s">
        <v>608</v>
      </c>
      <c r="K179" s="88">
        <v>43500</v>
      </c>
      <c r="L179" s="88">
        <v>43200</v>
      </c>
      <c r="M179" s="88">
        <v>47400</v>
      </c>
      <c r="N179" s="88">
        <v>53700</v>
      </c>
      <c r="O179" s="88">
        <v>51200</v>
      </c>
      <c r="P179" s="88">
        <v>43900</v>
      </c>
      <c r="Q179" s="88">
        <v>48200</v>
      </c>
      <c r="R179" s="88">
        <v>56200</v>
      </c>
      <c r="S179" s="88">
        <v>66100</v>
      </c>
      <c r="T179" s="88">
        <v>64700</v>
      </c>
      <c r="U179" s="88">
        <v>61700</v>
      </c>
      <c r="V179" s="88">
        <v>66300</v>
      </c>
      <c r="W179" s="88">
        <v>75100</v>
      </c>
      <c r="X179" s="88">
        <v>85200</v>
      </c>
      <c r="Y179" s="88">
        <v>89000</v>
      </c>
      <c r="Z179" s="88">
        <v>93100</v>
      </c>
      <c r="AA179" s="88">
        <v>91500</v>
      </c>
      <c r="AB179" s="88">
        <v>79400</v>
      </c>
      <c r="AC179" s="88">
        <v>56400</v>
      </c>
      <c r="AD179" s="88">
        <v>51000</v>
      </c>
      <c r="AE179" s="88">
        <v>48800</v>
      </c>
      <c r="AF179" s="88">
        <v>47100</v>
      </c>
      <c r="AG179" s="88">
        <v>48200</v>
      </c>
      <c r="AH179" s="88">
        <v>53100</v>
      </c>
      <c r="AI179" s="88">
        <v>51900</v>
      </c>
      <c r="AJ179" s="88">
        <v>57900</v>
      </c>
      <c r="AK179" s="88">
        <v>64500</v>
      </c>
      <c r="AL179" s="88">
        <v>65500</v>
      </c>
      <c r="AM179" s="88">
        <v>62300</v>
      </c>
      <c r="AN179" s="133">
        <v>57300</v>
      </c>
      <c r="AO179" s="133">
        <v>58300</v>
      </c>
      <c r="AP179" s="133">
        <v>62700</v>
      </c>
    </row>
    <row r="180" spans="2:42" x14ac:dyDescent="0.25">
      <c r="B180" s="84" t="str">
        <f>IFERROR(INDEX('ISIC to NAICS'!$B$2:$B$55,MATCH(CA!I180,'ISIC to NAICS'!$C$2:$C$55,0)),"")</f>
        <v/>
      </c>
      <c r="C180" s="91">
        <v>231</v>
      </c>
      <c r="D180" s="91">
        <v>2021</v>
      </c>
      <c r="E180" s="92">
        <v>0</v>
      </c>
      <c r="F180" s="84" t="s">
        <v>252</v>
      </c>
      <c r="G180" s="91"/>
      <c r="H180" s="91">
        <v>1</v>
      </c>
      <c r="I180" s="91" t="s">
        <v>609</v>
      </c>
      <c r="J180" s="84" t="s">
        <v>610</v>
      </c>
      <c r="K180" s="88">
        <v>14000</v>
      </c>
      <c r="L180" s="88">
        <v>14800</v>
      </c>
      <c r="M180" s="88">
        <v>17100</v>
      </c>
      <c r="N180" s="88">
        <v>19900</v>
      </c>
      <c r="O180" s="88">
        <v>19200</v>
      </c>
      <c r="P180" s="88">
        <v>16500</v>
      </c>
      <c r="Q180" s="88">
        <v>18200</v>
      </c>
      <c r="R180" s="88">
        <v>21200</v>
      </c>
      <c r="S180" s="88">
        <v>27600</v>
      </c>
      <c r="T180" s="88">
        <v>29800</v>
      </c>
      <c r="U180" s="88">
        <v>30900</v>
      </c>
      <c r="V180" s="88">
        <v>31700</v>
      </c>
      <c r="W180" s="88">
        <v>34500</v>
      </c>
      <c r="X180" s="88">
        <v>42000</v>
      </c>
      <c r="Y180" s="88">
        <v>47800</v>
      </c>
      <c r="Z180" s="88">
        <v>53100</v>
      </c>
      <c r="AA180" s="88">
        <v>52400</v>
      </c>
      <c r="AB180" s="88">
        <v>41600</v>
      </c>
      <c r="AC180" s="88">
        <v>31700</v>
      </c>
      <c r="AD180" s="88">
        <v>32500</v>
      </c>
      <c r="AE180" s="88">
        <v>32400</v>
      </c>
      <c r="AF180" s="88">
        <v>33900</v>
      </c>
      <c r="AG180" s="88">
        <v>36600</v>
      </c>
      <c r="AH180" s="88">
        <v>39300</v>
      </c>
      <c r="AI180" s="88">
        <v>39100</v>
      </c>
      <c r="AJ180" s="88">
        <v>42000</v>
      </c>
      <c r="AK180" s="88">
        <v>42000</v>
      </c>
      <c r="AL180" s="88">
        <v>42100</v>
      </c>
      <c r="AM180" s="88">
        <v>41700</v>
      </c>
      <c r="AN180" s="133">
        <v>40300</v>
      </c>
      <c r="AO180" s="133">
        <v>42400</v>
      </c>
      <c r="AP180" s="133">
        <v>46200</v>
      </c>
    </row>
    <row r="181" spans="2:42" x14ac:dyDescent="0.25">
      <c r="B181" s="84" t="str">
        <f>IFERROR(INDEX('ISIC to NAICS'!$B$2:$B$55,MATCH(CA!I181,'ISIC to NAICS'!$C$2:$C$55,0)),"")</f>
        <v/>
      </c>
      <c r="C181" s="91">
        <v>232</v>
      </c>
      <c r="D181" s="91">
        <v>2021</v>
      </c>
      <c r="E181" s="92">
        <v>0</v>
      </c>
      <c r="F181" s="84" t="s">
        <v>252</v>
      </c>
      <c r="G181" s="91"/>
      <c r="H181" s="91">
        <v>1</v>
      </c>
      <c r="I181" s="91" t="s">
        <v>611</v>
      </c>
      <c r="J181" s="84" t="s">
        <v>612</v>
      </c>
      <c r="K181" s="88">
        <v>62300</v>
      </c>
      <c r="L181" s="88">
        <v>58400</v>
      </c>
      <c r="M181" s="88">
        <v>58200</v>
      </c>
      <c r="N181" s="88">
        <v>59800</v>
      </c>
      <c r="O181" s="88">
        <v>62700</v>
      </c>
      <c r="P181" s="88">
        <v>64100</v>
      </c>
      <c r="Q181" s="88">
        <v>67000</v>
      </c>
      <c r="R181" s="88">
        <v>73600</v>
      </c>
      <c r="S181" s="88">
        <v>81300</v>
      </c>
      <c r="T181" s="88">
        <v>86900</v>
      </c>
      <c r="U181" s="88">
        <v>97500</v>
      </c>
      <c r="V181" s="88">
        <v>100700</v>
      </c>
      <c r="W181" s="88">
        <v>96300</v>
      </c>
      <c r="X181" s="88">
        <v>90400</v>
      </c>
      <c r="Y181" s="88">
        <v>89900</v>
      </c>
      <c r="Z181" s="88">
        <v>93400</v>
      </c>
      <c r="AA181" s="88">
        <v>95700</v>
      </c>
      <c r="AB181" s="88">
        <v>96900</v>
      </c>
      <c r="AC181" s="88">
        <v>95400</v>
      </c>
      <c r="AD181" s="88">
        <v>86300</v>
      </c>
      <c r="AE181" s="88">
        <v>82500</v>
      </c>
      <c r="AF181" s="88">
        <v>82800</v>
      </c>
      <c r="AG181" s="88">
        <v>83100</v>
      </c>
      <c r="AH181" s="88">
        <v>85300</v>
      </c>
      <c r="AI181" s="88">
        <v>87900</v>
      </c>
      <c r="AJ181" s="88">
        <v>90800</v>
      </c>
      <c r="AK181" s="88">
        <v>92700</v>
      </c>
      <c r="AL181" s="88">
        <v>94300</v>
      </c>
      <c r="AM181" s="88">
        <v>96600</v>
      </c>
      <c r="AN181" s="133">
        <v>97400</v>
      </c>
      <c r="AO181" s="133">
        <v>96500</v>
      </c>
      <c r="AP181" s="133">
        <v>97000</v>
      </c>
    </row>
    <row r="182" spans="2:42" x14ac:dyDescent="0.25">
      <c r="B182" s="84" t="str">
        <f>IFERROR(INDEX('ISIC to NAICS'!$B$2:$B$55,MATCH(CA!I182,'ISIC to NAICS'!$C$2:$C$55,0)),"")</f>
        <v/>
      </c>
      <c r="C182" s="91">
        <v>233</v>
      </c>
      <c r="D182" s="91">
        <v>2021</v>
      </c>
      <c r="E182" s="92">
        <v>0</v>
      </c>
      <c r="F182" s="84" t="s">
        <v>252</v>
      </c>
      <c r="G182" s="91"/>
      <c r="H182" s="91">
        <v>1</v>
      </c>
      <c r="I182" s="91" t="s">
        <v>613</v>
      </c>
      <c r="J182" s="84" t="s">
        <v>614</v>
      </c>
      <c r="K182" s="88">
        <v>28600</v>
      </c>
      <c r="L182" s="88">
        <v>28700</v>
      </c>
      <c r="M182" s="88">
        <v>29500</v>
      </c>
      <c r="N182" s="88">
        <v>31000</v>
      </c>
      <c r="O182" s="88">
        <v>32900</v>
      </c>
      <c r="P182" s="88">
        <v>34000</v>
      </c>
      <c r="Q182" s="88">
        <v>36000</v>
      </c>
      <c r="R182" s="88">
        <v>38700</v>
      </c>
      <c r="S182" s="88">
        <v>41700</v>
      </c>
      <c r="T182" s="88">
        <v>44800</v>
      </c>
      <c r="U182" s="88">
        <v>51100</v>
      </c>
      <c r="V182" s="88">
        <v>52700</v>
      </c>
      <c r="W182" s="88">
        <v>48200</v>
      </c>
      <c r="X182" s="88">
        <v>42400</v>
      </c>
      <c r="Y182" s="88">
        <v>41600</v>
      </c>
      <c r="Z182" s="88">
        <v>41700</v>
      </c>
      <c r="AA182" s="88">
        <v>41300</v>
      </c>
      <c r="AB182" s="88">
        <v>41600</v>
      </c>
      <c r="AC182" s="88">
        <v>41400</v>
      </c>
      <c r="AD182" s="88">
        <v>36600</v>
      </c>
      <c r="AE182" s="88">
        <v>34300</v>
      </c>
      <c r="AF182" s="88">
        <v>33800</v>
      </c>
      <c r="AG182" s="88">
        <v>33400</v>
      </c>
      <c r="AH182" s="88">
        <v>33800</v>
      </c>
      <c r="AI182" s="88">
        <v>34100</v>
      </c>
      <c r="AJ182" s="88">
        <v>34500</v>
      </c>
      <c r="AK182" s="88">
        <v>34200</v>
      </c>
      <c r="AL182" s="88">
        <v>33600</v>
      </c>
      <c r="AM182" s="88">
        <v>33500</v>
      </c>
      <c r="AN182" s="133">
        <v>32900</v>
      </c>
      <c r="AO182" s="133">
        <v>31300</v>
      </c>
      <c r="AP182" s="133">
        <v>30500</v>
      </c>
    </row>
    <row r="183" spans="2:42" x14ac:dyDescent="0.25">
      <c r="B183" s="84" t="str">
        <f>IFERROR(INDEX('ISIC to NAICS'!$B$2:$B$55,MATCH(CA!I183,'ISIC to NAICS'!$C$2:$C$55,0)),"")</f>
        <v/>
      </c>
      <c r="C183" s="91">
        <v>234</v>
      </c>
      <c r="D183" s="91">
        <v>2021</v>
      </c>
      <c r="E183" s="92">
        <v>0</v>
      </c>
      <c r="F183" s="84" t="s">
        <v>252</v>
      </c>
      <c r="G183" s="91"/>
      <c r="H183" s="91">
        <v>1</v>
      </c>
      <c r="I183" s="91" t="s">
        <v>615</v>
      </c>
      <c r="J183" s="84" t="s">
        <v>616</v>
      </c>
      <c r="K183" s="88">
        <v>33200</v>
      </c>
      <c r="L183" s="88">
        <v>29100</v>
      </c>
      <c r="M183" s="88">
        <v>28200</v>
      </c>
      <c r="N183" s="88">
        <v>28200</v>
      </c>
      <c r="O183" s="88">
        <v>29200</v>
      </c>
      <c r="P183" s="88">
        <v>29600</v>
      </c>
      <c r="Q183" s="88">
        <v>30400</v>
      </c>
      <c r="R183" s="88">
        <v>34200</v>
      </c>
      <c r="S183" s="88">
        <v>38900</v>
      </c>
      <c r="T183" s="88">
        <v>41300</v>
      </c>
      <c r="U183" s="88">
        <v>45500</v>
      </c>
      <c r="V183" s="88">
        <v>47100</v>
      </c>
      <c r="W183" s="88">
        <v>47500</v>
      </c>
      <c r="X183" s="88">
        <v>47500</v>
      </c>
      <c r="Y183" s="88">
        <v>47700</v>
      </c>
      <c r="Z183" s="88">
        <v>51200</v>
      </c>
      <c r="AA183" s="88">
        <v>53900</v>
      </c>
      <c r="AB183" s="88">
        <v>55000</v>
      </c>
      <c r="AC183" s="88">
        <v>53700</v>
      </c>
      <c r="AD183" s="88">
        <v>49400</v>
      </c>
      <c r="AE183" s="88">
        <v>48200</v>
      </c>
      <c r="AF183" s="88">
        <v>49000</v>
      </c>
      <c r="AG183" s="88">
        <v>49700</v>
      </c>
      <c r="AH183" s="88">
        <v>51400</v>
      </c>
      <c r="AI183" s="88">
        <v>53700</v>
      </c>
      <c r="AJ183" s="88">
        <v>56300</v>
      </c>
      <c r="AK183" s="88">
        <v>58500</v>
      </c>
      <c r="AL183" s="88">
        <v>60600</v>
      </c>
      <c r="AM183" s="88">
        <v>62900</v>
      </c>
      <c r="AN183" s="133">
        <v>64300</v>
      </c>
      <c r="AO183" s="133">
        <v>65100</v>
      </c>
      <c r="AP183" s="133">
        <v>66200</v>
      </c>
    </row>
    <row r="184" spans="2:42" x14ac:dyDescent="0.25">
      <c r="B184" s="84" t="str">
        <f>IFERROR(INDEX('ISIC to NAICS'!$B$2:$B$55,MATCH(CA!I184,'ISIC to NAICS'!$C$2:$C$55,0)),"")</f>
        <v/>
      </c>
      <c r="C184" s="91">
        <v>236</v>
      </c>
      <c r="D184" s="91">
        <v>2021</v>
      </c>
      <c r="E184" s="92">
        <v>0</v>
      </c>
      <c r="F184" s="84" t="s">
        <v>252</v>
      </c>
      <c r="G184" s="91"/>
      <c r="H184" s="91">
        <v>1</v>
      </c>
      <c r="I184" s="91" t="s">
        <v>617</v>
      </c>
      <c r="J184" s="84" t="s">
        <v>618</v>
      </c>
      <c r="K184" s="88">
        <v>203000</v>
      </c>
      <c r="L184" s="88">
        <v>203800</v>
      </c>
      <c r="M184" s="88">
        <v>196800</v>
      </c>
      <c r="N184" s="88">
        <v>192600</v>
      </c>
      <c r="O184" s="88">
        <v>190200</v>
      </c>
      <c r="P184" s="88">
        <v>183100</v>
      </c>
      <c r="Q184" s="88">
        <v>181500</v>
      </c>
      <c r="R184" s="88">
        <v>183800</v>
      </c>
      <c r="S184" s="88">
        <v>190000</v>
      </c>
      <c r="T184" s="88">
        <v>196400</v>
      </c>
      <c r="U184" s="88">
        <v>194500</v>
      </c>
      <c r="V184" s="88">
        <v>198000</v>
      </c>
      <c r="W184" s="88">
        <v>200000</v>
      </c>
      <c r="X184" s="88">
        <v>212600</v>
      </c>
      <c r="Y184" s="88">
        <v>214400</v>
      </c>
      <c r="Z184" s="88">
        <v>214400</v>
      </c>
      <c r="AA184" s="88">
        <v>212200</v>
      </c>
      <c r="AB184" s="88">
        <v>206700</v>
      </c>
      <c r="AC184" s="88">
        <v>201400</v>
      </c>
      <c r="AD184" s="88">
        <v>187400</v>
      </c>
      <c r="AE184" s="88">
        <v>177500</v>
      </c>
      <c r="AF184" s="88">
        <v>177800</v>
      </c>
      <c r="AG184" s="88">
        <v>181000</v>
      </c>
      <c r="AH184" s="88">
        <v>183600</v>
      </c>
      <c r="AI184" s="88">
        <v>186400</v>
      </c>
      <c r="AJ184" s="88">
        <v>196100</v>
      </c>
      <c r="AK184" s="88">
        <v>202900</v>
      </c>
      <c r="AL184" s="88">
        <v>203400</v>
      </c>
      <c r="AM184" s="88">
        <v>202900</v>
      </c>
      <c r="AN184" s="133">
        <v>201800</v>
      </c>
      <c r="AO184" s="133">
        <v>198900</v>
      </c>
      <c r="AP184" s="133">
        <v>198100</v>
      </c>
    </row>
    <row r="185" spans="2:42" x14ac:dyDescent="0.25">
      <c r="B185" s="84" t="str">
        <f>IFERROR(INDEX('ISIC to NAICS'!$B$2:$B$55,MATCH(CA!I185,'ISIC to NAICS'!$C$2:$C$55,0)),"")</f>
        <v/>
      </c>
      <c r="C185" s="91">
        <v>237</v>
      </c>
      <c r="D185" s="91">
        <v>2021</v>
      </c>
      <c r="E185" s="92">
        <v>0</v>
      </c>
      <c r="F185" s="84" t="s">
        <v>252</v>
      </c>
      <c r="G185" s="91"/>
      <c r="H185" s="91">
        <v>1</v>
      </c>
      <c r="I185" s="91" t="s">
        <v>619</v>
      </c>
      <c r="J185" s="84" t="s">
        <v>620</v>
      </c>
      <c r="K185" s="88">
        <v>123400</v>
      </c>
      <c r="L185" s="88">
        <v>122700</v>
      </c>
      <c r="M185" s="88">
        <v>117200</v>
      </c>
      <c r="N185" s="88">
        <v>114900</v>
      </c>
      <c r="O185" s="88">
        <v>111500</v>
      </c>
      <c r="P185" s="88">
        <v>103400</v>
      </c>
      <c r="Q185" s="88">
        <v>101300</v>
      </c>
      <c r="R185" s="88">
        <v>101500</v>
      </c>
      <c r="S185" s="88">
        <v>105800</v>
      </c>
      <c r="T185" s="88">
        <v>109600</v>
      </c>
      <c r="U185" s="88">
        <v>106600</v>
      </c>
      <c r="V185" s="88">
        <v>109200</v>
      </c>
      <c r="W185" s="88">
        <v>109400</v>
      </c>
      <c r="X185" s="88">
        <v>120000</v>
      </c>
      <c r="Y185" s="88">
        <v>119500</v>
      </c>
      <c r="Z185" s="88">
        <v>118700</v>
      </c>
      <c r="AA185" s="88">
        <v>115500</v>
      </c>
      <c r="AB185" s="88">
        <v>108500</v>
      </c>
      <c r="AC185" s="88">
        <v>103800</v>
      </c>
      <c r="AD185" s="88">
        <v>94800</v>
      </c>
      <c r="AE185" s="88">
        <v>87300</v>
      </c>
      <c r="AF185" s="88">
        <v>86500</v>
      </c>
      <c r="AG185" s="88">
        <v>88100</v>
      </c>
      <c r="AH185" s="88">
        <v>87600</v>
      </c>
      <c r="AI185" s="88">
        <v>83500</v>
      </c>
      <c r="AJ185" s="88">
        <v>85300</v>
      </c>
      <c r="AK185" s="88">
        <v>86400</v>
      </c>
      <c r="AL185" s="88">
        <v>84400</v>
      </c>
      <c r="AM185" s="88">
        <v>82000</v>
      </c>
      <c r="AN185" s="133">
        <v>80600</v>
      </c>
      <c r="AO185" s="133">
        <v>80200</v>
      </c>
      <c r="AP185" s="133">
        <v>79900</v>
      </c>
    </row>
    <row r="186" spans="2:42" x14ac:dyDescent="0.25">
      <c r="B186" s="84" t="str">
        <f>IFERROR(INDEX('ISIC to NAICS'!$B$2:$B$55,MATCH(CA!I186,'ISIC to NAICS'!$C$2:$C$55,0)),"")</f>
        <v/>
      </c>
      <c r="C186" s="91">
        <v>238</v>
      </c>
      <c r="D186" s="91">
        <v>2021</v>
      </c>
      <c r="E186" s="92">
        <v>0</v>
      </c>
      <c r="F186" s="84" t="s">
        <v>252</v>
      </c>
      <c r="G186" s="91"/>
      <c r="H186" s="91">
        <v>1</v>
      </c>
      <c r="I186" s="91" t="s">
        <v>621</v>
      </c>
      <c r="J186" s="84" t="s">
        <v>622</v>
      </c>
      <c r="K186" s="88">
        <v>79600</v>
      </c>
      <c r="L186" s="88">
        <v>81100</v>
      </c>
      <c r="M186" s="88">
        <v>79600</v>
      </c>
      <c r="N186" s="88">
        <v>77700</v>
      </c>
      <c r="O186" s="88">
        <v>78600</v>
      </c>
      <c r="P186" s="88">
        <v>79700</v>
      </c>
      <c r="Q186" s="88">
        <v>80100</v>
      </c>
      <c r="R186" s="88">
        <v>82300</v>
      </c>
      <c r="S186" s="88">
        <v>84200</v>
      </c>
      <c r="T186" s="88">
        <v>86800</v>
      </c>
      <c r="U186" s="88">
        <v>87900</v>
      </c>
      <c r="V186" s="88">
        <v>88800</v>
      </c>
      <c r="W186" s="88">
        <v>90600</v>
      </c>
      <c r="X186" s="88">
        <v>92600</v>
      </c>
      <c r="Y186" s="88">
        <v>94900</v>
      </c>
      <c r="Z186" s="88">
        <v>95700</v>
      </c>
      <c r="AA186" s="88">
        <v>96700</v>
      </c>
      <c r="AB186" s="88">
        <v>98300</v>
      </c>
      <c r="AC186" s="88">
        <v>97600</v>
      </c>
      <c r="AD186" s="88">
        <v>92500</v>
      </c>
      <c r="AE186" s="88">
        <v>90200</v>
      </c>
      <c r="AF186" s="88">
        <v>91400</v>
      </c>
      <c r="AG186" s="88">
        <v>92900</v>
      </c>
      <c r="AH186" s="88">
        <v>96100</v>
      </c>
      <c r="AI186" s="88">
        <v>102900</v>
      </c>
      <c r="AJ186" s="88">
        <v>110700</v>
      </c>
      <c r="AK186" s="88">
        <v>116500</v>
      </c>
      <c r="AL186" s="88">
        <v>119000</v>
      </c>
      <c r="AM186" s="88">
        <v>120900</v>
      </c>
      <c r="AN186" s="133">
        <v>121300</v>
      </c>
      <c r="AO186" s="133">
        <v>118600</v>
      </c>
      <c r="AP186" s="133">
        <v>118200</v>
      </c>
    </row>
    <row r="187" spans="2:42" ht="15.75" thickBot="1" x14ac:dyDescent="0.3">
      <c r="B187" s="93" t="str">
        <f>IFERROR(INDEX('ISIC to NAICS'!$B$2:$B$55,MATCH(CA!I187,'ISIC to NAICS'!$C$2:$C$55,0)),"")</f>
        <v>ISIC 68</v>
      </c>
      <c r="C187" s="109">
        <v>240</v>
      </c>
      <c r="D187" s="109">
        <v>2021</v>
      </c>
      <c r="E187" s="110">
        <v>0</v>
      </c>
      <c r="F187" s="93" t="s">
        <v>252</v>
      </c>
      <c r="G187" s="109"/>
      <c r="H187" s="109">
        <v>1</v>
      </c>
      <c r="I187" s="109" t="s">
        <v>623</v>
      </c>
      <c r="J187" s="93" t="s">
        <v>624</v>
      </c>
      <c r="K187" s="112">
        <v>246400</v>
      </c>
      <c r="L187" s="112">
        <v>246400</v>
      </c>
      <c r="M187" s="112">
        <v>238800</v>
      </c>
      <c r="N187" s="112">
        <v>237300</v>
      </c>
      <c r="O187" s="112">
        <v>239200</v>
      </c>
      <c r="P187" s="112">
        <v>238900</v>
      </c>
      <c r="Q187" s="112">
        <v>240900</v>
      </c>
      <c r="R187" s="112">
        <v>246200</v>
      </c>
      <c r="S187" s="112">
        <v>254100</v>
      </c>
      <c r="T187" s="112">
        <v>260800</v>
      </c>
      <c r="U187" s="112">
        <v>262700</v>
      </c>
      <c r="V187" s="112">
        <v>267300</v>
      </c>
      <c r="W187" s="112">
        <v>268300</v>
      </c>
      <c r="X187" s="112">
        <v>272400</v>
      </c>
      <c r="Y187" s="112">
        <v>276600</v>
      </c>
      <c r="Z187" s="112">
        <v>283800</v>
      </c>
      <c r="AA187" s="112">
        <v>288700</v>
      </c>
      <c r="AB187" s="112">
        <v>283700</v>
      </c>
      <c r="AC187" s="112">
        <v>276100</v>
      </c>
      <c r="AD187" s="112">
        <v>255000</v>
      </c>
      <c r="AE187" s="112">
        <v>248400</v>
      </c>
      <c r="AF187" s="112">
        <v>247200</v>
      </c>
      <c r="AG187" s="112">
        <v>250900</v>
      </c>
      <c r="AH187" s="112">
        <v>259000</v>
      </c>
      <c r="AI187" s="112">
        <v>265500</v>
      </c>
      <c r="AJ187" s="112">
        <v>272000</v>
      </c>
      <c r="AK187" s="112">
        <v>278000</v>
      </c>
      <c r="AL187" s="112">
        <v>285200</v>
      </c>
      <c r="AM187" s="112">
        <v>294600</v>
      </c>
      <c r="AN187" s="137">
        <v>302400</v>
      </c>
      <c r="AO187" s="137">
        <v>281900</v>
      </c>
      <c r="AP187" s="137">
        <v>285500</v>
      </c>
    </row>
    <row r="188" spans="2:42" ht="15.75" thickTop="1" x14ac:dyDescent="0.25">
      <c r="B188" s="84" t="str">
        <f>IFERROR(INDEX('ISIC to NAICS'!$B$2:$B$55,MATCH(CA!I188,'ISIC to NAICS'!$C$2:$C$55,0)),"")</f>
        <v/>
      </c>
      <c r="C188" s="91">
        <v>241</v>
      </c>
      <c r="D188" s="91">
        <v>2021</v>
      </c>
      <c r="E188" s="92">
        <v>0</v>
      </c>
      <c r="F188" s="84" t="s">
        <v>252</v>
      </c>
      <c r="G188" s="91"/>
      <c r="H188" s="91">
        <v>1</v>
      </c>
      <c r="I188" s="91" t="s">
        <v>625</v>
      </c>
      <c r="J188" s="84" t="s">
        <v>626</v>
      </c>
      <c r="K188" s="88">
        <v>172300</v>
      </c>
      <c r="L188" s="88">
        <v>174400</v>
      </c>
      <c r="M188" s="88">
        <v>169700</v>
      </c>
      <c r="N188" s="88">
        <v>169000</v>
      </c>
      <c r="O188" s="88">
        <v>167600</v>
      </c>
      <c r="P188" s="88">
        <v>165700</v>
      </c>
      <c r="Q188" s="88">
        <v>165700</v>
      </c>
      <c r="R188" s="88">
        <v>167600</v>
      </c>
      <c r="S188" s="88">
        <v>172400</v>
      </c>
      <c r="T188" s="88">
        <v>175900</v>
      </c>
      <c r="U188" s="88">
        <v>176900</v>
      </c>
      <c r="V188" s="88">
        <v>181100</v>
      </c>
      <c r="W188" s="88">
        <v>186200</v>
      </c>
      <c r="X188" s="88">
        <v>193900</v>
      </c>
      <c r="Y188" s="88">
        <v>198600</v>
      </c>
      <c r="Z188" s="88">
        <v>204800</v>
      </c>
      <c r="AA188" s="88">
        <v>210500</v>
      </c>
      <c r="AB188" s="88">
        <v>205800</v>
      </c>
      <c r="AC188" s="88">
        <v>199400</v>
      </c>
      <c r="AD188" s="88">
        <v>188400</v>
      </c>
      <c r="AE188" s="88">
        <v>187500</v>
      </c>
      <c r="AF188" s="88">
        <v>187700</v>
      </c>
      <c r="AG188" s="88">
        <v>190500</v>
      </c>
      <c r="AH188" s="88">
        <v>197600</v>
      </c>
      <c r="AI188" s="88">
        <v>203900</v>
      </c>
      <c r="AJ188" s="88">
        <v>207300</v>
      </c>
      <c r="AK188" s="88">
        <v>212200</v>
      </c>
      <c r="AL188" s="88">
        <v>218700</v>
      </c>
      <c r="AM188" s="88">
        <v>226800</v>
      </c>
      <c r="AN188" s="133">
        <v>232900</v>
      </c>
      <c r="AO188" s="133">
        <v>226900</v>
      </c>
      <c r="AP188" s="133">
        <v>230200</v>
      </c>
    </row>
    <row r="189" spans="2:42" x14ac:dyDescent="0.25">
      <c r="B189" s="84" t="str">
        <f>IFERROR(INDEX('ISIC to NAICS'!$B$2:$B$55,MATCH(CA!I189,'ISIC to NAICS'!$C$2:$C$55,0)),"")</f>
        <v/>
      </c>
      <c r="C189" s="91">
        <v>242</v>
      </c>
      <c r="D189" s="91">
        <v>2021</v>
      </c>
      <c r="E189" s="92">
        <v>0</v>
      </c>
      <c r="F189" s="84" t="s">
        <v>252</v>
      </c>
      <c r="G189" s="91"/>
      <c r="H189" s="91">
        <v>1</v>
      </c>
      <c r="I189" s="91" t="s">
        <v>627</v>
      </c>
      <c r="J189" s="84" t="s">
        <v>628</v>
      </c>
      <c r="K189" s="88">
        <v>73800</v>
      </c>
      <c r="L189" s="88">
        <v>75600</v>
      </c>
      <c r="M189" s="88">
        <v>72800</v>
      </c>
      <c r="N189" s="88">
        <v>71300</v>
      </c>
      <c r="O189" s="88">
        <v>70600</v>
      </c>
      <c r="P189" s="88">
        <v>72300</v>
      </c>
      <c r="Q189" s="88">
        <v>71900</v>
      </c>
      <c r="R189" s="88">
        <v>70900</v>
      </c>
      <c r="S189" s="88">
        <v>70600</v>
      </c>
      <c r="T189" s="88">
        <v>68900</v>
      </c>
      <c r="U189" s="88">
        <v>67700</v>
      </c>
      <c r="V189" s="88">
        <v>67000</v>
      </c>
      <c r="W189" s="88">
        <v>66200</v>
      </c>
      <c r="X189" s="88">
        <v>65700</v>
      </c>
      <c r="Y189" s="88">
        <v>63900</v>
      </c>
      <c r="Z189" s="88">
        <v>63100</v>
      </c>
      <c r="AA189" s="88">
        <v>62700</v>
      </c>
      <c r="AB189" s="88">
        <v>61900</v>
      </c>
      <c r="AC189" s="88">
        <v>62000</v>
      </c>
      <c r="AD189" s="88">
        <v>59700</v>
      </c>
      <c r="AE189" s="88">
        <v>59000</v>
      </c>
      <c r="AF189" s="88">
        <v>58400</v>
      </c>
      <c r="AG189" s="88">
        <v>58500</v>
      </c>
      <c r="AH189" s="88">
        <v>59500</v>
      </c>
      <c r="AI189" s="88">
        <v>61400</v>
      </c>
      <c r="AJ189" s="88">
        <v>62500</v>
      </c>
      <c r="AK189" s="88">
        <v>62900</v>
      </c>
      <c r="AL189" s="88">
        <v>62500</v>
      </c>
      <c r="AM189" s="88">
        <v>65600</v>
      </c>
      <c r="AN189" s="133">
        <v>67600</v>
      </c>
      <c r="AO189" s="133">
        <v>63400</v>
      </c>
      <c r="AP189" s="133">
        <v>61900</v>
      </c>
    </row>
    <row r="190" spans="2:42" x14ac:dyDescent="0.25">
      <c r="B190" s="84" t="str">
        <f>IFERROR(INDEX('ISIC to NAICS'!$B$2:$B$55,MATCH(CA!I190,'ISIC to NAICS'!$C$2:$C$55,0)),"")</f>
        <v/>
      </c>
      <c r="C190" s="91">
        <v>243</v>
      </c>
      <c r="D190" s="91">
        <v>2021</v>
      </c>
      <c r="E190" s="92">
        <v>0</v>
      </c>
      <c r="F190" s="84" t="s">
        <v>252</v>
      </c>
      <c r="G190" s="91"/>
      <c r="H190" s="91">
        <v>1</v>
      </c>
      <c r="I190" s="91" t="s">
        <v>629</v>
      </c>
      <c r="J190" s="84" t="s">
        <v>630</v>
      </c>
      <c r="K190" s="88">
        <v>36800</v>
      </c>
      <c r="L190" s="88">
        <v>36100</v>
      </c>
      <c r="M190" s="88">
        <v>35700</v>
      </c>
      <c r="N190" s="88">
        <v>36100</v>
      </c>
      <c r="O190" s="88">
        <v>34800</v>
      </c>
      <c r="P190" s="88">
        <v>33600</v>
      </c>
      <c r="Q190" s="88">
        <v>33500</v>
      </c>
      <c r="R190" s="88">
        <v>34200</v>
      </c>
      <c r="S190" s="88">
        <v>36500</v>
      </c>
      <c r="T190" s="88">
        <v>37300</v>
      </c>
      <c r="U190" s="88">
        <v>39600</v>
      </c>
      <c r="V190" s="88">
        <v>41400</v>
      </c>
      <c r="W190" s="88">
        <v>43700</v>
      </c>
      <c r="X190" s="88">
        <v>47300</v>
      </c>
      <c r="Y190" s="88">
        <v>51300</v>
      </c>
      <c r="Z190" s="88">
        <v>55200</v>
      </c>
      <c r="AA190" s="88">
        <v>58900</v>
      </c>
      <c r="AB190" s="88">
        <v>55300</v>
      </c>
      <c r="AC190" s="88">
        <v>49400</v>
      </c>
      <c r="AD190" s="88">
        <v>42200</v>
      </c>
      <c r="AE190" s="88">
        <v>40200</v>
      </c>
      <c r="AF190" s="88">
        <v>39500</v>
      </c>
      <c r="AG190" s="88">
        <v>40500</v>
      </c>
      <c r="AH190" s="88">
        <v>43900</v>
      </c>
      <c r="AI190" s="88">
        <v>45600</v>
      </c>
      <c r="AJ190" s="88">
        <v>45900</v>
      </c>
      <c r="AK190" s="88">
        <v>46700</v>
      </c>
      <c r="AL190" s="88">
        <v>48700</v>
      </c>
      <c r="AM190" s="88">
        <v>51200</v>
      </c>
      <c r="AN190" s="133">
        <v>53400</v>
      </c>
      <c r="AO190" s="133">
        <v>53300</v>
      </c>
      <c r="AP190" s="133">
        <v>56900</v>
      </c>
    </row>
    <row r="191" spans="2:42" x14ac:dyDescent="0.25">
      <c r="B191" s="84" t="str">
        <f>IFERROR(INDEX('ISIC to NAICS'!$B$2:$B$55,MATCH(CA!I191,'ISIC to NAICS'!$C$2:$C$55,0)),"")</f>
        <v/>
      </c>
      <c r="C191" s="91">
        <v>244</v>
      </c>
      <c r="D191" s="91">
        <v>2021</v>
      </c>
      <c r="E191" s="92">
        <v>0</v>
      </c>
      <c r="F191" s="84" t="s">
        <v>252</v>
      </c>
      <c r="G191" s="91"/>
      <c r="H191" s="91">
        <v>1</v>
      </c>
      <c r="I191" s="91" t="s">
        <v>631</v>
      </c>
      <c r="J191" s="84" t="s">
        <v>632</v>
      </c>
      <c r="K191" s="88">
        <v>61600</v>
      </c>
      <c r="L191" s="88">
        <v>62700</v>
      </c>
      <c r="M191" s="88">
        <v>61200</v>
      </c>
      <c r="N191" s="88">
        <v>61500</v>
      </c>
      <c r="O191" s="88">
        <v>62300</v>
      </c>
      <c r="P191" s="88">
        <v>59700</v>
      </c>
      <c r="Q191" s="88">
        <v>60400</v>
      </c>
      <c r="R191" s="88">
        <v>62600</v>
      </c>
      <c r="S191" s="88">
        <v>65400</v>
      </c>
      <c r="T191" s="88">
        <v>69700</v>
      </c>
      <c r="U191" s="88">
        <v>69600</v>
      </c>
      <c r="V191" s="88">
        <v>72700</v>
      </c>
      <c r="W191" s="88">
        <v>76300</v>
      </c>
      <c r="X191" s="88">
        <v>80800</v>
      </c>
      <c r="Y191" s="88">
        <v>83500</v>
      </c>
      <c r="Z191" s="88">
        <v>86400</v>
      </c>
      <c r="AA191" s="88">
        <v>88900</v>
      </c>
      <c r="AB191" s="88">
        <v>88600</v>
      </c>
      <c r="AC191" s="88">
        <v>88100</v>
      </c>
      <c r="AD191" s="88">
        <v>86600</v>
      </c>
      <c r="AE191" s="88">
        <v>88300</v>
      </c>
      <c r="AF191" s="88">
        <v>89800</v>
      </c>
      <c r="AG191" s="88">
        <v>91500</v>
      </c>
      <c r="AH191" s="88">
        <v>94200</v>
      </c>
      <c r="AI191" s="88">
        <v>97000</v>
      </c>
      <c r="AJ191" s="88">
        <v>99000</v>
      </c>
      <c r="AK191" s="88">
        <v>102500</v>
      </c>
      <c r="AL191" s="88">
        <v>107400</v>
      </c>
      <c r="AM191" s="88">
        <v>110000</v>
      </c>
      <c r="AN191" s="133">
        <v>111900</v>
      </c>
      <c r="AO191" s="133">
        <v>110200</v>
      </c>
      <c r="AP191" s="133">
        <v>111400</v>
      </c>
    </row>
    <row r="192" spans="2:42" x14ac:dyDescent="0.25">
      <c r="B192" s="84" t="str">
        <f>IFERROR(INDEX('ISIC to NAICS'!$B$2:$B$55,MATCH(CA!I192,'ISIC to NAICS'!$C$2:$C$55,0)),"")</f>
        <v/>
      </c>
      <c r="C192" s="91">
        <v>245</v>
      </c>
      <c r="D192" s="91">
        <v>2021</v>
      </c>
      <c r="E192" s="92">
        <v>0</v>
      </c>
      <c r="F192" s="84" t="s">
        <v>252</v>
      </c>
      <c r="G192" s="91"/>
      <c r="H192" s="91">
        <v>1</v>
      </c>
      <c r="I192" s="91" t="s">
        <v>633</v>
      </c>
      <c r="J192" s="84" t="s">
        <v>634</v>
      </c>
      <c r="K192" s="88">
        <v>70000</v>
      </c>
      <c r="L192" s="88">
        <v>68300</v>
      </c>
      <c r="M192" s="88">
        <v>64300</v>
      </c>
      <c r="N192" s="88">
        <v>63800</v>
      </c>
      <c r="O192" s="88">
        <v>66200</v>
      </c>
      <c r="P192" s="88">
        <v>68200</v>
      </c>
      <c r="Q192" s="88">
        <v>70500</v>
      </c>
      <c r="R192" s="88">
        <v>74000</v>
      </c>
      <c r="S192" s="88">
        <v>77200</v>
      </c>
      <c r="T192" s="88">
        <v>80800</v>
      </c>
      <c r="U192" s="88">
        <v>81800</v>
      </c>
      <c r="V192" s="88">
        <v>81800</v>
      </c>
      <c r="W192" s="88">
        <v>78600</v>
      </c>
      <c r="X192" s="88">
        <v>75400</v>
      </c>
      <c r="Y192" s="88">
        <v>74800</v>
      </c>
      <c r="Z192" s="88">
        <v>75900</v>
      </c>
      <c r="AA192" s="88">
        <v>75100</v>
      </c>
      <c r="AB192" s="88">
        <v>74800</v>
      </c>
      <c r="AC192" s="88">
        <v>73300</v>
      </c>
      <c r="AD192" s="88">
        <v>63500</v>
      </c>
      <c r="AE192" s="88">
        <v>58000</v>
      </c>
      <c r="AF192" s="88">
        <v>56700</v>
      </c>
      <c r="AG192" s="88">
        <v>57600</v>
      </c>
      <c r="AH192" s="88">
        <v>58500</v>
      </c>
      <c r="AI192" s="88">
        <v>59000</v>
      </c>
      <c r="AJ192" s="88">
        <v>62100</v>
      </c>
      <c r="AK192" s="88">
        <v>63200</v>
      </c>
      <c r="AL192" s="88">
        <v>63800</v>
      </c>
      <c r="AM192" s="88">
        <v>65400</v>
      </c>
      <c r="AN192" s="133">
        <v>67200</v>
      </c>
      <c r="AO192" s="133">
        <v>52800</v>
      </c>
      <c r="AP192" s="133">
        <v>53300</v>
      </c>
    </row>
    <row r="193" spans="2:42" x14ac:dyDescent="0.25">
      <c r="B193" s="84" t="str">
        <f>IFERROR(INDEX('ISIC to NAICS'!$B$2:$B$55,MATCH(CA!I193,'ISIC to NAICS'!$C$2:$C$55,0)),"")</f>
        <v/>
      </c>
      <c r="C193" s="91">
        <v>246</v>
      </c>
      <c r="D193" s="91">
        <v>2021</v>
      </c>
      <c r="E193" s="92">
        <v>0</v>
      </c>
      <c r="F193" s="84" t="s">
        <v>252</v>
      </c>
      <c r="G193" s="91"/>
      <c r="H193" s="91">
        <v>1</v>
      </c>
      <c r="I193" s="91" t="s">
        <v>635</v>
      </c>
      <c r="J193" s="84" t="s">
        <v>636</v>
      </c>
      <c r="K193" s="88">
        <v>20400</v>
      </c>
      <c r="L193" s="88">
        <v>19600</v>
      </c>
      <c r="M193" s="88">
        <v>18900</v>
      </c>
      <c r="N193" s="88">
        <v>18700</v>
      </c>
      <c r="O193" s="88">
        <v>18900</v>
      </c>
      <c r="P193" s="88">
        <v>19200</v>
      </c>
      <c r="Q193" s="88">
        <v>19700</v>
      </c>
      <c r="R193" s="88">
        <v>21100</v>
      </c>
      <c r="S193" s="88">
        <v>21500</v>
      </c>
      <c r="T193" s="88">
        <v>22700</v>
      </c>
      <c r="U193" s="88">
        <v>23900</v>
      </c>
      <c r="V193" s="88">
        <v>24200</v>
      </c>
      <c r="W193" s="88">
        <v>23500</v>
      </c>
      <c r="X193" s="88">
        <v>22700</v>
      </c>
      <c r="Y193" s="88">
        <v>22200</v>
      </c>
      <c r="Z193" s="88">
        <v>22700</v>
      </c>
      <c r="AA193" s="88">
        <v>22700</v>
      </c>
      <c r="AB193" s="88">
        <v>22600</v>
      </c>
      <c r="AC193" s="88">
        <v>22300</v>
      </c>
      <c r="AD193" s="88">
        <v>18800</v>
      </c>
      <c r="AE193" s="88">
        <v>18100</v>
      </c>
      <c r="AF193" s="88">
        <v>18000</v>
      </c>
      <c r="AG193" s="88">
        <v>18900</v>
      </c>
      <c r="AH193" s="88">
        <v>19800</v>
      </c>
      <c r="AI193" s="88">
        <v>20700</v>
      </c>
      <c r="AJ193" s="88">
        <v>23200</v>
      </c>
      <c r="AK193" s="88">
        <v>23700</v>
      </c>
      <c r="AL193" s="88">
        <v>24300</v>
      </c>
      <c r="AM193" s="88">
        <v>24900</v>
      </c>
      <c r="AN193" s="133">
        <v>25700</v>
      </c>
      <c r="AO193" s="133">
        <v>20600</v>
      </c>
      <c r="AP193" s="133">
        <v>19600</v>
      </c>
    </row>
    <row r="194" spans="2:42" x14ac:dyDescent="0.25">
      <c r="B194" s="84" t="str">
        <f>IFERROR(INDEX('ISIC to NAICS'!$B$2:$B$55,MATCH(CA!I194,'ISIC to NAICS'!$C$2:$C$55,0)),"")</f>
        <v/>
      </c>
      <c r="C194" s="91">
        <v>247</v>
      </c>
      <c r="D194" s="91">
        <v>2021</v>
      </c>
      <c r="E194" s="92">
        <v>0</v>
      </c>
      <c r="F194" s="84" t="s">
        <v>252</v>
      </c>
      <c r="G194" s="91"/>
      <c r="H194" s="91">
        <v>1</v>
      </c>
      <c r="I194" s="91" t="s">
        <v>637</v>
      </c>
      <c r="J194" s="84" t="s">
        <v>638</v>
      </c>
      <c r="K194" s="88">
        <v>25700</v>
      </c>
      <c r="L194" s="88">
        <v>25100</v>
      </c>
      <c r="M194" s="88">
        <v>24000</v>
      </c>
      <c r="N194" s="88">
        <v>24500</v>
      </c>
      <c r="O194" s="88">
        <v>26400</v>
      </c>
      <c r="P194" s="88">
        <v>27200</v>
      </c>
      <c r="Q194" s="88">
        <v>28700</v>
      </c>
      <c r="R194" s="88">
        <v>30000</v>
      </c>
      <c r="S194" s="88">
        <v>31400</v>
      </c>
      <c r="T194" s="88">
        <v>32900</v>
      </c>
      <c r="U194" s="88">
        <v>33800</v>
      </c>
      <c r="V194" s="88">
        <v>34100</v>
      </c>
      <c r="W194" s="88">
        <v>32400</v>
      </c>
      <c r="X194" s="88">
        <v>31100</v>
      </c>
      <c r="Y194" s="88">
        <v>30900</v>
      </c>
      <c r="Z194" s="88">
        <v>30500</v>
      </c>
      <c r="AA194" s="88">
        <v>28500</v>
      </c>
      <c r="AB194" s="88">
        <v>27800</v>
      </c>
      <c r="AC194" s="88">
        <v>27700</v>
      </c>
      <c r="AD194" s="88">
        <v>24500</v>
      </c>
      <c r="AE194" s="88">
        <v>21300</v>
      </c>
      <c r="AF194" s="88">
        <v>19500</v>
      </c>
      <c r="AG194" s="88">
        <v>18400</v>
      </c>
      <c r="AH194" s="88">
        <v>18000</v>
      </c>
      <c r="AI194" s="88">
        <v>16700</v>
      </c>
      <c r="AJ194" s="88">
        <v>16500</v>
      </c>
      <c r="AK194" s="88">
        <v>16700</v>
      </c>
      <c r="AL194" s="88">
        <v>16200</v>
      </c>
      <c r="AM194" s="88">
        <v>16000</v>
      </c>
      <c r="AN194" s="133">
        <v>16200</v>
      </c>
      <c r="AO194" s="133">
        <v>11000</v>
      </c>
      <c r="AP194" s="133">
        <v>11700</v>
      </c>
    </row>
    <row r="195" spans="2:42" x14ac:dyDescent="0.25">
      <c r="B195" s="84" t="str">
        <f>IFERROR(INDEX('ISIC to NAICS'!$B$2:$B$55,MATCH(CA!I195,'ISIC to NAICS'!$C$2:$C$55,0)),"")</f>
        <v/>
      </c>
      <c r="C195" s="91">
        <v>248</v>
      </c>
      <c r="D195" s="91">
        <v>2021</v>
      </c>
      <c r="E195" s="92">
        <v>0</v>
      </c>
      <c r="F195" s="84" t="s">
        <v>252</v>
      </c>
      <c r="G195" s="91"/>
      <c r="H195" s="91">
        <v>1</v>
      </c>
      <c r="I195" s="91" t="s">
        <v>639</v>
      </c>
      <c r="J195" s="84" t="s">
        <v>640</v>
      </c>
      <c r="K195" s="88">
        <v>6300</v>
      </c>
      <c r="L195" s="88">
        <v>6400</v>
      </c>
      <c r="M195" s="88">
        <v>5900</v>
      </c>
      <c r="N195" s="88">
        <v>5800</v>
      </c>
      <c r="O195" s="88">
        <v>6400</v>
      </c>
      <c r="P195" s="88">
        <v>6700</v>
      </c>
      <c r="Q195" s="88">
        <v>7200</v>
      </c>
      <c r="R195" s="88">
        <v>7700</v>
      </c>
      <c r="S195" s="88">
        <v>8400</v>
      </c>
      <c r="T195" s="88">
        <v>8700</v>
      </c>
      <c r="U195" s="88">
        <v>8600</v>
      </c>
      <c r="V195" s="88">
        <v>8300</v>
      </c>
      <c r="W195" s="88">
        <v>7800</v>
      </c>
      <c r="X195" s="88">
        <v>7500</v>
      </c>
      <c r="Y195" s="88">
        <v>7400</v>
      </c>
      <c r="Z195" s="88">
        <v>7300</v>
      </c>
      <c r="AA195" s="88">
        <v>7100</v>
      </c>
      <c r="AB195" s="88">
        <v>6900</v>
      </c>
      <c r="AC195" s="88">
        <v>5800</v>
      </c>
      <c r="AD195" s="88">
        <v>4600</v>
      </c>
      <c r="AE195" s="88">
        <v>4100</v>
      </c>
      <c r="AF195" s="88">
        <v>4000</v>
      </c>
      <c r="AG195" s="88">
        <v>3800</v>
      </c>
      <c r="AH195" s="88">
        <v>3800</v>
      </c>
      <c r="AI195" s="88">
        <v>3700</v>
      </c>
      <c r="AJ195" s="88">
        <v>3400</v>
      </c>
      <c r="AK195" s="88">
        <v>3400</v>
      </c>
      <c r="AL195" s="88">
        <v>3300</v>
      </c>
      <c r="AM195" s="88">
        <v>3200</v>
      </c>
      <c r="AN195" s="133">
        <v>3000</v>
      </c>
      <c r="AO195" s="133">
        <v>2400</v>
      </c>
      <c r="AP195" s="133">
        <v>2500</v>
      </c>
    </row>
    <row r="196" spans="2:42" x14ac:dyDescent="0.25">
      <c r="B196" s="84" t="str">
        <f>IFERROR(INDEX('ISIC to NAICS'!$B$2:$B$55,MATCH(CA!I196,'ISIC to NAICS'!$C$2:$C$55,0)),"")</f>
        <v/>
      </c>
      <c r="C196" s="91">
        <v>249</v>
      </c>
      <c r="D196" s="91">
        <v>2021</v>
      </c>
      <c r="E196" s="92">
        <v>0</v>
      </c>
      <c r="F196" s="84" t="s">
        <v>252</v>
      </c>
      <c r="G196" s="91"/>
      <c r="H196" s="91">
        <v>1</v>
      </c>
      <c r="I196" s="91" t="s">
        <v>641</v>
      </c>
      <c r="J196" s="84" t="s">
        <v>642</v>
      </c>
      <c r="K196" s="88">
        <v>17700</v>
      </c>
      <c r="L196" s="88">
        <v>17200</v>
      </c>
      <c r="M196" s="88">
        <v>15500</v>
      </c>
      <c r="N196" s="88">
        <v>14700</v>
      </c>
      <c r="O196" s="88">
        <v>14700</v>
      </c>
      <c r="P196" s="88">
        <v>15100</v>
      </c>
      <c r="Q196" s="88">
        <v>14900</v>
      </c>
      <c r="R196" s="88">
        <v>15200</v>
      </c>
      <c r="S196" s="88">
        <v>15900</v>
      </c>
      <c r="T196" s="88">
        <v>16400</v>
      </c>
      <c r="U196" s="88">
        <v>15500</v>
      </c>
      <c r="V196" s="88">
        <v>15300</v>
      </c>
      <c r="W196" s="88">
        <v>14800</v>
      </c>
      <c r="X196" s="88">
        <v>14100</v>
      </c>
      <c r="Y196" s="88">
        <v>14300</v>
      </c>
      <c r="Z196" s="88">
        <v>15500</v>
      </c>
      <c r="AA196" s="88">
        <v>16800</v>
      </c>
      <c r="AB196" s="88">
        <v>17500</v>
      </c>
      <c r="AC196" s="88">
        <v>17500</v>
      </c>
      <c r="AD196" s="88">
        <v>15600</v>
      </c>
      <c r="AE196" s="88">
        <v>14500</v>
      </c>
      <c r="AF196" s="88">
        <v>15200</v>
      </c>
      <c r="AG196" s="88">
        <v>16400</v>
      </c>
      <c r="AH196" s="88">
        <v>17000</v>
      </c>
      <c r="AI196" s="88">
        <v>17900</v>
      </c>
      <c r="AJ196" s="88">
        <v>19000</v>
      </c>
      <c r="AK196" s="88">
        <v>19400</v>
      </c>
      <c r="AL196" s="88">
        <v>20000</v>
      </c>
      <c r="AM196" s="88">
        <v>21300</v>
      </c>
      <c r="AN196" s="133">
        <v>22300</v>
      </c>
      <c r="AO196" s="133">
        <v>18900</v>
      </c>
      <c r="AP196" s="133">
        <v>19500</v>
      </c>
    </row>
    <row r="197" spans="2:42" ht="15.75" thickBot="1" x14ac:dyDescent="0.3">
      <c r="B197" s="93" t="str">
        <f>IFERROR(INDEX('ISIC to NAICS'!$B$2:$B$55,MATCH(CA!I197,'ISIC to NAICS'!$C$2:$C$55,0)),"")</f>
        <v>ISIC 69T82</v>
      </c>
      <c r="C197" s="109">
        <v>251</v>
      </c>
      <c r="D197" s="109">
        <v>2021</v>
      </c>
      <c r="E197" s="110">
        <v>0</v>
      </c>
      <c r="F197" s="93" t="s">
        <v>643</v>
      </c>
      <c r="G197" s="109"/>
      <c r="H197" s="109">
        <v>1</v>
      </c>
      <c r="I197" s="109" t="s">
        <v>644</v>
      </c>
      <c r="J197" s="93" t="s">
        <v>645</v>
      </c>
      <c r="K197" s="112">
        <v>1513700</v>
      </c>
      <c r="L197" s="112">
        <v>1507000</v>
      </c>
      <c r="M197" s="112">
        <v>1503800</v>
      </c>
      <c r="N197" s="112">
        <v>1539000</v>
      </c>
      <c r="O197" s="112">
        <v>1585400</v>
      </c>
      <c r="P197" s="112">
        <v>1664600</v>
      </c>
      <c r="Q197" s="112">
        <v>1759300</v>
      </c>
      <c r="R197" s="112">
        <v>1880600</v>
      </c>
      <c r="S197" s="112">
        <v>2027100</v>
      </c>
      <c r="T197" s="112">
        <v>2106200</v>
      </c>
      <c r="U197" s="112">
        <v>2231500</v>
      </c>
      <c r="V197" s="112">
        <v>2195500</v>
      </c>
      <c r="W197" s="112">
        <v>2128400</v>
      </c>
      <c r="X197" s="112">
        <v>2094800</v>
      </c>
      <c r="Y197" s="112">
        <v>2108200</v>
      </c>
      <c r="Z197" s="112">
        <v>2172500</v>
      </c>
      <c r="AA197" s="112">
        <v>2256000</v>
      </c>
      <c r="AB197" s="112">
        <v>2278800</v>
      </c>
      <c r="AC197" s="112">
        <v>2249000</v>
      </c>
      <c r="AD197" s="112">
        <v>2070300</v>
      </c>
      <c r="AE197" s="112">
        <v>2084000</v>
      </c>
      <c r="AF197" s="112">
        <v>2142000</v>
      </c>
      <c r="AG197" s="112">
        <v>2249700</v>
      </c>
      <c r="AH197" s="112">
        <v>2347800</v>
      </c>
      <c r="AI197" s="112">
        <v>2427200</v>
      </c>
      <c r="AJ197" s="112">
        <v>2491100</v>
      </c>
      <c r="AK197" s="112">
        <v>2532100</v>
      </c>
      <c r="AL197" s="112">
        <v>2582800</v>
      </c>
      <c r="AM197" s="112">
        <v>2669600</v>
      </c>
      <c r="AN197" s="137">
        <v>2722700</v>
      </c>
      <c r="AO197" s="137">
        <v>2600600</v>
      </c>
      <c r="AP197" s="137">
        <v>2702700</v>
      </c>
    </row>
    <row r="198" spans="2:42" ht="15.75" thickTop="1" x14ac:dyDescent="0.25">
      <c r="B198" s="84" t="str">
        <f>IFERROR(INDEX('ISIC to NAICS'!$B$2:$B$55,MATCH(CA!I198,'ISIC to NAICS'!$C$2:$C$55,0)),"")</f>
        <v/>
      </c>
      <c r="C198" s="91">
        <v>252</v>
      </c>
      <c r="D198" s="91">
        <v>2021</v>
      </c>
      <c r="E198" s="92">
        <v>0</v>
      </c>
      <c r="F198" s="84" t="s">
        <v>252</v>
      </c>
      <c r="G198" s="91"/>
      <c r="H198" s="91">
        <v>1</v>
      </c>
      <c r="I198" s="91" t="s">
        <v>646</v>
      </c>
      <c r="J198" s="84" t="s">
        <v>647</v>
      </c>
      <c r="K198" s="88">
        <v>694200</v>
      </c>
      <c r="L198" s="88">
        <v>712000</v>
      </c>
      <c r="M198" s="88">
        <v>688100</v>
      </c>
      <c r="N198" s="88">
        <v>681800</v>
      </c>
      <c r="O198" s="88">
        <v>686300</v>
      </c>
      <c r="P198" s="88">
        <v>706400</v>
      </c>
      <c r="Q198" s="88">
        <v>728300</v>
      </c>
      <c r="R198" s="88">
        <v>766500</v>
      </c>
      <c r="S198" s="88">
        <v>813100</v>
      </c>
      <c r="T198" s="88">
        <v>858500</v>
      </c>
      <c r="U198" s="88">
        <v>931500</v>
      </c>
      <c r="V198" s="88">
        <v>945800</v>
      </c>
      <c r="W198" s="88">
        <v>913700</v>
      </c>
      <c r="X198" s="88">
        <v>906600</v>
      </c>
      <c r="Y198" s="88">
        <v>918500</v>
      </c>
      <c r="Z198" s="88">
        <v>970000</v>
      </c>
      <c r="AA198" s="88">
        <v>1026100</v>
      </c>
      <c r="AB198" s="88">
        <v>1059400</v>
      </c>
      <c r="AC198" s="88">
        <v>1077300</v>
      </c>
      <c r="AD198" s="88">
        <v>1011300</v>
      </c>
      <c r="AE198" s="88">
        <v>1013900</v>
      </c>
      <c r="AF198" s="88">
        <v>1047100</v>
      </c>
      <c r="AG198" s="88">
        <v>1099300</v>
      </c>
      <c r="AH198" s="88">
        <v>1137100</v>
      </c>
      <c r="AI198" s="88">
        <v>1167600</v>
      </c>
      <c r="AJ198" s="88">
        <v>1192600</v>
      </c>
      <c r="AK198" s="88">
        <v>1212500</v>
      </c>
      <c r="AL198" s="88">
        <v>1238900</v>
      </c>
      <c r="AM198" s="88">
        <v>1283000</v>
      </c>
      <c r="AN198" s="133">
        <v>1332900</v>
      </c>
      <c r="AO198" s="133">
        <v>1303700</v>
      </c>
      <c r="AP198" s="133">
        <v>1346000</v>
      </c>
    </row>
    <row r="199" spans="2:42" x14ac:dyDescent="0.25">
      <c r="B199" s="84" t="str">
        <f>IFERROR(INDEX('ISIC to NAICS'!$B$2:$B$55,MATCH(CA!I199,'ISIC to NAICS'!$C$2:$C$55,0)),"")</f>
        <v/>
      </c>
      <c r="C199" s="91">
        <v>253</v>
      </c>
      <c r="D199" s="91">
        <v>2021</v>
      </c>
      <c r="E199" s="92">
        <v>0</v>
      </c>
      <c r="F199" s="84" t="s">
        <v>252</v>
      </c>
      <c r="G199" s="91"/>
      <c r="H199" s="91">
        <v>1</v>
      </c>
      <c r="I199" s="91" t="s">
        <v>648</v>
      </c>
      <c r="J199" s="84" t="s">
        <v>649</v>
      </c>
      <c r="K199" s="88">
        <v>126800</v>
      </c>
      <c r="L199" s="88">
        <v>134300</v>
      </c>
      <c r="M199" s="88">
        <v>132000</v>
      </c>
      <c r="N199" s="88">
        <v>130400</v>
      </c>
      <c r="O199" s="88">
        <v>125000</v>
      </c>
      <c r="P199" s="88">
        <v>121400</v>
      </c>
      <c r="Q199" s="88">
        <v>120000</v>
      </c>
      <c r="R199" s="88">
        <v>120000</v>
      </c>
      <c r="S199" s="88">
        <v>123500</v>
      </c>
      <c r="T199" s="88">
        <v>125800</v>
      </c>
      <c r="U199" s="88">
        <v>127700</v>
      </c>
      <c r="V199" s="88">
        <v>132800</v>
      </c>
      <c r="W199" s="88">
        <v>135500</v>
      </c>
      <c r="X199" s="88">
        <v>139100</v>
      </c>
      <c r="Y199" s="88">
        <v>138300</v>
      </c>
      <c r="Z199" s="88">
        <v>140300</v>
      </c>
      <c r="AA199" s="88">
        <v>138800</v>
      </c>
      <c r="AB199" s="88">
        <v>137900</v>
      </c>
      <c r="AC199" s="88">
        <v>136700</v>
      </c>
      <c r="AD199" s="88">
        <v>132800</v>
      </c>
      <c r="AE199" s="88">
        <v>131100</v>
      </c>
      <c r="AF199" s="88">
        <v>131500</v>
      </c>
      <c r="AG199" s="88">
        <v>132200</v>
      </c>
      <c r="AH199" s="88">
        <v>133300</v>
      </c>
      <c r="AI199" s="88">
        <v>133100</v>
      </c>
      <c r="AJ199" s="88">
        <v>135200</v>
      </c>
      <c r="AK199" s="88">
        <v>137900</v>
      </c>
      <c r="AL199" s="88">
        <v>139400</v>
      </c>
      <c r="AM199" s="88">
        <v>141600</v>
      </c>
      <c r="AN199" s="133">
        <v>143700</v>
      </c>
      <c r="AO199" s="133">
        <v>140600</v>
      </c>
      <c r="AP199" s="133">
        <v>141700</v>
      </c>
    </row>
    <row r="200" spans="2:42" x14ac:dyDescent="0.25">
      <c r="B200" s="84" t="str">
        <f>IFERROR(INDEX('ISIC to NAICS'!$B$2:$B$55,MATCH(CA!I200,'ISIC to NAICS'!$C$2:$C$55,0)),"")</f>
        <v/>
      </c>
      <c r="C200" s="91">
        <v>254</v>
      </c>
      <c r="D200" s="91">
        <v>2021</v>
      </c>
      <c r="E200" s="92">
        <v>0</v>
      </c>
      <c r="F200" s="84" t="s">
        <v>252</v>
      </c>
      <c r="G200" s="91"/>
      <c r="H200" s="91">
        <v>1</v>
      </c>
      <c r="I200" s="91" t="s">
        <v>650</v>
      </c>
      <c r="J200" s="84" t="s">
        <v>651</v>
      </c>
      <c r="K200" s="88">
        <v>106600</v>
      </c>
      <c r="L200" s="88">
        <v>116500</v>
      </c>
      <c r="M200" s="88">
        <v>108300</v>
      </c>
      <c r="N200" s="88">
        <v>102600</v>
      </c>
      <c r="O200" s="88">
        <v>102000</v>
      </c>
      <c r="P200" s="88">
        <v>104300</v>
      </c>
      <c r="Q200" s="88">
        <v>107100</v>
      </c>
      <c r="R200" s="88">
        <v>111300</v>
      </c>
      <c r="S200" s="88">
        <v>107500</v>
      </c>
      <c r="T200" s="88">
        <v>102000</v>
      </c>
      <c r="U200" s="88">
        <v>99500</v>
      </c>
      <c r="V200" s="88">
        <v>104300</v>
      </c>
      <c r="W200" s="88">
        <v>104200</v>
      </c>
      <c r="X200" s="88">
        <v>104700</v>
      </c>
      <c r="Y200" s="88">
        <v>103500</v>
      </c>
      <c r="Z200" s="88">
        <v>109900</v>
      </c>
      <c r="AA200" s="88">
        <v>121200</v>
      </c>
      <c r="AB200" s="88">
        <v>125100</v>
      </c>
      <c r="AC200" s="88">
        <v>119600</v>
      </c>
      <c r="AD200" s="88">
        <v>113600</v>
      </c>
      <c r="AE200" s="88">
        <v>112600</v>
      </c>
      <c r="AF200" s="88">
        <v>115200</v>
      </c>
      <c r="AG200" s="88">
        <v>120300</v>
      </c>
      <c r="AH200" s="88">
        <v>123800</v>
      </c>
      <c r="AI200" s="88">
        <v>125800</v>
      </c>
      <c r="AJ200" s="88">
        <v>128500</v>
      </c>
      <c r="AK200" s="88">
        <v>124900</v>
      </c>
      <c r="AL200" s="88">
        <v>125000</v>
      </c>
      <c r="AM200" s="88">
        <v>129300</v>
      </c>
      <c r="AN200" s="133">
        <v>132100</v>
      </c>
      <c r="AO200" s="133">
        <v>126700</v>
      </c>
      <c r="AP200" s="133">
        <v>131600</v>
      </c>
    </row>
    <row r="201" spans="2:42" x14ac:dyDescent="0.25">
      <c r="B201" s="84" t="str">
        <f>IFERROR(INDEX('ISIC to NAICS'!$B$2:$B$55,MATCH(CA!I201,'ISIC to NAICS'!$C$2:$C$55,0)),"")</f>
        <v/>
      </c>
      <c r="C201" s="91">
        <v>255</v>
      </c>
      <c r="D201" s="91">
        <v>2021</v>
      </c>
      <c r="E201" s="92">
        <v>0</v>
      </c>
      <c r="F201" s="84" t="s">
        <v>252</v>
      </c>
      <c r="G201" s="91"/>
      <c r="H201" s="91">
        <v>1</v>
      </c>
      <c r="I201" s="91" t="s">
        <v>652</v>
      </c>
      <c r="J201" s="84" t="s">
        <v>653</v>
      </c>
      <c r="K201" s="88">
        <v>126600</v>
      </c>
      <c r="L201" s="88">
        <v>124600</v>
      </c>
      <c r="M201" s="88">
        <v>117600</v>
      </c>
      <c r="N201" s="88">
        <v>114600</v>
      </c>
      <c r="O201" s="88">
        <v>114600</v>
      </c>
      <c r="P201" s="88">
        <v>116600</v>
      </c>
      <c r="Q201" s="88">
        <v>118400</v>
      </c>
      <c r="R201" s="88">
        <v>123300</v>
      </c>
      <c r="S201" s="88">
        <v>134400</v>
      </c>
      <c r="T201" s="88">
        <v>145400</v>
      </c>
      <c r="U201" s="88">
        <v>155000</v>
      </c>
      <c r="V201" s="88">
        <v>156500</v>
      </c>
      <c r="W201" s="88">
        <v>152700</v>
      </c>
      <c r="X201" s="88">
        <v>147600</v>
      </c>
      <c r="Y201" s="88">
        <v>150900</v>
      </c>
      <c r="Z201" s="88">
        <v>162400</v>
      </c>
      <c r="AA201" s="88">
        <v>171400</v>
      </c>
      <c r="AB201" s="88">
        <v>176800</v>
      </c>
      <c r="AC201" s="88">
        <v>177200</v>
      </c>
      <c r="AD201" s="88">
        <v>160500</v>
      </c>
      <c r="AE201" s="88">
        <v>152400</v>
      </c>
      <c r="AF201" s="88">
        <v>153100</v>
      </c>
      <c r="AG201" s="88">
        <v>156500</v>
      </c>
      <c r="AH201" s="88">
        <v>159600</v>
      </c>
      <c r="AI201" s="88">
        <v>163500</v>
      </c>
      <c r="AJ201" s="88">
        <v>163900</v>
      </c>
      <c r="AK201" s="88">
        <v>168300</v>
      </c>
      <c r="AL201" s="88">
        <v>173200</v>
      </c>
      <c r="AM201" s="88">
        <v>180000</v>
      </c>
      <c r="AN201" s="133">
        <v>186200</v>
      </c>
      <c r="AO201" s="133">
        <v>183500</v>
      </c>
      <c r="AP201" s="133">
        <v>185800</v>
      </c>
    </row>
    <row r="202" spans="2:42" x14ac:dyDescent="0.25">
      <c r="B202" s="84" t="str">
        <f>IFERROR(INDEX('ISIC to NAICS'!$B$2:$B$55,MATCH(CA!I202,'ISIC to NAICS'!$C$2:$C$55,0)),"")</f>
        <v/>
      </c>
      <c r="C202" s="91">
        <v>256</v>
      </c>
      <c r="D202" s="91">
        <v>2021</v>
      </c>
      <c r="E202" s="92">
        <v>0</v>
      </c>
      <c r="F202" s="84" t="s">
        <v>252</v>
      </c>
      <c r="G202" s="91"/>
      <c r="H202" s="91">
        <v>1</v>
      </c>
      <c r="I202" s="91" t="s">
        <v>654</v>
      </c>
      <c r="J202" s="84" t="s">
        <v>655</v>
      </c>
      <c r="K202" s="88">
        <v>17000</v>
      </c>
      <c r="L202" s="88">
        <v>16400</v>
      </c>
      <c r="M202" s="88">
        <v>15500</v>
      </c>
      <c r="N202" s="88">
        <v>15000</v>
      </c>
      <c r="O202" s="88">
        <v>16000</v>
      </c>
      <c r="P202" s="88">
        <v>17900</v>
      </c>
      <c r="Q202" s="88">
        <v>18300</v>
      </c>
      <c r="R202" s="88">
        <v>18700</v>
      </c>
      <c r="S202" s="88">
        <v>20700</v>
      </c>
      <c r="T202" s="88">
        <v>21500</v>
      </c>
      <c r="U202" s="88">
        <v>23300</v>
      </c>
      <c r="V202" s="88">
        <v>24200</v>
      </c>
      <c r="W202" s="88">
        <v>23300</v>
      </c>
      <c r="X202" s="88">
        <v>22900</v>
      </c>
      <c r="Y202" s="88">
        <v>23200</v>
      </c>
      <c r="Z202" s="88">
        <v>24700</v>
      </c>
      <c r="AA202" s="88">
        <v>27200</v>
      </c>
      <c r="AB202" s="88">
        <v>28200</v>
      </c>
      <c r="AC202" s="88">
        <v>27700</v>
      </c>
      <c r="AD202" s="88">
        <v>20500</v>
      </c>
      <c r="AE202" s="88">
        <v>19200</v>
      </c>
      <c r="AF202" s="88">
        <v>19700</v>
      </c>
      <c r="AG202" s="88">
        <v>19600</v>
      </c>
      <c r="AH202" s="88">
        <v>20600</v>
      </c>
      <c r="AI202" s="88">
        <v>22100</v>
      </c>
      <c r="AJ202" s="88">
        <v>22700</v>
      </c>
      <c r="AK202" s="88">
        <v>23200</v>
      </c>
      <c r="AL202" s="88">
        <v>23800</v>
      </c>
      <c r="AM202" s="88">
        <v>24300</v>
      </c>
      <c r="AN202" s="133">
        <v>24800</v>
      </c>
      <c r="AO202" s="133">
        <v>23300</v>
      </c>
      <c r="AP202" s="133">
        <v>25900</v>
      </c>
    </row>
    <row r="203" spans="2:42" x14ac:dyDescent="0.25">
      <c r="B203" s="84" t="str">
        <f>IFERROR(INDEX('ISIC to NAICS'!$B$2:$B$55,MATCH(CA!I203,'ISIC to NAICS'!$C$2:$C$55,0)),"")</f>
        <v/>
      </c>
      <c r="C203" s="91">
        <v>257</v>
      </c>
      <c r="D203" s="91">
        <v>2021</v>
      </c>
      <c r="E203" s="92">
        <v>0</v>
      </c>
      <c r="F203" s="84" t="s">
        <v>252</v>
      </c>
      <c r="G203" s="91"/>
      <c r="H203" s="91">
        <v>1</v>
      </c>
      <c r="I203" s="91" t="s">
        <v>656</v>
      </c>
      <c r="J203" s="84" t="s">
        <v>657</v>
      </c>
      <c r="K203" s="88">
        <v>67100</v>
      </c>
      <c r="L203" s="88">
        <v>77000</v>
      </c>
      <c r="M203" s="88">
        <v>81900</v>
      </c>
      <c r="N203" s="88">
        <v>82100</v>
      </c>
      <c r="O203" s="88">
        <v>88900</v>
      </c>
      <c r="P203" s="88">
        <v>99700</v>
      </c>
      <c r="Q203" s="88">
        <v>114100</v>
      </c>
      <c r="R203" s="88">
        <v>131900</v>
      </c>
      <c r="S203" s="88">
        <v>147000</v>
      </c>
      <c r="T203" s="88">
        <v>167900</v>
      </c>
      <c r="U203" s="88">
        <v>207000</v>
      </c>
      <c r="V203" s="88">
        <v>204800</v>
      </c>
      <c r="W203" s="88">
        <v>177400</v>
      </c>
      <c r="X203" s="88">
        <v>169100</v>
      </c>
      <c r="Y203" s="88">
        <v>168800</v>
      </c>
      <c r="Z203" s="88">
        <v>175900</v>
      </c>
      <c r="AA203" s="88">
        <v>187500</v>
      </c>
      <c r="AB203" s="88">
        <v>199200</v>
      </c>
      <c r="AC203" s="88">
        <v>205500</v>
      </c>
      <c r="AD203" s="88">
        <v>194900</v>
      </c>
      <c r="AE203" s="88">
        <v>199900</v>
      </c>
      <c r="AF203" s="88">
        <v>212900</v>
      </c>
      <c r="AG203" s="88">
        <v>228500</v>
      </c>
      <c r="AH203" s="88">
        <v>243900</v>
      </c>
      <c r="AI203" s="88">
        <v>263600</v>
      </c>
      <c r="AJ203" s="88">
        <v>285100</v>
      </c>
      <c r="AK203" s="88">
        <v>295900</v>
      </c>
      <c r="AL203" s="88">
        <v>311400</v>
      </c>
      <c r="AM203" s="88">
        <v>325200</v>
      </c>
      <c r="AN203" s="133">
        <v>341900</v>
      </c>
      <c r="AO203" s="133">
        <v>339100</v>
      </c>
      <c r="AP203" s="133">
        <v>341700</v>
      </c>
    </row>
    <row r="204" spans="2:42" x14ac:dyDescent="0.25">
      <c r="B204" s="84" t="str">
        <f>IFERROR(INDEX('ISIC to NAICS'!$B$2:$B$55,MATCH(CA!I204,'ISIC to NAICS'!$C$2:$C$55,0)),"")</f>
        <v/>
      </c>
      <c r="C204" s="91">
        <v>258</v>
      </c>
      <c r="D204" s="91">
        <v>2021</v>
      </c>
      <c r="E204" s="92">
        <v>0</v>
      </c>
      <c r="F204" s="84" t="s">
        <v>252</v>
      </c>
      <c r="G204" s="91"/>
      <c r="H204" s="91">
        <v>1</v>
      </c>
      <c r="I204" s="91" t="s">
        <v>658</v>
      </c>
      <c r="J204" s="84" t="s">
        <v>659</v>
      </c>
      <c r="K204" s="88">
        <v>70000</v>
      </c>
      <c r="L204" s="88">
        <v>64700</v>
      </c>
      <c r="M204" s="88">
        <v>61000</v>
      </c>
      <c r="N204" s="88">
        <v>62300</v>
      </c>
      <c r="O204" s="88">
        <v>63000</v>
      </c>
      <c r="P204" s="88">
        <v>63700</v>
      </c>
      <c r="Q204" s="88">
        <v>67100</v>
      </c>
      <c r="R204" s="88">
        <v>71300</v>
      </c>
      <c r="S204" s="88">
        <v>78400</v>
      </c>
      <c r="T204" s="88">
        <v>86200</v>
      </c>
      <c r="U204" s="88">
        <v>99300</v>
      </c>
      <c r="V204" s="88">
        <v>103400</v>
      </c>
      <c r="W204" s="88">
        <v>106500</v>
      </c>
      <c r="X204" s="88">
        <v>114200</v>
      </c>
      <c r="Y204" s="88">
        <v>123300</v>
      </c>
      <c r="Z204" s="88">
        <v>140000</v>
      </c>
      <c r="AA204" s="88">
        <v>156400</v>
      </c>
      <c r="AB204" s="88">
        <v>164200</v>
      </c>
      <c r="AC204" s="88">
        <v>171700</v>
      </c>
      <c r="AD204" s="88">
        <v>161200</v>
      </c>
      <c r="AE204" s="88">
        <v>166900</v>
      </c>
      <c r="AF204" s="88">
        <v>176300</v>
      </c>
      <c r="AG204" s="88">
        <v>194600</v>
      </c>
      <c r="AH204" s="88">
        <v>203900</v>
      </c>
      <c r="AI204" s="88">
        <v>202100</v>
      </c>
      <c r="AJ204" s="88">
        <v>195000</v>
      </c>
      <c r="AK204" s="88">
        <v>199800</v>
      </c>
      <c r="AL204" s="88">
        <v>199000</v>
      </c>
      <c r="AM204" s="88">
        <v>203600</v>
      </c>
      <c r="AN204" s="133">
        <v>210700</v>
      </c>
      <c r="AO204" s="133">
        <v>202700</v>
      </c>
      <c r="AP204" s="133">
        <v>211700</v>
      </c>
    </row>
    <row r="205" spans="2:42" x14ac:dyDescent="0.25">
      <c r="B205" s="84" t="str">
        <f>IFERROR(INDEX('ISIC to NAICS'!$B$2:$B$55,MATCH(CA!I205,'ISIC to NAICS'!$C$2:$C$55,0)),"")</f>
        <v/>
      </c>
      <c r="C205" s="91">
        <v>259</v>
      </c>
      <c r="D205" s="91">
        <v>2021</v>
      </c>
      <c r="E205" s="92">
        <v>0</v>
      </c>
      <c r="F205" s="84" t="s">
        <v>252</v>
      </c>
      <c r="G205" s="91"/>
      <c r="H205" s="91">
        <v>1</v>
      </c>
      <c r="I205" s="91" t="s">
        <v>660</v>
      </c>
      <c r="J205" s="84" t="s">
        <v>661</v>
      </c>
      <c r="K205" s="88">
        <v>85400</v>
      </c>
      <c r="L205" s="88">
        <v>77900</v>
      </c>
      <c r="M205" s="88">
        <v>72000</v>
      </c>
      <c r="N205" s="88">
        <v>73200</v>
      </c>
      <c r="O205" s="88">
        <v>72900</v>
      </c>
      <c r="P205" s="88">
        <v>74800</v>
      </c>
      <c r="Q205" s="88">
        <v>72800</v>
      </c>
      <c r="R205" s="88">
        <v>77800</v>
      </c>
      <c r="S205" s="88">
        <v>83500</v>
      </c>
      <c r="T205" s="88">
        <v>87200</v>
      </c>
      <c r="U205" s="88">
        <v>92100</v>
      </c>
      <c r="V205" s="88">
        <v>95800</v>
      </c>
      <c r="W205" s="88">
        <v>97200</v>
      </c>
      <c r="X205" s="88">
        <v>97700</v>
      </c>
      <c r="Y205" s="88">
        <v>97200</v>
      </c>
      <c r="Z205" s="88">
        <v>100500</v>
      </c>
      <c r="AA205" s="88">
        <v>102400</v>
      </c>
      <c r="AB205" s="88">
        <v>103600</v>
      </c>
      <c r="AC205" s="88">
        <v>112000</v>
      </c>
      <c r="AD205" s="88">
        <v>110700</v>
      </c>
      <c r="AE205" s="88">
        <v>113800</v>
      </c>
      <c r="AF205" s="88">
        <v>115700</v>
      </c>
      <c r="AG205" s="88">
        <v>121000</v>
      </c>
      <c r="AH205" s="88">
        <v>123300</v>
      </c>
      <c r="AI205" s="88">
        <v>125600</v>
      </c>
      <c r="AJ205" s="88">
        <v>129500</v>
      </c>
      <c r="AK205" s="88">
        <v>125800</v>
      </c>
      <c r="AL205" s="88">
        <v>129600</v>
      </c>
      <c r="AM205" s="88">
        <v>139600</v>
      </c>
      <c r="AN205" s="133">
        <v>152500</v>
      </c>
      <c r="AO205" s="133">
        <v>159000</v>
      </c>
      <c r="AP205" s="133">
        <v>173700</v>
      </c>
    </row>
    <row r="206" spans="2:42" x14ac:dyDescent="0.25">
      <c r="B206" s="84" t="str">
        <f>IFERROR(INDEX('ISIC to NAICS'!$B$2:$B$55,MATCH(CA!I206,'ISIC to NAICS'!$C$2:$C$55,0)),"")</f>
        <v/>
      </c>
      <c r="C206" s="91">
        <v>260</v>
      </c>
      <c r="D206" s="91">
        <v>2021</v>
      </c>
      <c r="E206" s="92">
        <v>0</v>
      </c>
      <c r="F206" s="84" t="s">
        <v>252</v>
      </c>
      <c r="G206" s="91"/>
      <c r="H206" s="91">
        <v>1</v>
      </c>
      <c r="I206" s="91" t="s">
        <v>662</v>
      </c>
      <c r="J206" s="84" t="s">
        <v>663</v>
      </c>
      <c r="K206" s="88">
        <v>54000</v>
      </c>
      <c r="L206" s="88">
        <v>53000</v>
      </c>
      <c r="M206" s="88">
        <v>51200</v>
      </c>
      <c r="N206" s="88">
        <v>54300</v>
      </c>
      <c r="O206" s="88">
        <v>56100</v>
      </c>
      <c r="P206" s="88">
        <v>59000</v>
      </c>
      <c r="Q206" s="88">
        <v>60700</v>
      </c>
      <c r="R206" s="88">
        <v>62300</v>
      </c>
      <c r="S206" s="88">
        <v>65800</v>
      </c>
      <c r="T206" s="88">
        <v>68800</v>
      </c>
      <c r="U206" s="88">
        <v>71800</v>
      </c>
      <c r="V206" s="88">
        <v>67100</v>
      </c>
      <c r="W206" s="88">
        <v>61800</v>
      </c>
      <c r="X206" s="88">
        <v>59100</v>
      </c>
      <c r="Y206" s="88">
        <v>59000</v>
      </c>
      <c r="Z206" s="88">
        <v>60700</v>
      </c>
      <c r="AA206" s="88">
        <v>63300</v>
      </c>
      <c r="AB206" s="88">
        <v>64400</v>
      </c>
      <c r="AC206" s="88">
        <v>65200</v>
      </c>
      <c r="AD206" s="88">
        <v>57800</v>
      </c>
      <c r="AE206" s="88">
        <v>56200</v>
      </c>
      <c r="AF206" s="88">
        <v>58800</v>
      </c>
      <c r="AG206" s="88">
        <v>60100</v>
      </c>
      <c r="AH206" s="88">
        <v>61700</v>
      </c>
      <c r="AI206" s="88">
        <v>63700</v>
      </c>
      <c r="AJ206" s="88">
        <v>64700</v>
      </c>
      <c r="AK206" s="88">
        <v>66000</v>
      </c>
      <c r="AL206" s="88">
        <v>65300</v>
      </c>
      <c r="AM206" s="88">
        <v>65300</v>
      </c>
      <c r="AN206" s="133">
        <v>65100</v>
      </c>
      <c r="AO206" s="133">
        <v>56300</v>
      </c>
      <c r="AP206" s="133">
        <v>57200</v>
      </c>
    </row>
    <row r="207" spans="2:42" x14ac:dyDescent="0.25">
      <c r="B207" s="84" t="str">
        <f>IFERROR(INDEX('ISIC to NAICS'!$B$2:$B$55,MATCH(CA!I207,'ISIC to NAICS'!$C$2:$C$55,0)),"")</f>
        <v/>
      </c>
      <c r="C207" s="91">
        <v>261</v>
      </c>
      <c r="D207" s="91">
        <v>2021</v>
      </c>
      <c r="E207" s="92">
        <v>0</v>
      </c>
      <c r="F207" s="84" t="s">
        <v>252</v>
      </c>
      <c r="G207" s="91"/>
      <c r="H207" s="91">
        <v>1</v>
      </c>
      <c r="I207" s="91" t="s">
        <v>664</v>
      </c>
      <c r="J207" s="84" t="s">
        <v>665</v>
      </c>
      <c r="K207" s="88">
        <v>40700</v>
      </c>
      <c r="L207" s="88">
        <v>47600</v>
      </c>
      <c r="M207" s="88">
        <v>48600</v>
      </c>
      <c r="N207" s="88">
        <v>47400</v>
      </c>
      <c r="O207" s="88">
        <v>47900</v>
      </c>
      <c r="P207" s="88">
        <v>49000</v>
      </c>
      <c r="Q207" s="88">
        <v>49800</v>
      </c>
      <c r="R207" s="88">
        <v>50100</v>
      </c>
      <c r="S207" s="88">
        <v>52300</v>
      </c>
      <c r="T207" s="88">
        <v>53700</v>
      </c>
      <c r="U207" s="88">
        <v>55800</v>
      </c>
      <c r="V207" s="88">
        <v>56900</v>
      </c>
      <c r="W207" s="88">
        <v>55100</v>
      </c>
      <c r="X207" s="88">
        <v>52400</v>
      </c>
      <c r="Y207" s="88">
        <v>54400</v>
      </c>
      <c r="Z207" s="88">
        <v>55600</v>
      </c>
      <c r="AA207" s="88">
        <v>58100</v>
      </c>
      <c r="AB207" s="88">
        <v>60000</v>
      </c>
      <c r="AC207" s="88">
        <v>61600</v>
      </c>
      <c r="AD207" s="88">
        <v>59400</v>
      </c>
      <c r="AE207" s="88">
        <v>61900</v>
      </c>
      <c r="AF207" s="88">
        <v>63900</v>
      </c>
      <c r="AG207" s="88">
        <v>66500</v>
      </c>
      <c r="AH207" s="88">
        <v>67000</v>
      </c>
      <c r="AI207" s="88">
        <v>68200</v>
      </c>
      <c r="AJ207" s="88">
        <v>68000</v>
      </c>
      <c r="AK207" s="88">
        <v>70700</v>
      </c>
      <c r="AL207" s="88">
        <v>72100</v>
      </c>
      <c r="AM207" s="88">
        <v>74200</v>
      </c>
      <c r="AN207" s="133">
        <v>75900</v>
      </c>
      <c r="AO207" s="133">
        <v>72400</v>
      </c>
      <c r="AP207" s="133">
        <v>76600</v>
      </c>
    </row>
    <row r="208" spans="2:42" x14ac:dyDescent="0.25">
      <c r="B208" s="84" t="str">
        <f>IFERROR(INDEX('ISIC to NAICS'!$B$2:$B$55,MATCH(CA!I208,'ISIC to NAICS'!$C$2:$C$55,0)),"")</f>
        <v/>
      </c>
      <c r="C208" s="91">
        <v>262</v>
      </c>
      <c r="D208" s="91">
        <v>2021</v>
      </c>
      <c r="E208" s="92">
        <v>0</v>
      </c>
      <c r="F208" s="84" t="s">
        <v>252</v>
      </c>
      <c r="G208" s="91"/>
      <c r="H208" s="91">
        <v>1</v>
      </c>
      <c r="I208" s="91" t="s">
        <v>666</v>
      </c>
      <c r="J208" s="84" t="s">
        <v>667</v>
      </c>
      <c r="K208" s="88">
        <v>184400</v>
      </c>
      <c r="L208" s="88">
        <v>195800</v>
      </c>
      <c r="M208" s="88">
        <v>209800</v>
      </c>
      <c r="N208" s="88">
        <v>219600</v>
      </c>
      <c r="O208" s="88">
        <v>225200</v>
      </c>
      <c r="P208" s="88">
        <v>231200</v>
      </c>
      <c r="Q208" s="88">
        <v>241800</v>
      </c>
      <c r="R208" s="88">
        <v>272900</v>
      </c>
      <c r="S208" s="88">
        <v>295000</v>
      </c>
      <c r="T208" s="88">
        <v>303600</v>
      </c>
      <c r="U208" s="88">
        <v>301300</v>
      </c>
      <c r="V208" s="88">
        <v>291200</v>
      </c>
      <c r="W208" s="88">
        <v>273900</v>
      </c>
      <c r="X208" s="88">
        <v>255800</v>
      </c>
      <c r="Y208" s="88">
        <v>240700</v>
      </c>
      <c r="Z208" s="88">
        <v>232300</v>
      </c>
      <c r="AA208" s="88">
        <v>224400</v>
      </c>
      <c r="AB208" s="88">
        <v>220100</v>
      </c>
      <c r="AC208" s="88">
        <v>219600</v>
      </c>
      <c r="AD208" s="88">
        <v>209900</v>
      </c>
      <c r="AE208" s="88">
        <v>208500</v>
      </c>
      <c r="AF208" s="88">
        <v>213300</v>
      </c>
      <c r="AG208" s="88">
        <v>219700</v>
      </c>
      <c r="AH208" s="88">
        <v>231400</v>
      </c>
      <c r="AI208" s="88">
        <v>235700</v>
      </c>
      <c r="AJ208" s="88">
        <v>237500</v>
      </c>
      <c r="AK208" s="88">
        <v>236700</v>
      </c>
      <c r="AL208" s="88">
        <v>246900</v>
      </c>
      <c r="AM208" s="88">
        <v>255700</v>
      </c>
      <c r="AN208" s="133">
        <v>255600</v>
      </c>
      <c r="AO208" s="133">
        <v>243200</v>
      </c>
      <c r="AP208" s="133">
        <v>241600</v>
      </c>
    </row>
    <row r="209" spans="2:42" x14ac:dyDescent="0.25">
      <c r="B209" s="84" t="str">
        <f>IFERROR(INDEX('ISIC to NAICS'!$B$2:$B$55,MATCH(CA!I209,'ISIC to NAICS'!$C$2:$C$55,0)),"")</f>
        <v/>
      </c>
      <c r="C209" s="91">
        <v>263</v>
      </c>
      <c r="D209" s="91">
        <v>2021</v>
      </c>
      <c r="E209" s="92">
        <v>0</v>
      </c>
      <c r="F209" s="84" t="s">
        <v>252</v>
      </c>
      <c r="G209" s="91"/>
      <c r="H209" s="91">
        <v>1</v>
      </c>
      <c r="I209" s="91" t="s">
        <v>668</v>
      </c>
      <c r="J209" s="84" t="s">
        <v>669</v>
      </c>
      <c r="K209" s="88">
        <v>635200</v>
      </c>
      <c r="L209" s="88">
        <v>599300</v>
      </c>
      <c r="M209" s="88">
        <v>606000</v>
      </c>
      <c r="N209" s="88">
        <v>637600</v>
      </c>
      <c r="O209" s="88">
        <v>674000</v>
      </c>
      <c r="P209" s="88">
        <v>727000</v>
      </c>
      <c r="Q209" s="88">
        <v>789200</v>
      </c>
      <c r="R209" s="88">
        <v>841200</v>
      </c>
      <c r="S209" s="88">
        <v>919000</v>
      </c>
      <c r="T209" s="88">
        <v>944200</v>
      </c>
      <c r="U209" s="88">
        <v>998700</v>
      </c>
      <c r="V209" s="88">
        <v>958600</v>
      </c>
      <c r="W209" s="88">
        <v>940800</v>
      </c>
      <c r="X209" s="88">
        <v>932400</v>
      </c>
      <c r="Y209" s="88">
        <v>949000</v>
      </c>
      <c r="Z209" s="88">
        <v>970200</v>
      </c>
      <c r="AA209" s="88">
        <v>1005500</v>
      </c>
      <c r="AB209" s="88">
        <v>999300</v>
      </c>
      <c r="AC209" s="88">
        <v>952100</v>
      </c>
      <c r="AD209" s="88">
        <v>849100</v>
      </c>
      <c r="AE209" s="88">
        <v>861600</v>
      </c>
      <c r="AF209" s="88">
        <v>881500</v>
      </c>
      <c r="AG209" s="88">
        <v>930700</v>
      </c>
      <c r="AH209" s="88">
        <v>979300</v>
      </c>
      <c r="AI209" s="88">
        <v>1023800</v>
      </c>
      <c r="AJ209" s="88">
        <v>1061100</v>
      </c>
      <c r="AK209" s="88">
        <v>1083000</v>
      </c>
      <c r="AL209" s="88">
        <v>1097000</v>
      </c>
      <c r="AM209" s="88">
        <v>1130900</v>
      </c>
      <c r="AN209" s="133">
        <v>1134200</v>
      </c>
      <c r="AO209" s="133">
        <v>1053800</v>
      </c>
      <c r="AP209" s="133">
        <v>1115200</v>
      </c>
    </row>
    <row r="210" spans="2:42" x14ac:dyDescent="0.25">
      <c r="B210" s="84" t="str">
        <f>IFERROR(INDEX('ISIC to NAICS'!$B$2:$B$55,MATCH(CA!I210,'ISIC to NAICS'!$C$2:$C$55,0)),"")</f>
        <v/>
      </c>
      <c r="C210" s="91">
        <v>264</v>
      </c>
      <c r="D210" s="91">
        <v>2021</v>
      </c>
      <c r="E210" s="92">
        <v>0</v>
      </c>
      <c r="F210" s="84" t="s">
        <v>252</v>
      </c>
      <c r="G210" s="91"/>
      <c r="H210" s="91">
        <v>1</v>
      </c>
      <c r="I210" s="91" t="s">
        <v>670</v>
      </c>
      <c r="J210" s="84" t="s">
        <v>671</v>
      </c>
      <c r="K210" s="88">
        <v>604700</v>
      </c>
      <c r="L210" s="88">
        <v>569200</v>
      </c>
      <c r="M210" s="88">
        <v>575700</v>
      </c>
      <c r="N210" s="88">
        <v>606400</v>
      </c>
      <c r="O210" s="88">
        <v>642200</v>
      </c>
      <c r="P210" s="88">
        <v>694400</v>
      </c>
      <c r="Q210" s="88">
        <v>756300</v>
      </c>
      <c r="R210" s="88">
        <v>808200</v>
      </c>
      <c r="S210" s="88">
        <v>884900</v>
      </c>
      <c r="T210" s="88">
        <v>909800</v>
      </c>
      <c r="U210" s="88">
        <v>964000</v>
      </c>
      <c r="V210" s="88">
        <v>923200</v>
      </c>
      <c r="W210" s="88">
        <v>905500</v>
      </c>
      <c r="X210" s="88">
        <v>896100</v>
      </c>
      <c r="Y210" s="88">
        <v>910900</v>
      </c>
      <c r="Z210" s="88">
        <v>931300</v>
      </c>
      <c r="AA210" s="88">
        <v>966100</v>
      </c>
      <c r="AB210" s="88">
        <v>958700</v>
      </c>
      <c r="AC210" s="88">
        <v>910300</v>
      </c>
      <c r="AD210" s="88">
        <v>808600</v>
      </c>
      <c r="AE210" s="88">
        <v>821300</v>
      </c>
      <c r="AF210" s="88">
        <v>840100</v>
      </c>
      <c r="AG210" s="88">
        <v>887900</v>
      </c>
      <c r="AH210" s="88">
        <v>934300</v>
      </c>
      <c r="AI210" s="88">
        <v>977200</v>
      </c>
      <c r="AJ210" s="88">
        <v>1013700</v>
      </c>
      <c r="AK210" s="88">
        <v>1034800</v>
      </c>
      <c r="AL210" s="88">
        <v>1047300</v>
      </c>
      <c r="AM210" s="88">
        <v>1078900</v>
      </c>
      <c r="AN210" s="133">
        <v>1081000</v>
      </c>
      <c r="AO210" s="133">
        <v>1001700</v>
      </c>
      <c r="AP210" s="133">
        <v>1061900</v>
      </c>
    </row>
    <row r="211" spans="2:42" x14ac:dyDescent="0.25">
      <c r="B211" s="84" t="str">
        <f>IFERROR(INDEX('ISIC to NAICS'!$B$2:$B$55,MATCH(CA!I211,'ISIC to NAICS'!$C$2:$C$55,0)),"")</f>
        <v/>
      </c>
      <c r="C211" s="91">
        <v>265</v>
      </c>
      <c r="D211" s="91">
        <v>2021</v>
      </c>
      <c r="E211" s="92">
        <v>0</v>
      </c>
      <c r="F211" s="84" t="s">
        <v>252</v>
      </c>
      <c r="G211" s="91"/>
      <c r="H211" s="91">
        <v>1</v>
      </c>
      <c r="I211" s="91" t="s">
        <v>672</v>
      </c>
      <c r="J211" s="84" t="s">
        <v>673</v>
      </c>
      <c r="K211" s="88">
        <v>31300</v>
      </c>
      <c r="L211" s="88">
        <v>29900</v>
      </c>
      <c r="M211" s="88">
        <v>30300</v>
      </c>
      <c r="N211" s="88">
        <v>31100</v>
      </c>
      <c r="O211" s="88">
        <v>31500</v>
      </c>
      <c r="P211" s="88">
        <v>32200</v>
      </c>
      <c r="Q211" s="88">
        <v>33800</v>
      </c>
      <c r="R211" s="88">
        <v>32900</v>
      </c>
      <c r="S211" s="88">
        <v>33700</v>
      </c>
      <c r="T211" s="88">
        <v>32800</v>
      </c>
      <c r="U211" s="88">
        <v>33800</v>
      </c>
      <c r="V211" s="88">
        <v>37200</v>
      </c>
      <c r="W211" s="88">
        <v>40400</v>
      </c>
      <c r="X211" s="88">
        <v>45400</v>
      </c>
      <c r="Y211" s="88">
        <v>51000</v>
      </c>
      <c r="Z211" s="88">
        <v>57800</v>
      </c>
      <c r="AA211" s="88">
        <v>63000</v>
      </c>
      <c r="AB211" s="88">
        <v>66400</v>
      </c>
      <c r="AC211" s="88">
        <v>68100</v>
      </c>
      <c r="AD211" s="88">
        <v>67500</v>
      </c>
      <c r="AE211" s="88">
        <v>70400</v>
      </c>
      <c r="AF211" s="88">
        <v>69800</v>
      </c>
      <c r="AG211" s="88">
        <v>71500</v>
      </c>
      <c r="AH211" s="88">
        <v>74900</v>
      </c>
      <c r="AI211" s="88">
        <v>73500</v>
      </c>
      <c r="AJ211" s="88">
        <v>72500</v>
      </c>
      <c r="AK211" s="88">
        <v>74000</v>
      </c>
      <c r="AL211" s="88">
        <v>73600</v>
      </c>
      <c r="AM211" s="88">
        <v>71900</v>
      </c>
      <c r="AN211" s="133">
        <v>73200</v>
      </c>
      <c r="AO211" s="133">
        <v>68700</v>
      </c>
      <c r="AP211" s="133">
        <v>69200</v>
      </c>
    </row>
    <row r="212" spans="2:42" x14ac:dyDescent="0.25">
      <c r="B212" s="84" t="str">
        <f>IFERROR(INDEX('ISIC to NAICS'!$B$2:$B$55,MATCH(CA!I212,'ISIC to NAICS'!$C$2:$C$55,0)),"")</f>
        <v/>
      </c>
      <c r="C212" s="91">
        <v>266</v>
      </c>
      <c r="D212" s="91">
        <v>2021</v>
      </c>
      <c r="E212" s="92">
        <v>0</v>
      </c>
      <c r="F212" s="84" t="s">
        <v>252</v>
      </c>
      <c r="G212" s="91"/>
      <c r="H212" s="91">
        <v>1</v>
      </c>
      <c r="I212" s="91" t="s">
        <v>674</v>
      </c>
      <c r="J212" s="84" t="s">
        <v>675</v>
      </c>
      <c r="K212" s="88">
        <v>6700</v>
      </c>
      <c r="L212" s="88">
        <v>6500</v>
      </c>
      <c r="M212" s="88">
        <v>7000</v>
      </c>
      <c r="N212" s="88">
        <v>7800</v>
      </c>
      <c r="O212" s="88">
        <v>9400</v>
      </c>
      <c r="P212" s="88">
        <v>9300</v>
      </c>
      <c r="Q212" s="88">
        <v>9700</v>
      </c>
      <c r="R212" s="88">
        <v>10500</v>
      </c>
      <c r="S212" s="88">
        <v>11700</v>
      </c>
      <c r="T212" s="88">
        <v>13200</v>
      </c>
      <c r="U212" s="88">
        <v>9800</v>
      </c>
      <c r="V212" s="88">
        <v>10000</v>
      </c>
      <c r="W212" s="88">
        <v>10600</v>
      </c>
      <c r="X212" s="88">
        <v>11300</v>
      </c>
      <c r="Y212" s="88">
        <v>12000</v>
      </c>
      <c r="Z212" s="88">
        <v>12000</v>
      </c>
      <c r="AA212" s="88">
        <v>13200</v>
      </c>
      <c r="AB212" s="88">
        <v>14200</v>
      </c>
      <c r="AC212" s="88">
        <v>14200</v>
      </c>
      <c r="AD212" s="88">
        <v>12600</v>
      </c>
      <c r="AE212" s="88">
        <v>11900</v>
      </c>
      <c r="AF212" s="88">
        <v>11000</v>
      </c>
      <c r="AG212" s="88">
        <v>11500</v>
      </c>
      <c r="AH212" s="88">
        <v>12600</v>
      </c>
      <c r="AI212" s="88">
        <v>13400</v>
      </c>
      <c r="AJ212" s="88">
        <v>14000</v>
      </c>
      <c r="AK212" s="88">
        <v>14300</v>
      </c>
      <c r="AL212" s="88">
        <v>14200</v>
      </c>
      <c r="AM212" s="88">
        <v>14200</v>
      </c>
      <c r="AN212" s="133">
        <v>14300</v>
      </c>
      <c r="AO212" s="133">
        <v>15200</v>
      </c>
      <c r="AP212" s="133">
        <v>16900</v>
      </c>
    </row>
    <row r="213" spans="2:42" x14ac:dyDescent="0.25">
      <c r="B213" s="84" t="str">
        <f>IFERROR(INDEX('ISIC to NAICS'!$B$2:$B$55,MATCH(CA!I213,'ISIC to NAICS'!$C$2:$C$55,0)),"")</f>
        <v/>
      </c>
      <c r="C213" s="91">
        <v>267</v>
      </c>
      <c r="D213" s="91">
        <v>2021</v>
      </c>
      <c r="E213" s="92">
        <v>0</v>
      </c>
      <c r="F213" s="84" t="s">
        <v>252</v>
      </c>
      <c r="G213" s="91"/>
      <c r="H213" s="91">
        <v>1</v>
      </c>
      <c r="I213" s="91" t="s">
        <v>676</v>
      </c>
      <c r="J213" s="84" t="s">
        <v>677</v>
      </c>
      <c r="K213" s="88">
        <v>225600</v>
      </c>
      <c r="L213" s="88">
        <v>196600</v>
      </c>
      <c r="M213" s="88">
        <v>204000</v>
      </c>
      <c r="N213" s="88">
        <v>227400</v>
      </c>
      <c r="O213" s="88">
        <v>255700</v>
      </c>
      <c r="P213" s="88">
        <v>289100</v>
      </c>
      <c r="Q213" s="88">
        <v>334300</v>
      </c>
      <c r="R213" s="88">
        <v>372500</v>
      </c>
      <c r="S213" s="88">
        <v>433300</v>
      </c>
      <c r="T213" s="88">
        <v>445700</v>
      </c>
      <c r="U213" s="88">
        <v>494700</v>
      </c>
      <c r="V213" s="88">
        <v>443100</v>
      </c>
      <c r="W213" s="88">
        <v>424800</v>
      </c>
      <c r="X213" s="88">
        <v>418100</v>
      </c>
      <c r="Y213" s="88">
        <v>422600</v>
      </c>
      <c r="Z213" s="88">
        <v>428700</v>
      </c>
      <c r="AA213" s="88">
        <v>447900</v>
      </c>
      <c r="AB213" s="88">
        <v>433900</v>
      </c>
      <c r="AC213" s="88">
        <v>387600</v>
      </c>
      <c r="AD213" s="88">
        <v>318800</v>
      </c>
      <c r="AE213" s="88">
        <v>331800</v>
      </c>
      <c r="AF213" s="88">
        <v>344600</v>
      </c>
      <c r="AG213" s="88">
        <v>375600</v>
      </c>
      <c r="AH213" s="88">
        <v>405500</v>
      </c>
      <c r="AI213" s="88">
        <v>437500</v>
      </c>
      <c r="AJ213" s="88">
        <v>459200</v>
      </c>
      <c r="AK213" s="88">
        <v>464100</v>
      </c>
      <c r="AL213" s="88">
        <v>466300</v>
      </c>
      <c r="AM213" s="88">
        <v>486400</v>
      </c>
      <c r="AN213" s="133">
        <v>476400</v>
      </c>
      <c r="AO213" s="133">
        <v>430600</v>
      </c>
      <c r="AP213" s="133">
        <v>488000</v>
      </c>
    </row>
    <row r="214" spans="2:42" x14ac:dyDescent="0.25">
      <c r="B214" s="84" t="str">
        <f>IFERROR(INDEX('ISIC to NAICS'!$B$2:$B$55,MATCH(CA!I214,'ISIC to NAICS'!$C$2:$C$55,0)),"")</f>
        <v/>
      </c>
      <c r="C214" s="91">
        <v>268</v>
      </c>
      <c r="D214" s="91">
        <v>2021</v>
      </c>
      <c r="E214" s="92">
        <v>0</v>
      </c>
      <c r="F214" s="84" t="s">
        <v>252</v>
      </c>
      <c r="G214" s="91"/>
      <c r="H214" s="91">
        <v>1</v>
      </c>
      <c r="I214" s="91" t="s">
        <v>678</v>
      </c>
      <c r="J214" s="84" t="s">
        <v>679</v>
      </c>
      <c r="K214" s="88">
        <v>49800</v>
      </c>
      <c r="L214" s="88">
        <v>49500</v>
      </c>
      <c r="M214" s="88">
        <v>48400</v>
      </c>
      <c r="N214" s="88">
        <v>49300</v>
      </c>
      <c r="O214" s="88">
        <v>49800</v>
      </c>
      <c r="P214" s="88">
        <v>53200</v>
      </c>
      <c r="Q214" s="88">
        <v>53600</v>
      </c>
      <c r="R214" s="88">
        <v>56300</v>
      </c>
      <c r="S214" s="88">
        <v>59800</v>
      </c>
      <c r="T214" s="88">
        <v>58400</v>
      </c>
      <c r="U214" s="88">
        <v>56400</v>
      </c>
      <c r="V214" s="88">
        <v>58400</v>
      </c>
      <c r="W214" s="88">
        <v>59900</v>
      </c>
      <c r="X214" s="88">
        <v>61100</v>
      </c>
      <c r="Y214" s="88">
        <v>61200</v>
      </c>
      <c r="Z214" s="88">
        <v>59600</v>
      </c>
      <c r="AA214" s="88">
        <v>59400</v>
      </c>
      <c r="AB214" s="88">
        <v>58000</v>
      </c>
      <c r="AC214" s="88">
        <v>55700</v>
      </c>
      <c r="AD214" s="88">
        <v>53200</v>
      </c>
      <c r="AE214" s="88">
        <v>56300</v>
      </c>
      <c r="AF214" s="88">
        <v>55400</v>
      </c>
      <c r="AG214" s="88">
        <v>56300</v>
      </c>
      <c r="AH214" s="88">
        <v>57200</v>
      </c>
      <c r="AI214" s="88">
        <v>58400</v>
      </c>
      <c r="AJ214" s="88">
        <v>58600</v>
      </c>
      <c r="AK214" s="88">
        <v>59400</v>
      </c>
      <c r="AL214" s="88">
        <v>60200</v>
      </c>
      <c r="AM214" s="88">
        <v>60200</v>
      </c>
      <c r="AN214" s="133">
        <v>59100</v>
      </c>
      <c r="AO214" s="133">
        <v>53700</v>
      </c>
      <c r="AP214" s="133">
        <v>48500</v>
      </c>
    </row>
    <row r="215" spans="2:42" x14ac:dyDescent="0.25">
      <c r="B215" s="84" t="str">
        <f>IFERROR(INDEX('ISIC to NAICS'!$B$2:$B$55,MATCH(CA!I215,'ISIC to NAICS'!$C$2:$C$55,0)),"")</f>
        <v/>
      </c>
      <c r="C215" s="91">
        <v>269</v>
      </c>
      <c r="D215" s="91">
        <v>2021</v>
      </c>
      <c r="E215" s="92">
        <v>0</v>
      </c>
      <c r="F215" s="84" t="s">
        <v>252</v>
      </c>
      <c r="G215" s="91"/>
      <c r="H215" s="91">
        <v>1</v>
      </c>
      <c r="I215" s="91" t="s">
        <v>680</v>
      </c>
      <c r="J215" s="84" t="s">
        <v>681</v>
      </c>
      <c r="K215" s="88">
        <v>37900</v>
      </c>
      <c r="L215" s="88">
        <v>37600</v>
      </c>
      <c r="M215" s="88">
        <v>37000</v>
      </c>
      <c r="N215" s="88">
        <v>36400</v>
      </c>
      <c r="O215" s="88">
        <v>37600</v>
      </c>
      <c r="P215" s="88">
        <v>37900</v>
      </c>
      <c r="Q215" s="88">
        <v>38000</v>
      </c>
      <c r="R215" s="88">
        <v>39800</v>
      </c>
      <c r="S215" s="88">
        <v>40800</v>
      </c>
      <c r="T215" s="88">
        <v>41200</v>
      </c>
      <c r="U215" s="88">
        <v>40900</v>
      </c>
      <c r="V215" s="88">
        <v>40300</v>
      </c>
      <c r="W215" s="88">
        <v>36100</v>
      </c>
      <c r="X215" s="88">
        <v>30700</v>
      </c>
      <c r="Y215" s="88">
        <v>29300</v>
      </c>
      <c r="Z215" s="88">
        <v>29600</v>
      </c>
      <c r="AA215" s="88">
        <v>28300</v>
      </c>
      <c r="AB215" s="88">
        <v>27800</v>
      </c>
      <c r="AC215" s="88">
        <v>25700</v>
      </c>
      <c r="AD215" s="88">
        <v>21300</v>
      </c>
      <c r="AE215" s="88">
        <v>20100</v>
      </c>
      <c r="AF215" s="88">
        <v>19300</v>
      </c>
      <c r="AG215" s="88">
        <v>19700</v>
      </c>
      <c r="AH215" s="88">
        <v>20800</v>
      </c>
      <c r="AI215" s="88">
        <v>22100</v>
      </c>
      <c r="AJ215" s="88">
        <v>23400</v>
      </c>
      <c r="AK215" s="88">
        <v>24200</v>
      </c>
      <c r="AL215" s="88">
        <v>24400</v>
      </c>
      <c r="AM215" s="88">
        <v>24700</v>
      </c>
      <c r="AN215" s="133">
        <v>24900</v>
      </c>
      <c r="AO215" s="133">
        <v>17400</v>
      </c>
      <c r="AP215" s="133">
        <v>14800</v>
      </c>
    </row>
    <row r="216" spans="2:42" x14ac:dyDescent="0.25">
      <c r="B216" s="84" t="str">
        <f>IFERROR(INDEX('ISIC to NAICS'!$B$2:$B$55,MATCH(CA!I216,'ISIC to NAICS'!$C$2:$C$55,0)),"")</f>
        <v/>
      </c>
      <c r="C216" s="91">
        <v>270</v>
      </c>
      <c r="D216" s="91">
        <v>2021</v>
      </c>
      <c r="E216" s="92">
        <v>0</v>
      </c>
      <c r="F216" s="84" t="s">
        <v>252</v>
      </c>
      <c r="G216" s="91"/>
      <c r="H216" s="91">
        <v>1</v>
      </c>
      <c r="I216" s="91" t="s">
        <v>682</v>
      </c>
      <c r="J216" s="84" t="s">
        <v>683</v>
      </c>
      <c r="K216" s="88">
        <v>79500</v>
      </c>
      <c r="L216" s="88">
        <v>78700</v>
      </c>
      <c r="M216" s="88">
        <v>79700</v>
      </c>
      <c r="N216" s="88">
        <v>83300</v>
      </c>
      <c r="O216" s="88">
        <v>85200</v>
      </c>
      <c r="P216" s="88">
        <v>91300</v>
      </c>
      <c r="Q216" s="88">
        <v>96300</v>
      </c>
      <c r="R216" s="88">
        <v>99400</v>
      </c>
      <c r="S216" s="88">
        <v>101400</v>
      </c>
      <c r="T216" s="88">
        <v>104500</v>
      </c>
      <c r="U216" s="88">
        <v>105500</v>
      </c>
      <c r="V216" s="88">
        <v>105800</v>
      </c>
      <c r="W216" s="88">
        <v>110100</v>
      </c>
      <c r="X216" s="88">
        <v>108100</v>
      </c>
      <c r="Y216" s="88">
        <v>108600</v>
      </c>
      <c r="Z216" s="88">
        <v>109700</v>
      </c>
      <c r="AA216" s="88">
        <v>112700</v>
      </c>
      <c r="AB216" s="88">
        <v>115600</v>
      </c>
      <c r="AC216" s="88">
        <v>119900</v>
      </c>
      <c r="AD216" s="88">
        <v>113400</v>
      </c>
      <c r="AE216" s="88">
        <v>110700</v>
      </c>
      <c r="AF216" s="88">
        <v>115600</v>
      </c>
      <c r="AG216" s="88">
        <v>120200</v>
      </c>
      <c r="AH216" s="88">
        <v>123800</v>
      </c>
      <c r="AI216" s="88">
        <v>129900</v>
      </c>
      <c r="AJ216" s="88">
        <v>135800</v>
      </c>
      <c r="AK216" s="88">
        <v>140300</v>
      </c>
      <c r="AL216" s="88">
        <v>143900</v>
      </c>
      <c r="AM216" s="88">
        <v>149000</v>
      </c>
      <c r="AN216" s="133">
        <v>151500</v>
      </c>
      <c r="AO216" s="133">
        <v>144800</v>
      </c>
      <c r="AP216" s="133">
        <v>149100</v>
      </c>
    </row>
    <row r="217" spans="2:42" x14ac:dyDescent="0.25">
      <c r="B217" s="84" t="str">
        <f>IFERROR(INDEX('ISIC to NAICS'!$B$2:$B$55,MATCH(CA!I217,'ISIC to NAICS'!$C$2:$C$55,0)),"")</f>
        <v/>
      </c>
      <c r="C217" s="91">
        <v>271</v>
      </c>
      <c r="D217" s="91">
        <v>2021</v>
      </c>
      <c r="E217" s="92">
        <v>0</v>
      </c>
      <c r="F217" s="84" t="s">
        <v>252</v>
      </c>
      <c r="G217" s="91"/>
      <c r="H217" s="91">
        <v>1</v>
      </c>
      <c r="I217" s="91" t="s">
        <v>684</v>
      </c>
      <c r="J217" s="84" t="s">
        <v>685</v>
      </c>
      <c r="K217" s="88">
        <v>142700</v>
      </c>
      <c r="L217" s="88">
        <v>141700</v>
      </c>
      <c r="M217" s="88">
        <v>139400</v>
      </c>
      <c r="N217" s="88">
        <v>142500</v>
      </c>
      <c r="O217" s="88">
        <v>143500</v>
      </c>
      <c r="P217" s="88">
        <v>150700</v>
      </c>
      <c r="Q217" s="88">
        <v>160200</v>
      </c>
      <c r="R217" s="88">
        <v>166500</v>
      </c>
      <c r="S217" s="88">
        <v>174200</v>
      </c>
      <c r="T217" s="88">
        <v>185800</v>
      </c>
      <c r="U217" s="88">
        <v>191800</v>
      </c>
      <c r="V217" s="88">
        <v>198100</v>
      </c>
      <c r="W217" s="88">
        <v>194600</v>
      </c>
      <c r="X217" s="88">
        <v>193700</v>
      </c>
      <c r="Y217" s="88">
        <v>198200</v>
      </c>
      <c r="Z217" s="88">
        <v>206100</v>
      </c>
      <c r="AA217" s="88">
        <v>212400</v>
      </c>
      <c r="AB217" s="88">
        <v>214200</v>
      </c>
      <c r="AC217" s="88">
        <v>211400</v>
      </c>
      <c r="AD217" s="88">
        <v>197200</v>
      </c>
      <c r="AE217" s="88">
        <v>195200</v>
      </c>
      <c r="AF217" s="88">
        <v>197400</v>
      </c>
      <c r="AG217" s="88">
        <v>202700</v>
      </c>
      <c r="AH217" s="88">
        <v>208400</v>
      </c>
      <c r="AI217" s="88">
        <v>212500</v>
      </c>
      <c r="AJ217" s="88">
        <v>220800</v>
      </c>
      <c r="AK217" s="88">
        <v>228600</v>
      </c>
      <c r="AL217" s="88">
        <v>233400</v>
      </c>
      <c r="AM217" s="88">
        <v>240100</v>
      </c>
      <c r="AN217" s="133">
        <v>246800</v>
      </c>
      <c r="AO217" s="133">
        <v>242700</v>
      </c>
      <c r="AP217" s="133">
        <v>246700</v>
      </c>
    </row>
    <row r="218" spans="2:42" x14ac:dyDescent="0.25">
      <c r="B218" s="84" t="str">
        <f>IFERROR(INDEX('ISIC to NAICS'!$B$2:$B$55,MATCH(CA!I218,'ISIC to NAICS'!$C$2:$C$55,0)),"")</f>
        <v/>
      </c>
      <c r="C218" s="91">
        <v>272</v>
      </c>
      <c r="D218" s="91">
        <v>2021</v>
      </c>
      <c r="E218" s="92">
        <v>0</v>
      </c>
      <c r="F218" s="84" t="s">
        <v>252</v>
      </c>
      <c r="G218" s="91"/>
      <c r="H218" s="91">
        <v>1</v>
      </c>
      <c r="I218" s="91" t="s">
        <v>686</v>
      </c>
      <c r="J218" s="84" t="s">
        <v>687</v>
      </c>
      <c r="K218" s="88">
        <v>31300</v>
      </c>
      <c r="L218" s="88">
        <v>28800</v>
      </c>
      <c r="M218" s="88">
        <v>29900</v>
      </c>
      <c r="N218" s="88">
        <v>28600</v>
      </c>
      <c r="O218" s="88">
        <v>29600</v>
      </c>
      <c r="P218" s="88">
        <v>30800</v>
      </c>
      <c r="Q218" s="88">
        <v>30600</v>
      </c>
      <c r="R218" s="88">
        <v>30400</v>
      </c>
      <c r="S218" s="88">
        <v>30000</v>
      </c>
      <c r="T218" s="88">
        <v>28200</v>
      </c>
      <c r="U218" s="88">
        <v>31000</v>
      </c>
      <c r="V218" s="88">
        <v>30400</v>
      </c>
      <c r="W218" s="88">
        <v>28900</v>
      </c>
      <c r="X218" s="88">
        <v>27700</v>
      </c>
      <c r="Y218" s="88">
        <v>27900</v>
      </c>
      <c r="Z218" s="88">
        <v>27800</v>
      </c>
      <c r="AA218" s="88">
        <v>29200</v>
      </c>
      <c r="AB218" s="88">
        <v>28700</v>
      </c>
      <c r="AC218" s="88">
        <v>27800</v>
      </c>
      <c r="AD218" s="88">
        <v>24500</v>
      </c>
      <c r="AE218" s="88">
        <v>24800</v>
      </c>
      <c r="AF218" s="88">
        <v>26900</v>
      </c>
      <c r="AG218" s="88">
        <v>30400</v>
      </c>
      <c r="AH218" s="88">
        <v>31100</v>
      </c>
      <c r="AI218" s="88">
        <v>30000</v>
      </c>
      <c r="AJ218" s="88">
        <v>29500</v>
      </c>
      <c r="AK218" s="88">
        <v>29900</v>
      </c>
      <c r="AL218" s="88">
        <v>31400</v>
      </c>
      <c r="AM218" s="88">
        <v>32300</v>
      </c>
      <c r="AN218" s="133">
        <v>34700</v>
      </c>
      <c r="AO218" s="133">
        <v>28500</v>
      </c>
      <c r="AP218" s="133">
        <v>28700</v>
      </c>
    </row>
    <row r="219" spans="2:42" ht="15.75" thickBot="1" x14ac:dyDescent="0.3">
      <c r="B219" s="93" t="str">
        <f>IFERROR(INDEX('ISIC to NAICS'!$B$2:$B$55,MATCH(CA!I219,'ISIC to NAICS'!$C$2:$C$55,0)),"")</f>
        <v>ISIC 36T39</v>
      </c>
      <c r="C219" s="109">
        <v>273</v>
      </c>
      <c r="D219" s="109">
        <v>2021</v>
      </c>
      <c r="E219" s="110">
        <v>0</v>
      </c>
      <c r="F219" s="93" t="s">
        <v>252</v>
      </c>
      <c r="G219" s="109"/>
      <c r="H219" s="109">
        <v>1</v>
      </c>
      <c r="I219" s="109" t="s">
        <v>688</v>
      </c>
      <c r="J219" s="93" t="s">
        <v>689</v>
      </c>
      <c r="K219" s="112">
        <v>30500</v>
      </c>
      <c r="L219" s="112">
        <v>30100</v>
      </c>
      <c r="M219" s="112">
        <v>30300</v>
      </c>
      <c r="N219" s="112">
        <v>31100</v>
      </c>
      <c r="O219" s="112">
        <v>31900</v>
      </c>
      <c r="P219" s="112">
        <v>32600</v>
      </c>
      <c r="Q219" s="112">
        <v>32900</v>
      </c>
      <c r="R219" s="112">
        <v>33000</v>
      </c>
      <c r="S219" s="112">
        <v>34000</v>
      </c>
      <c r="T219" s="112">
        <v>34400</v>
      </c>
      <c r="U219" s="112">
        <v>34700</v>
      </c>
      <c r="V219" s="112">
        <v>35400</v>
      </c>
      <c r="W219" s="112">
        <v>35300</v>
      </c>
      <c r="X219" s="112">
        <v>36300</v>
      </c>
      <c r="Y219" s="112">
        <v>38100</v>
      </c>
      <c r="Z219" s="112">
        <v>38900</v>
      </c>
      <c r="AA219" s="112">
        <v>39400</v>
      </c>
      <c r="AB219" s="112">
        <v>40600</v>
      </c>
      <c r="AC219" s="112">
        <v>41800</v>
      </c>
      <c r="AD219" s="112">
        <v>40600</v>
      </c>
      <c r="AE219" s="112">
        <v>40400</v>
      </c>
      <c r="AF219" s="112">
        <v>41500</v>
      </c>
      <c r="AG219" s="112">
        <v>42800</v>
      </c>
      <c r="AH219" s="112">
        <v>45000</v>
      </c>
      <c r="AI219" s="112">
        <v>46600</v>
      </c>
      <c r="AJ219" s="112">
        <v>47400</v>
      </c>
      <c r="AK219" s="112">
        <v>48100</v>
      </c>
      <c r="AL219" s="112">
        <v>49700</v>
      </c>
      <c r="AM219" s="112">
        <v>52000</v>
      </c>
      <c r="AN219" s="137">
        <v>53200</v>
      </c>
      <c r="AO219" s="137">
        <v>52100</v>
      </c>
      <c r="AP219" s="137">
        <v>53300</v>
      </c>
    </row>
    <row r="220" spans="2:42" ht="15.75" thickTop="1" x14ac:dyDescent="0.25">
      <c r="B220" s="99" t="str">
        <f>IFERROR(INDEX('ISIC to NAICS'!$B$2:$B$55,MATCH(CA!I220,'ISIC to NAICS'!$C$2:$C$55,0)),"")</f>
        <v/>
      </c>
      <c r="C220" s="124">
        <v>274</v>
      </c>
      <c r="D220" s="124">
        <v>2021</v>
      </c>
      <c r="E220" s="140">
        <v>0</v>
      </c>
      <c r="F220" s="99" t="s">
        <v>690</v>
      </c>
      <c r="G220" s="124"/>
      <c r="H220" s="124">
        <v>1</v>
      </c>
      <c r="I220" s="124" t="s">
        <v>691</v>
      </c>
      <c r="J220" s="99" t="s">
        <v>692</v>
      </c>
      <c r="K220" s="85">
        <v>1162700</v>
      </c>
      <c r="L220" s="85">
        <v>1207300</v>
      </c>
      <c r="M220" s="85">
        <v>1242200</v>
      </c>
      <c r="N220" s="85">
        <v>1251800</v>
      </c>
      <c r="O220" s="85">
        <v>1272600</v>
      </c>
      <c r="P220" s="85">
        <v>1302100</v>
      </c>
      <c r="Q220" s="85">
        <v>1335200</v>
      </c>
      <c r="R220" s="85">
        <v>1372600</v>
      </c>
      <c r="S220" s="85">
        <v>1430800</v>
      </c>
      <c r="T220" s="85">
        <v>1480200</v>
      </c>
      <c r="U220" s="85">
        <v>1506700</v>
      </c>
      <c r="V220" s="85">
        <v>1573700</v>
      </c>
      <c r="W220" s="85">
        <v>1650700</v>
      </c>
      <c r="X220" s="85">
        <v>1728500</v>
      </c>
      <c r="Y220" s="85">
        <v>1785600</v>
      </c>
      <c r="Z220" s="85">
        <v>1838900</v>
      </c>
      <c r="AA220" s="85">
        <v>1887500</v>
      </c>
      <c r="AB220" s="85">
        <v>1966400</v>
      </c>
      <c r="AC220" s="85">
        <v>2051500</v>
      </c>
      <c r="AD220" s="85">
        <v>2114200</v>
      </c>
      <c r="AE220" s="85">
        <v>2131900</v>
      </c>
      <c r="AF220" s="85">
        <v>2162700</v>
      </c>
      <c r="AG220" s="85">
        <v>2232600</v>
      </c>
      <c r="AH220" s="85">
        <v>2308600</v>
      </c>
      <c r="AI220" s="85">
        <v>2377900</v>
      </c>
      <c r="AJ220" s="85">
        <v>2464600</v>
      </c>
      <c r="AK220" s="85">
        <v>2552900</v>
      </c>
      <c r="AL220" s="85">
        <v>2650300</v>
      </c>
      <c r="AM220" s="85">
        <v>2722200</v>
      </c>
      <c r="AN220" s="139">
        <v>2807200</v>
      </c>
      <c r="AO220" s="139">
        <v>2736700</v>
      </c>
      <c r="AP220" s="139">
        <v>2809100</v>
      </c>
    </row>
    <row r="221" spans="2:42" ht="15.75" thickBot="1" x14ac:dyDescent="0.3">
      <c r="B221" s="93" t="str">
        <f>IFERROR(INDEX('ISIC to NAICS'!$B$2:$B$55,MATCH(CA!I221,'ISIC to NAICS'!$C$2:$C$55,0)),"")</f>
        <v>ISIC 85</v>
      </c>
      <c r="C221" s="109">
        <v>275</v>
      </c>
      <c r="D221" s="109">
        <v>2021</v>
      </c>
      <c r="E221" s="110">
        <v>0</v>
      </c>
      <c r="F221" s="93" t="s">
        <v>252</v>
      </c>
      <c r="G221" s="109"/>
      <c r="H221" s="109">
        <v>1</v>
      </c>
      <c r="I221" s="109" t="s">
        <v>693</v>
      </c>
      <c r="J221" s="93" t="s">
        <v>694</v>
      </c>
      <c r="K221" s="112">
        <v>186800</v>
      </c>
      <c r="L221" s="112">
        <v>178200</v>
      </c>
      <c r="M221" s="112">
        <v>174300</v>
      </c>
      <c r="N221" s="112">
        <v>172400</v>
      </c>
      <c r="O221" s="112">
        <v>176400</v>
      </c>
      <c r="P221" s="112">
        <v>183300</v>
      </c>
      <c r="Q221" s="112">
        <v>190000</v>
      </c>
      <c r="R221" s="112">
        <v>194100</v>
      </c>
      <c r="S221" s="112">
        <v>204000</v>
      </c>
      <c r="T221" s="112">
        <v>212400</v>
      </c>
      <c r="U221" s="112">
        <v>222100</v>
      </c>
      <c r="V221" s="112">
        <v>228700</v>
      </c>
      <c r="W221" s="112">
        <v>235900</v>
      </c>
      <c r="X221" s="112">
        <v>247500</v>
      </c>
      <c r="Y221" s="112">
        <v>251200</v>
      </c>
      <c r="Z221" s="112">
        <v>259600</v>
      </c>
      <c r="AA221" s="112">
        <v>263900</v>
      </c>
      <c r="AB221" s="112">
        <v>274800</v>
      </c>
      <c r="AC221" s="112">
        <v>285300</v>
      </c>
      <c r="AD221" s="112">
        <v>288200</v>
      </c>
      <c r="AE221" s="112">
        <v>292700</v>
      </c>
      <c r="AF221" s="112">
        <v>307800</v>
      </c>
      <c r="AG221" s="112">
        <v>317200</v>
      </c>
      <c r="AH221" s="112">
        <v>327400</v>
      </c>
      <c r="AI221" s="112">
        <v>339600</v>
      </c>
      <c r="AJ221" s="112">
        <v>347400</v>
      </c>
      <c r="AK221" s="112">
        <v>354700</v>
      </c>
      <c r="AL221" s="112">
        <v>363600</v>
      </c>
      <c r="AM221" s="112">
        <v>373600</v>
      </c>
      <c r="AN221" s="137">
        <v>383100</v>
      </c>
      <c r="AO221" s="137">
        <v>346900</v>
      </c>
      <c r="AP221" s="137">
        <v>354200</v>
      </c>
    </row>
    <row r="222" spans="2:42" ht="15.75" thickTop="1" x14ac:dyDescent="0.25">
      <c r="B222" s="84" t="str">
        <f>IFERROR(INDEX('ISIC to NAICS'!$B$2:$B$55,MATCH(CA!I222,'ISIC to NAICS'!$C$2:$C$55,0)),"")</f>
        <v/>
      </c>
      <c r="C222" s="91">
        <v>276</v>
      </c>
      <c r="D222" s="91">
        <v>2021</v>
      </c>
      <c r="E222" s="92">
        <v>0</v>
      </c>
      <c r="F222" s="84" t="s">
        <v>252</v>
      </c>
      <c r="G222" s="91"/>
      <c r="H222" s="91">
        <v>1</v>
      </c>
      <c r="I222" s="91" t="s">
        <v>695</v>
      </c>
      <c r="J222" s="84" t="s">
        <v>696</v>
      </c>
      <c r="K222" s="88">
        <v>55000</v>
      </c>
      <c r="L222" s="88">
        <v>54600</v>
      </c>
      <c r="M222" s="88">
        <v>53900</v>
      </c>
      <c r="N222" s="88">
        <v>51900</v>
      </c>
      <c r="O222" s="88">
        <v>50600</v>
      </c>
      <c r="P222" s="88">
        <v>52700</v>
      </c>
      <c r="Q222" s="88">
        <v>53800</v>
      </c>
      <c r="R222" s="88">
        <v>53900</v>
      </c>
      <c r="S222" s="88">
        <v>57100</v>
      </c>
      <c r="T222" s="88">
        <v>58900</v>
      </c>
      <c r="U222" s="88">
        <v>61000</v>
      </c>
      <c r="V222" s="88">
        <v>62600</v>
      </c>
      <c r="W222" s="88">
        <v>65400</v>
      </c>
      <c r="X222" s="88">
        <v>67900</v>
      </c>
      <c r="Y222" s="88">
        <v>67600</v>
      </c>
      <c r="Z222" s="88">
        <v>68400</v>
      </c>
      <c r="AA222" s="88">
        <v>69300</v>
      </c>
      <c r="AB222" s="88">
        <v>73100</v>
      </c>
      <c r="AC222" s="88">
        <v>76100</v>
      </c>
      <c r="AD222" s="88">
        <v>74600</v>
      </c>
      <c r="AE222" s="88">
        <v>63900</v>
      </c>
      <c r="AF222" s="88">
        <v>68400</v>
      </c>
      <c r="AG222" s="88">
        <v>71300</v>
      </c>
      <c r="AH222" s="88">
        <v>77900</v>
      </c>
      <c r="AI222" s="88">
        <v>84600</v>
      </c>
      <c r="AJ222" s="88">
        <v>88200</v>
      </c>
      <c r="AK222" s="88">
        <v>90800</v>
      </c>
      <c r="AL222" s="88">
        <v>93600</v>
      </c>
      <c r="AM222" s="88">
        <v>95600</v>
      </c>
      <c r="AN222" s="133">
        <v>97800</v>
      </c>
      <c r="AO222" s="133">
        <v>90600</v>
      </c>
      <c r="AP222" s="133">
        <v>93400</v>
      </c>
    </row>
    <row r="223" spans="2:42" x14ac:dyDescent="0.25">
      <c r="B223" s="84" t="str">
        <f>IFERROR(INDEX('ISIC to NAICS'!$B$2:$B$55,MATCH(CA!I223,'ISIC to NAICS'!$C$2:$C$55,0)),"")</f>
        <v/>
      </c>
      <c r="C223" s="91">
        <v>277</v>
      </c>
      <c r="D223" s="91">
        <v>2021</v>
      </c>
      <c r="E223" s="92">
        <v>0</v>
      </c>
      <c r="F223" s="84" t="s">
        <v>252</v>
      </c>
      <c r="G223" s="91"/>
      <c r="H223" s="91">
        <v>1</v>
      </c>
      <c r="I223" s="91" t="s">
        <v>697</v>
      </c>
      <c r="J223" s="84" t="s">
        <v>698</v>
      </c>
      <c r="K223" s="88">
        <v>2800</v>
      </c>
      <c r="L223" s="88">
        <v>2800</v>
      </c>
      <c r="M223" s="88">
        <v>2800</v>
      </c>
      <c r="N223" s="88">
        <v>2700</v>
      </c>
      <c r="O223" s="88">
        <v>2800</v>
      </c>
      <c r="P223" s="88">
        <v>2200</v>
      </c>
      <c r="Q223" s="88">
        <v>2400</v>
      </c>
      <c r="R223" s="88">
        <v>2600</v>
      </c>
      <c r="S223" s="88">
        <v>2800</v>
      </c>
      <c r="T223" s="88">
        <v>3200</v>
      </c>
      <c r="U223" s="88">
        <v>3500</v>
      </c>
      <c r="V223" s="88">
        <v>4200</v>
      </c>
      <c r="W223" s="88">
        <v>4300</v>
      </c>
      <c r="X223" s="88">
        <v>4600</v>
      </c>
      <c r="Y223" s="88">
        <v>4900</v>
      </c>
      <c r="Z223" s="88">
        <v>5800</v>
      </c>
      <c r="AA223" s="88">
        <v>6600</v>
      </c>
      <c r="AB223" s="88">
        <v>6500</v>
      </c>
      <c r="AC223" s="88">
        <v>6700</v>
      </c>
      <c r="AD223" s="88">
        <v>6600</v>
      </c>
      <c r="AE223" s="88">
        <v>7400</v>
      </c>
      <c r="AF223" s="88">
        <v>8200</v>
      </c>
      <c r="AG223" s="88">
        <v>7500</v>
      </c>
      <c r="AH223" s="88">
        <v>6300</v>
      </c>
      <c r="AI223" s="88">
        <v>5400</v>
      </c>
      <c r="AJ223" s="88">
        <v>4200</v>
      </c>
      <c r="AK223" s="88">
        <v>3200</v>
      </c>
      <c r="AL223" s="88">
        <v>2500</v>
      </c>
      <c r="AM223" s="88">
        <v>2600</v>
      </c>
      <c r="AN223" s="133">
        <v>2600</v>
      </c>
      <c r="AO223" s="133">
        <v>2300</v>
      </c>
      <c r="AP223" s="133">
        <v>2600</v>
      </c>
    </row>
    <row r="224" spans="2:42" x14ac:dyDescent="0.25">
      <c r="B224" s="84" t="str">
        <f>IFERROR(INDEX('ISIC to NAICS'!$B$2:$B$55,MATCH(CA!I224,'ISIC to NAICS'!$C$2:$C$55,0)),"")</f>
        <v/>
      </c>
      <c r="C224" s="91">
        <v>278</v>
      </c>
      <c r="D224" s="91">
        <v>2021</v>
      </c>
      <c r="E224" s="92">
        <v>0</v>
      </c>
      <c r="F224" s="84" t="s">
        <v>252</v>
      </c>
      <c r="G224" s="91"/>
      <c r="H224" s="91">
        <v>1</v>
      </c>
      <c r="I224" s="91" t="s">
        <v>699</v>
      </c>
      <c r="J224" s="84" t="s">
        <v>700</v>
      </c>
      <c r="K224" s="88">
        <v>85300</v>
      </c>
      <c r="L224" s="88">
        <v>80300</v>
      </c>
      <c r="M224" s="88">
        <v>77400</v>
      </c>
      <c r="N224" s="88">
        <v>76400</v>
      </c>
      <c r="O224" s="88">
        <v>79500</v>
      </c>
      <c r="P224" s="88">
        <v>84100</v>
      </c>
      <c r="Q224" s="88">
        <v>86900</v>
      </c>
      <c r="R224" s="88">
        <v>88600</v>
      </c>
      <c r="S224" s="88">
        <v>91800</v>
      </c>
      <c r="T224" s="88">
        <v>94500</v>
      </c>
      <c r="U224" s="88">
        <v>95900</v>
      </c>
      <c r="V224" s="88">
        <v>98000</v>
      </c>
      <c r="W224" s="88">
        <v>100500</v>
      </c>
      <c r="X224" s="88">
        <v>107300</v>
      </c>
      <c r="Y224" s="88">
        <v>106800</v>
      </c>
      <c r="Z224" s="88">
        <v>110400</v>
      </c>
      <c r="AA224" s="88">
        <v>111000</v>
      </c>
      <c r="AB224" s="88">
        <v>114600</v>
      </c>
      <c r="AC224" s="88">
        <v>115500</v>
      </c>
      <c r="AD224" s="88">
        <v>118500</v>
      </c>
      <c r="AE224" s="88">
        <v>128500</v>
      </c>
      <c r="AF224" s="88">
        <v>134300</v>
      </c>
      <c r="AG224" s="88">
        <v>138800</v>
      </c>
      <c r="AH224" s="88">
        <v>142600</v>
      </c>
      <c r="AI224" s="88">
        <v>146600</v>
      </c>
      <c r="AJ224" s="88">
        <v>149500</v>
      </c>
      <c r="AK224" s="88">
        <v>151900</v>
      </c>
      <c r="AL224" s="88">
        <v>154900</v>
      </c>
      <c r="AM224" s="88">
        <v>158100</v>
      </c>
      <c r="AN224" s="133">
        <v>159100</v>
      </c>
      <c r="AO224" s="133">
        <v>150000</v>
      </c>
      <c r="AP224" s="133">
        <v>147400</v>
      </c>
    </row>
    <row r="225" spans="2:42" x14ac:dyDescent="0.25">
      <c r="B225" s="84" t="str">
        <f>IFERROR(INDEX('ISIC to NAICS'!$B$2:$B$55,MATCH(CA!I225,'ISIC to NAICS'!$C$2:$C$55,0)),"")</f>
        <v/>
      </c>
      <c r="C225" s="91">
        <v>279</v>
      </c>
      <c r="D225" s="91">
        <v>2021</v>
      </c>
      <c r="E225" s="92">
        <v>0</v>
      </c>
      <c r="F225" s="84" t="s">
        <v>252</v>
      </c>
      <c r="G225" s="91"/>
      <c r="H225" s="91">
        <v>1</v>
      </c>
      <c r="I225" s="91" t="s">
        <v>701</v>
      </c>
      <c r="J225" s="84" t="s">
        <v>702</v>
      </c>
      <c r="K225" s="88">
        <v>15900</v>
      </c>
      <c r="L225" s="88">
        <v>15800</v>
      </c>
      <c r="M225" s="88">
        <v>16600</v>
      </c>
      <c r="N225" s="88">
        <v>17600</v>
      </c>
      <c r="O225" s="88">
        <v>19200</v>
      </c>
      <c r="P225" s="88">
        <v>20000</v>
      </c>
      <c r="Q225" s="88">
        <v>21800</v>
      </c>
      <c r="R225" s="88">
        <v>22800</v>
      </c>
      <c r="S225" s="88">
        <v>24700</v>
      </c>
      <c r="T225" s="88">
        <v>26900</v>
      </c>
      <c r="U225" s="88">
        <v>29000</v>
      </c>
      <c r="V225" s="88">
        <v>31200</v>
      </c>
      <c r="W225" s="88">
        <v>33200</v>
      </c>
      <c r="X225" s="88">
        <v>35000</v>
      </c>
      <c r="Y225" s="88">
        <v>37000</v>
      </c>
      <c r="Z225" s="88">
        <v>39200</v>
      </c>
      <c r="AA225" s="88">
        <v>40400</v>
      </c>
      <c r="AB225" s="88">
        <v>43600</v>
      </c>
      <c r="AC225" s="88">
        <v>47100</v>
      </c>
      <c r="AD225" s="88">
        <v>47400</v>
      </c>
      <c r="AE225" s="88">
        <v>50300</v>
      </c>
      <c r="AF225" s="88">
        <v>53700</v>
      </c>
      <c r="AG225" s="88">
        <v>55400</v>
      </c>
      <c r="AH225" s="88">
        <v>57700</v>
      </c>
      <c r="AI225" s="88">
        <v>59600</v>
      </c>
      <c r="AJ225" s="88">
        <v>61600</v>
      </c>
      <c r="AK225" s="88">
        <v>65300</v>
      </c>
      <c r="AL225" s="88">
        <v>68500</v>
      </c>
      <c r="AM225" s="88">
        <v>71500</v>
      </c>
      <c r="AN225" s="133">
        <v>76000</v>
      </c>
      <c r="AO225" s="133">
        <v>60700</v>
      </c>
      <c r="AP225" s="133">
        <v>65200</v>
      </c>
    </row>
    <row r="226" spans="2:42" ht="15.75" thickBot="1" x14ac:dyDescent="0.3">
      <c r="B226" s="93" t="str">
        <f>IFERROR(INDEX('ISIC to NAICS'!$B$2:$B$55,MATCH(CA!I226,'ISIC to NAICS'!$C$2:$C$55,0)),"")</f>
        <v>ISIC 86T88</v>
      </c>
      <c r="C226" s="109">
        <v>281</v>
      </c>
      <c r="D226" s="109">
        <v>2021</v>
      </c>
      <c r="E226" s="110">
        <v>0</v>
      </c>
      <c r="F226" s="93" t="s">
        <v>252</v>
      </c>
      <c r="G226" s="109"/>
      <c r="H226" s="109">
        <v>1</v>
      </c>
      <c r="I226" s="109" t="s">
        <v>703</v>
      </c>
      <c r="J226" s="93" t="s">
        <v>704</v>
      </c>
      <c r="K226" s="112">
        <v>975900</v>
      </c>
      <c r="L226" s="112">
        <v>1029200</v>
      </c>
      <c r="M226" s="112">
        <v>1067900</v>
      </c>
      <c r="N226" s="112">
        <v>1079400</v>
      </c>
      <c r="O226" s="112">
        <v>1096200</v>
      </c>
      <c r="P226" s="112">
        <v>1118800</v>
      </c>
      <c r="Q226" s="112">
        <v>1145300</v>
      </c>
      <c r="R226" s="112">
        <v>1178500</v>
      </c>
      <c r="S226" s="112">
        <v>1226800</v>
      </c>
      <c r="T226" s="112">
        <v>1267800</v>
      </c>
      <c r="U226" s="112">
        <v>1284600</v>
      </c>
      <c r="V226" s="112">
        <v>1345000</v>
      </c>
      <c r="W226" s="112">
        <v>1414900</v>
      </c>
      <c r="X226" s="112">
        <v>1480900</v>
      </c>
      <c r="Y226" s="112">
        <v>1534400</v>
      </c>
      <c r="Z226" s="112">
        <v>1579200</v>
      </c>
      <c r="AA226" s="112">
        <v>1623500</v>
      </c>
      <c r="AB226" s="112">
        <v>1691600</v>
      </c>
      <c r="AC226" s="112">
        <v>1766200</v>
      </c>
      <c r="AD226" s="112">
        <v>1825900</v>
      </c>
      <c r="AE226" s="112">
        <v>1839200</v>
      </c>
      <c r="AF226" s="112">
        <v>1855000</v>
      </c>
      <c r="AG226" s="112">
        <v>1915400</v>
      </c>
      <c r="AH226" s="112">
        <v>1981200</v>
      </c>
      <c r="AI226" s="112">
        <v>2038300</v>
      </c>
      <c r="AJ226" s="112">
        <v>2117200</v>
      </c>
      <c r="AK226" s="112">
        <v>2198200</v>
      </c>
      <c r="AL226" s="112">
        <v>2286700</v>
      </c>
      <c r="AM226" s="112">
        <v>2348600</v>
      </c>
      <c r="AN226" s="137">
        <v>2424100</v>
      </c>
      <c r="AO226" s="137">
        <v>2389800</v>
      </c>
      <c r="AP226" s="137">
        <v>2454800</v>
      </c>
    </row>
    <row r="227" spans="2:42" ht="15.75" thickTop="1" x14ac:dyDescent="0.25">
      <c r="B227" s="84" t="str">
        <f>IFERROR(INDEX('ISIC to NAICS'!$B$2:$B$55,MATCH(CA!I227,'ISIC to NAICS'!$C$2:$C$55,0)),"")</f>
        <v/>
      </c>
      <c r="C227" s="91">
        <v>282</v>
      </c>
      <c r="D227" s="91">
        <v>2021</v>
      </c>
      <c r="E227" s="92">
        <v>0</v>
      </c>
      <c r="F227" s="84" t="s">
        <v>252</v>
      </c>
      <c r="G227" s="91"/>
      <c r="H227" s="91">
        <v>1</v>
      </c>
      <c r="I227" s="91" t="s">
        <v>705</v>
      </c>
      <c r="J227" s="84" t="s">
        <v>706</v>
      </c>
      <c r="K227" s="88">
        <v>382200</v>
      </c>
      <c r="L227" s="88">
        <v>403700</v>
      </c>
      <c r="M227" s="88">
        <v>422200</v>
      </c>
      <c r="N227" s="88">
        <v>425400</v>
      </c>
      <c r="O227" s="88">
        <v>432000</v>
      </c>
      <c r="P227" s="88">
        <v>442500</v>
      </c>
      <c r="Q227" s="88">
        <v>450100</v>
      </c>
      <c r="R227" s="88">
        <v>458500</v>
      </c>
      <c r="S227" s="88">
        <v>467500</v>
      </c>
      <c r="T227" s="88">
        <v>479300</v>
      </c>
      <c r="U227" s="88">
        <v>489900</v>
      </c>
      <c r="V227" s="88">
        <v>504000</v>
      </c>
      <c r="W227" s="88">
        <v>520100</v>
      </c>
      <c r="X227" s="88">
        <v>527500</v>
      </c>
      <c r="Y227" s="88">
        <v>542600</v>
      </c>
      <c r="Z227" s="88">
        <v>555100</v>
      </c>
      <c r="AA227" s="88">
        <v>568700</v>
      </c>
      <c r="AB227" s="88">
        <v>586500</v>
      </c>
      <c r="AC227" s="88">
        <v>609000</v>
      </c>
      <c r="AD227" s="88">
        <v>620100</v>
      </c>
      <c r="AE227" s="88">
        <v>643900</v>
      </c>
      <c r="AF227" s="88">
        <v>662500</v>
      </c>
      <c r="AG227" s="88">
        <v>687300</v>
      </c>
      <c r="AH227" s="88">
        <v>707200</v>
      </c>
      <c r="AI227" s="88">
        <v>727500</v>
      </c>
      <c r="AJ227" s="88">
        <v>759200</v>
      </c>
      <c r="AK227" s="88">
        <v>786300</v>
      </c>
      <c r="AL227" s="88">
        <v>813600</v>
      </c>
      <c r="AM227" s="88">
        <v>839100</v>
      </c>
      <c r="AN227" s="133">
        <v>872300</v>
      </c>
      <c r="AO227" s="133">
        <v>850200</v>
      </c>
      <c r="AP227" s="133">
        <v>903500</v>
      </c>
    </row>
    <row r="228" spans="2:42" x14ac:dyDescent="0.25">
      <c r="B228" s="84" t="str">
        <f>IFERROR(INDEX('ISIC to NAICS'!$B$2:$B$55,MATCH(CA!I228,'ISIC to NAICS'!$C$2:$C$55,0)),"")</f>
        <v/>
      </c>
      <c r="C228" s="91">
        <v>283</v>
      </c>
      <c r="D228" s="91">
        <v>2021</v>
      </c>
      <c r="E228" s="92">
        <v>0</v>
      </c>
      <c r="F228" s="84" t="s">
        <v>252</v>
      </c>
      <c r="G228" s="91"/>
      <c r="H228" s="91">
        <v>1</v>
      </c>
      <c r="I228" s="91" t="s">
        <v>707</v>
      </c>
      <c r="J228" s="84" t="s">
        <v>708</v>
      </c>
      <c r="K228" s="88">
        <v>133100</v>
      </c>
      <c r="L228" s="88">
        <v>141800</v>
      </c>
      <c r="M228" s="88">
        <v>148700</v>
      </c>
      <c r="N228" s="88">
        <v>146900</v>
      </c>
      <c r="O228" s="88">
        <v>145200</v>
      </c>
      <c r="P228" s="88">
        <v>145900</v>
      </c>
      <c r="Q228" s="88">
        <v>144800</v>
      </c>
      <c r="R228" s="88">
        <v>146900</v>
      </c>
      <c r="S228" s="88">
        <v>149400</v>
      </c>
      <c r="T228" s="88">
        <v>157800</v>
      </c>
      <c r="U228" s="88">
        <v>162500</v>
      </c>
      <c r="V228" s="88">
        <v>168500</v>
      </c>
      <c r="W228" s="88">
        <v>167800</v>
      </c>
      <c r="X228" s="88">
        <v>158100</v>
      </c>
      <c r="Y228" s="88">
        <v>162200</v>
      </c>
      <c r="Z228" s="88">
        <v>163700</v>
      </c>
      <c r="AA228" s="88">
        <v>166500</v>
      </c>
      <c r="AB228" s="88">
        <v>171200</v>
      </c>
      <c r="AC228" s="88">
        <v>178500</v>
      </c>
      <c r="AD228" s="88">
        <v>182700</v>
      </c>
      <c r="AE228" s="88">
        <v>194800</v>
      </c>
      <c r="AF228" s="88">
        <v>200700</v>
      </c>
      <c r="AG228" s="88">
        <v>208000</v>
      </c>
      <c r="AH228" s="88">
        <v>212500</v>
      </c>
      <c r="AI228" s="88">
        <v>218700</v>
      </c>
      <c r="AJ228" s="88">
        <v>230300</v>
      </c>
      <c r="AK228" s="88">
        <v>237600</v>
      </c>
      <c r="AL228" s="88">
        <v>240400</v>
      </c>
      <c r="AM228" s="88">
        <v>240200</v>
      </c>
      <c r="AN228" s="133">
        <v>242400</v>
      </c>
      <c r="AO228" s="133">
        <v>236900</v>
      </c>
      <c r="AP228" s="133">
        <v>246800</v>
      </c>
    </row>
    <row r="229" spans="2:42" x14ac:dyDescent="0.25">
      <c r="B229" s="84" t="str">
        <f>IFERROR(INDEX('ISIC to NAICS'!$B$2:$B$55,MATCH(CA!I229,'ISIC to NAICS'!$C$2:$C$55,0)),"")</f>
        <v/>
      </c>
      <c r="C229" s="91">
        <v>284</v>
      </c>
      <c r="D229" s="91">
        <v>2021</v>
      </c>
      <c r="E229" s="92">
        <v>0</v>
      </c>
      <c r="F229" s="84" t="s">
        <v>252</v>
      </c>
      <c r="G229" s="91"/>
      <c r="H229" s="91">
        <v>1</v>
      </c>
      <c r="I229" s="91" t="s">
        <v>709</v>
      </c>
      <c r="J229" s="84" t="s">
        <v>710</v>
      </c>
      <c r="K229" s="88">
        <v>71500</v>
      </c>
      <c r="L229" s="88">
        <v>75100</v>
      </c>
      <c r="M229" s="88">
        <v>76700</v>
      </c>
      <c r="N229" s="88">
        <v>77800</v>
      </c>
      <c r="O229" s="88">
        <v>80200</v>
      </c>
      <c r="P229" s="88">
        <v>83300</v>
      </c>
      <c r="Q229" s="88">
        <v>85900</v>
      </c>
      <c r="R229" s="88">
        <v>88000</v>
      </c>
      <c r="S229" s="88">
        <v>91200</v>
      </c>
      <c r="T229" s="88">
        <v>94000</v>
      </c>
      <c r="U229" s="88">
        <v>96500</v>
      </c>
      <c r="V229" s="88">
        <v>98900</v>
      </c>
      <c r="W229" s="88">
        <v>102000</v>
      </c>
      <c r="X229" s="88">
        <v>105900</v>
      </c>
      <c r="Y229" s="88">
        <v>107400</v>
      </c>
      <c r="Z229" s="88">
        <v>109000</v>
      </c>
      <c r="AA229" s="88">
        <v>110400</v>
      </c>
      <c r="AB229" s="88">
        <v>112100</v>
      </c>
      <c r="AC229" s="88">
        <v>113600</v>
      </c>
      <c r="AD229" s="88">
        <v>111600</v>
      </c>
      <c r="AE229" s="88">
        <v>111400</v>
      </c>
      <c r="AF229" s="88">
        <v>113100</v>
      </c>
      <c r="AG229" s="88">
        <v>115200</v>
      </c>
      <c r="AH229" s="88">
        <v>117700</v>
      </c>
      <c r="AI229" s="88">
        <v>120700</v>
      </c>
      <c r="AJ229" s="88">
        <v>123600</v>
      </c>
      <c r="AK229" s="88">
        <v>126500</v>
      </c>
      <c r="AL229" s="88">
        <v>128800</v>
      </c>
      <c r="AM229" s="88">
        <v>131600</v>
      </c>
      <c r="AN229" s="133">
        <v>135200</v>
      </c>
      <c r="AO229" s="133">
        <v>117400</v>
      </c>
      <c r="AP229" s="133">
        <v>133400</v>
      </c>
    </row>
    <row r="230" spans="2:42" x14ac:dyDescent="0.25">
      <c r="B230" s="84" t="str">
        <f>IFERROR(INDEX('ISIC to NAICS'!$B$2:$B$55,MATCH(CA!I230,'ISIC to NAICS'!$C$2:$C$55,0)),"")</f>
        <v/>
      </c>
      <c r="C230" s="91">
        <v>285</v>
      </c>
      <c r="D230" s="91">
        <v>2021</v>
      </c>
      <c r="E230" s="92">
        <v>0</v>
      </c>
      <c r="F230" s="84" t="s">
        <v>252</v>
      </c>
      <c r="G230" s="91"/>
      <c r="H230" s="91">
        <v>1</v>
      </c>
      <c r="I230" s="91" t="s">
        <v>711</v>
      </c>
      <c r="J230" s="84" t="s">
        <v>712</v>
      </c>
      <c r="K230" s="88">
        <v>41100</v>
      </c>
      <c r="L230" s="88">
        <v>44600</v>
      </c>
      <c r="M230" s="88">
        <v>47300</v>
      </c>
      <c r="N230" s="88">
        <v>47700</v>
      </c>
      <c r="O230" s="88">
        <v>47900</v>
      </c>
      <c r="P230" s="88">
        <v>48400</v>
      </c>
      <c r="Q230" s="88">
        <v>46800</v>
      </c>
      <c r="R230" s="88">
        <v>46500</v>
      </c>
      <c r="S230" s="88">
        <v>47900</v>
      </c>
      <c r="T230" s="88">
        <v>47300</v>
      </c>
      <c r="U230" s="88">
        <v>48300</v>
      </c>
      <c r="V230" s="88">
        <v>50100</v>
      </c>
      <c r="W230" s="88">
        <v>53800</v>
      </c>
      <c r="X230" s="88">
        <v>56100</v>
      </c>
      <c r="Y230" s="88">
        <v>56600</v>
      </c>
      <c r="Z230" s="88">
        <v>56200</v>
      </c>
      <c r="AA230" s="88">
        <v>57600</v>
      </c>
      <c r="AB230" s="88">
        <v>58900</v>
      </c>
      <c r="AC230" s="88">
        <v>61500</v>
      </c>
      <c r="AD230" s="88">
        <v>62900</v>
      </c>
      <c r="AE230" s="88">
        <v>63800</v>
      </c>
      <c r="AF230" s="88">
        <v>65000</v>
      </c>
      <c r="AG230" s="88">
        <v>67600</v>
      </c>
      <c r="AH230" s="88">
        <v>70200</v>
      </c>
      <c r="AI230" s="88">
        <v>73400</v>
      </c>
      <c r="AJ230" s="88">
        <v>79500</v>
      </c>
      <c r="AK230" s="88">
        <v>84600</v>
      </c>
      <c r="AL230" s="88">
        <v>91600</v>
      </c>
      <c r="AM230" s="88">
        <v>98100</v>
      </c>
      <c r="AN230" s="133">
        <v>105800</v>
      </c>
      <c r="AO230" s="133">
        <v>100800</v>
      </c>
      <c r="AP230" s="133">
        <v>110900</v>
      </c>
    </row>
    <row r="231" spans="2:42" x14ac:dyDescent="0.25">
      <c r="B231" s="84" t="str">
        <f>IFERROR(INDEX('ISIC to NAICS'!$B$2:$B$55,MATCH(CA!I231,'ISIC to NAICS'!$C$2:$C$55,0)),"")</f>
        <v/>
      </c>
      <c r="C231" s="91">
        <v>286</v>
      </c>
      <c r="D231" s="91">
        <v>2021</v>
      </c>
      <c r="E231" s="92">
        <v>0</v>
      </c>
      <c r="F231" s="84" t="s">
        <v>252</v>
      </c>
      <c r="G231" s="91"/>
      <c r="H231" s="91">
        <v>1</v>
      </c>
      <c r="I231" s="91" t="s">
        <v>713</v>
      </c>
      <c r="J231" s="84" t="s">
        <v>714</v>
      </c>
      <c r="K231" s="88">
        <v>87800</v>
      </c>
      <c r="L231" s="88">
        <v>89900</v>
      </c>
      <c r="M231" s="88">
        <v>93700</v>
      </c>
      <c r="N231" s="88">
        <v>94700</v>
      </c>
      <c r="O231" s="88">
        <v>96700</v>
      </c>
      <c r="P231" s="88">
        <v>98300</v>
      </c>
      <c r="Q231" s="88">
        <v>101500</v>
      </c>
      <c r="R231" s="88">
        <v>103900</v>
      </c>
      <c r="S231" s="88">
        <v>106900</v>
      </c>
      <c r="T231" s="88">
        <v>109200</v>
      </c>
      <c r="U231" s="88">
        <v>112900</v>
      </c>
      <c r="V231" s="88">
        <v>114900</v>
      </c>
      <c r="W231" s="88">
        <v>119500</v>
      </c>
      <c r="X231" s="88">
        <v>125100</v>
      </c>
      <c r="Y231" s="88">
        <v>128700</v>
      </c>
      <c r="Z231" s="88">
        <v>132600</v>
      </c>
      <c r="AA231" s="88">
        <v>135500</v>
      </c>
      <c r="AB231" s="88">
        <v>138900</v>
      </c>
      <c r="AC231" s="88">
        <v>144700</v>
      </c>
      <c r="AD231" s="88">
        <v>148400</v>
      </c>
      <c r="AE231" s="88">
        <v>154300</v>
      </c>
      <c r="AF231" s="88">
        <v>159600</v>
      </c>
      <c r="AG231" s="88">
        <v>165200</v>
      </c>
      <c r="AH231" s="88">
        <v>169500</v>
      </c>
      <c r="AI231" s="88">
        <v>174300</v>
      </c>
      <c r="AJ231" s="88">
        <v>181100</v>
      </c>
      <c r="AK231" s="88">
        <v>191700</v>
      </c>
      <c r="AL231" s="88">
        <v>201800</v>
      </c>
      <c r="AM231" s="88">
        <v>213200</v>
      </c>
      <c r="AN231" s="133">
        <v>225400</v>
      </c>
      <c r="AO231" s="133">
        <v>228600</v>
      </c>
      <c r="AP231" s="133">
        <v>235200</v>
      </c>
    </row>
    <row r="232" spans="2:42" x14ac:dyDescent="0.25">
      <c r="B232" s="84" t="str">
        <f>IFERROR(INDEX('ISIC to NAICS'!$B$2:$B$55,MATCH(CA!I232,'ISIC to NAICS'!$C$2:$C$55,0)),"")</f>
        <v/>
      </c>
      <c r="C232" s="91">
        <v>287</v>
      </c>
      <c r="D232" s="91">
        <v>2021</v>
      </c>
      <c r="E232" s="92">
        <v>0</v>
      </c>
      <c r="F232" s="84" t="s">
        <v>252</v>
      </c>
      <c r="G232" s="91"/>
      <c r="H232" s="91">
        <v>1</v>
      </c>
      <c r="I232" s="91" t="s">
        <v>715</v>
      </c>
      <c r="J232" s="84" t="s">
        <v>716</v>
      </c>
      <c r="K232" s="88">
        <v>17600</v>
      </c>
      <c r="L232" s="88">
        <v>17600</v>
      </c>
      <c r="M232" s="88">
        <v>18500</v>
      </c>
      <c r="N232" s="88">
        <v>18300</v>
      </c>
      <c r="O232" s="88">
        <v>17700</v>
      </c>
      <c r="P232" s="88">
        <v>17200</v>
      </c>
      <c r="Q232" s="88">
        <v>17800</v>
      </c>
      <c r="R232" s="88">
        <v>17600</v>
      </c>
      <c r="S232" s="88">
        <v>17600</v>
      </c>
      <c r="T232" s="88">
        <v>18600</v>
      </c>
      <c r="U232" s="88">
        <v>18800</v>
      </c>
      <c r="V232" s="88">
        <v>19600</v>
      </c>
      <c r="W232" s="88">
        <v>20200</v>
      </c>
      <c r="X232" s="88">
        <v>21400</v>
      </c>
      <c r="Y232" s="88">
        <v>23100</v>
      </c>
      <c r="Z232" s="88">
        <v>24300</v>
      </c>
      <c r="AA232" s="88">
        <v>24500</v>
      </c>
      <c r="AB232" s="88">
        <v>26200</v>
      </c>
      <c r="AC232" s="88">
        <v>27000</v>
      </c>
      <c r="AD232" s="88">
        <v>28400</v>
      </c>
      <c r="AE232" s="88">
        <v>30700</v>
      </c>
      <c r="AF232" s="88">
        <v>30800</v>
      </c>
      <c r="AG232" s="88">
        <v>31600</v>
      </c>
      <c r="AH232" s="88">
        <v>32100</v>
      </c>
      <c r="AI232" s="88">
        <v>32600</v>
      </c>
      <c r="AJ232" s="88">
        <v>33900</v>
      </c>
      <c r="AK232" s="88">
        <v>34200</v>
      </c>
      <c r="AL232" s="88">
        <v>35300</v>
      </c>
      <c r="AM232" s="88">
        <v>36100</v>
      </c>
      <c r="AN232" s="133">
        <v>37800</v>
      </c>
      <c r="AO232" s="133">
        <v>37500</v>
      </c>
      <c r="AP232" s="133">
        <v>41100</v>
      </c>
    </row>
    <row r="233" spans="2:42" x14ac:dyDescent="0.25">
      <c r="B233" s="84" t="str">
        <f>IFERROR(INDEX('ISIC to NAICS'!$B$2:$B$55,MATCH(CA!I233,'ISIC to NAICS'!$C$2:$C$55,0)),"")</f>
        <v/>
      </c>
      <c r="C233" s="91">
        <v>288</v>
      </c>
      <c r="D233" s="91">
        <v>2021</v>
      </c>
      <c r="E233" s="92">
        <v>0</v>
      </c>
      <c r="F233" s="84" t="s">
        <v>252</v>
      </c>
      <c r="G233" s="91"/>
      <c r="H233" s="91">
        <v>1</v>
      </c>
      <c r="I233" s="91" t="s">
        <v>717</v>
      </c>
      <c r="J233" s="84" t="s">
        <v>718</v>
      </c>
      <c r="K233" s="88">
        <v>18900</v>
      </c>
      <c r="L233" s="88">
        <v>21800</v>
      </c>
      <c r="M233" s="88">
        <v>24000</v>
      </c>
      <c r="N233" s="88">
        <v>26800</v>
      </c>
      <c r="O233" s="88">
        <v>30400</v>
      </c>
      <c r="P233" s="88">
        <v>35000</v>
      </c>
      <c r="Q233" s="88">
        <v>38300</v>
      </c>
      <c r="R233" s="88">
        <v>39400</v>
      </c>
      <c r="S233" s="88">
        <v>38700</v>
      </c>
      <c r="T233" s="88">
        <v>36300</v>
      </c>
      <c r="U233" s="88">
        <v>34500</v>
      </c>
      <c r="V233" s="88">
        <v>35000</v>
      </c>
      <c r="W233" s="88">
        <v>38500</v>
      </c>
      <c r="X233" s="88">
        <v>41800</v>
      </c>
      <c r="Y233" s="88">
        <v>45300</v>
      </c>
      <c r="Z233" s="88">
        <v>48800</v>
      </c>
      <c r="AA233" s="88">
        <v>53000</v>
      </c>
      <c r="AB233" s="88">
        <v>56400</v>
      </c>
      <c r="AC233" s="88">
        <v>59700</v>
      </c>
      <c r="AD233" s="88">
        <v>61900</v>
      </c>
      <c r="AE233" s="88">
        <v>65000</v>
      </c>
      <c r="AF233" s="88">
        <v>68200</v>
      </c>
      <c r="AG233" s="88">
        <v>74100</v>
      </c>
      <c r="AH233" s="88">
        <v>79300</v>
      </c>
      <c r="AI233" s="88">
        <v>81700</v>
      </c>
      <c r="AJ233" s="88">
        <v>84000</v>
      </c>
      <c r="AK233" s="88">
        <v>83500</v>
      </c>
      <c r="AL233" s="88">
        <v>87000</v>
      </c>
      <c r="AM233" s="88">
        <v>90800</v>
      </c>
      <c r="AN233" s="133">
        <v>95600</v>
      </c>
      <c r="AO233" s="133">
        <v>99600</v>
      </c>
      <c r="AP233" s="133">
        <v>106700</v>
      </c>
    </row>
    <row r="234" spans="2:42" x14ac:dyDescent="0.25">
      <c r="B234" s="84" t="str">
        <f>IFERROR(INDEX('ISIC to NAICS'!$B$2:$B$55,MATCH(CA!I234,'ISIC to NAICS'!$C$2:$C$55,0)),"")</f>
        <v/>
      </c>
      <c r="C234" s="91">
        <v>289</v>
      </c>
      <c r="D234" s="91">
        <v>2021</v>
      </c>
      <c r="E234" s="92">
        <v>0</v>
      </c>
      <c r="F234" s="84" t="s">
        <v>252</v>
      </c>
      <c r="G234" s="91"/>
      <c r="H234" s="91">
        <v>1</v>
      </c>
      <c r="I234" s="91" t="s">
        <v>719</v>
      </c>
      <c r="J234" s="84" t="s">
        <v>720</v>
      </c>
      <c r="K234" s="88">
        <v>12300</v>
      </c>
      <c r="L234" s="88">
        <v>12900</v>
      </c>
      <c r="M234" s="88">
        <v>13200</v>
      </c>
      <c r="N234" s="88">
        <v>13200</v>
      </c>
      <c r="O234" s="88">
        <v>13900</v>
      </c>
      <c r="P234" s="88">
        <v>14400</v>
      </c>
      <c r="Q234" s="88">
        <v>15100</v>
      </c>
      <c r="R234" s="88">
        <v>16100</v>
      </c>
      <c r="S234" s="88">
        <v>15900</v>
      </c>
      <c r="T234" s="88">
        <v>16100</v>
      </c>
      <c r="U234" s="88">
        <v>16500</v>
      </c>
      <c r="V234" s="88">
        <v>17100</v>
      </c>
      <c r="W234" s="88">
        <v>18300</v>
      </c>
      <c r="X234" s="88">
        <v>19000</v>
      </c>
      <c r="Y234" s="88">
        <v>19500</v>
      </c>
      <c r="Z234" s="88">
        <v>20500</v>
      </c>
      <c r="AA234" s="88">
        <v>21300</v>
      </c>
      <c r="AB234" s="88">
        <v>22800</v>
      </c>
      <c r="AC234" s="88">
        <v>24000</v>
      </c>
      <c r="AD234" s="88">
        <v>24100</v>
      </c>
      <c r="AE234" s="88">
        <v>24100</v>
      </c>
      <c r="AF234" s="88">
        <v>25000</v>
      </c>
      <c r="AG234" s="88">
        <v>25500</v>
      </c>
      <c r="AH234" s="88">
        <v>25900</v>
      </c>
      <c r="AI234" s="88">
        <v>26200</v>
      </c>
      <c r="AJ234" s="88">
        <v>26900</v>
      </c>
      <c r="AK234" s="88">
        <v>28200</v>
      </c>
      <c r="AL234" s="88">
        <v>28700</v>
      </c>
      <c r="AM234" s="88">
        <v>29100</v>
      </c>
      <c r="AN234" s="133">
        <v>30100</v>
      </c>
      <c r="AO234" s="133">
        <v>29400</v>
      </c>
      <c r="AP234" s="133">
        <v>29500</v>
      </c>
    </row>
    <row r="235" spans="2:42" x14ac:dyDescent="0.25">
      <c r="B235" s="84" t="str">
        <f>IFERROR(INDEX('ISIC to NAICS'!$B$2:$B$55,MATCH(CA!I235,'ISIC to NAICS'!$C$2:$C$55,0)),"")</f>
        <v/>
      </c>
      <c r="C235" s="91">
        <v>290</v>
      </c>
      <c r="D235" s="91">
        <v>2021</v>
      </c>
      <c r="E235" s="92">
        <v>0</v>
      </c>
      <c r="F235" s="84" t="s">
        <v>252</v>
      </c>
      <c r="G235" s="91"/>
      <c r="H235" s="91">
        <v>1</v>
      </c>
      <c r="I235" s="91" t="s">
        <v>721</v>
      </c>
      <c r="J235" s="84" t="s">
        <v>722</v>
      </c>
      <c r="K235" s="88">
        <v>286100</v>
      </c>
      <c r="L235" s="88">
        <v>295700</v>
      </c>
      <c r="M235" s="88">
        <v>299300</v>
      </c>
      <c r="N235" s="88">
        <v>298800</v>
      </c>
      <c r="O235" s="88">
        <v>295300</v>
      </c>
      <c r="P235" s="88">
        <v>290800</v>
      </c>
      <c r="Q235" s="88">
        <v>296000</v>
      </c>
      <c r="R235" s="88">
        <v>303100</v>
      </c>
      <c r="S235" s="88">
        <v>307300</v>
      </c>
      <c r="T235" s="88">
        <v>314100</v>
      </c>
      <c r="U235" s="88">
        <v>308900</v>
      </c>
      <c r="V235" s="88">
        <v>312100</v>
      </c>
      <c r="W235" s="88">
        <v>327100</v>
      </c>
      <c r="X235" s="88">
        <v>343200</v>
      </c>
      <c r="Y235" s="88">
        <v>349700</v>
      </c>
      <c r="Z235" s="88">
        <v>352800</v>
      </c>
      <c r="AA235" s="88">
        <v>354000</v>
      </c>
      <c r="AB235" s="88">
        <v>364700</v>
      </c>
      <c r="AC235" s="88">
        <v>373000</v>
      </c>
      <c r="AD235" s="88">
        <v>377800</v>
      </c>
      <c r="AE235" s="88">
        <v>370900</v>
      </c>
      <c r="AF235" s="88">
        <v>371300</v>
      </c>
      <c r="AG235" s="88">
        <v>374100</v>
      </c>
      <c r="AH235" s="88">
        <v>371600</v>
      </c>
      <c r="AI235" s="88">
        <v>372900</v>
      </c>
      <c r="AJ235" s="88">
        <v>377100</v>
      </c>
      <c r="AK235" s="88">
        <v>388300</v>
      </c>
      <c r="AL235" s="88">
        <v>396500</v>
      </c>
      <c r="AM235" s="88">
        <v>400700</v>
      </c>
      <c r="AN235" s="133">
        <v>404600</v>
      </c>
      <c r="AO235" s="133">
        <v>401100</v>
      </c>
      <c r="AP235" s="133">
        <v>399300</v>
      </c>
    </row>
    <row r="236" spans="2:42" x14ac:dyDescent="0.25">
      <c r="B236" s="84" t="str">
        <f>IFERROR(INDEX('ISIC to NAICS'!$B$2:$B$55,MATCH(CA!I236,'ISIC to NAICS'!$C$2:$C$55,0)),"")</f>
        <v/>
      </c>
      <c r="C236" s="91">
        <v>291</v>
      </c>
      <c r="D236" s="91">
        <v>2021</v>
      </c>
      <c r="E236" s="92">
        <v>0</v>
      </c>
      <c r="F236" s="84" t="s">
        <v>252</v>
      </c>
      <c r="G236" s="91"/>
      <c r="H236" s="91">
        <v>1</v>
      </c>
      <c r="I236" s="91" t="s">
        <v>723</v>
      </c>
      <c r="J236" s="84" t="s">
        <v>724</v>
      </c>
      <c r="K236" s="88">
        <v>271900</v>
      </c>
      <c r="L236" s="88">
        <v>281000</v>
      </c>
      <c r="M236" s="88">
        <v>282700</v>
      </c>
      <c r="N236" s="88">
        <v>283300</v>
      </c>
      <c r="O236" s="88">
        <v>280800</v>
      </c>
      <c r="P236" s="88">
        <v>275200</v>
      </c>
      <c r="Q236" s="88">
        <v>281600</v>
      </c>
      <c r="R236" s="88">
        <v>288400</v>
      </c>
      <c r="S236" s="88">
        <v>291400</v>
      </c>
      <c r="T236" s="88">
        <v>298900</v>
      </c>
      <c r="U236" s="88">
        <v>295800</v>
      </c>
      <c r="V236" s="88">
        <v>298100</v>
      </c>
      <c r="W236" s="88">
        <v>312100</v>
      </c>
      <c r="X236" s="88">
        <v>328000</v>
      </c>
      <c r="Y236" s="88">
        <v>334200</v>
      </c>
      <c r="Z236" s="88">
        <v>336700</v>
      </c>
      <c r="AA236" s="88">
        <v>336900</v>
      </c>
      <c r="AB236" s="88">
        <v>346200</v>
      </c>
      <c r="AC236" s="88">
        <v>354900</v>
      </c>
      <c r="AD236" s="88">
        <v>360800</v>
      </c>
      <c r="AE236" s="88">
        <v>352200</v>
      </c>
      <c r="AF236" s="88">
        <v>351200</v>
      </c>
      <c r="AG236" s="88">
        <v>353700</v>
      </c>
      <c r="AH236" s="88">
        <v>352100</v>
      </c>
      <c r="AI236" s="88">
        <v>353100</v>
      </c>
      <c r="AJ236" s="88">
        <v>357000</v>
      </c>
      <c r="AK236" s="88">
        <v>367100</v>
      </c>
      <c r="AL236" s="88">
        <v>373500</v>
      </c>
      <c r="AM236" s="88">
        <v>377200</v>
      </c>
      <c r="AN236" s="133">
        <v>380400</v>
      </c>
      <c r="AO236" s="133">
        <v>376700</v>
      </c>
      <c r="AP236" s="133">
        <v>374200</v>
      </c>
    </row>
    <row r="237" spans="2:42" x14ac:dyDescent="0.25">
      <c r="B237" s="84" t="str">
        <f>IFERROR(INDEX('ISIC to NAICS'!$B$2:$B$55,MATCH(CA!I237,'ISIC to NAICS'!$C$2:$C$55,0)),"")</f>
        <v/>
      </c>
      <c r="C237" s="91">
        <v>292</v>
      </c>
      <c r="D237" s="91">
        <v>2021</v>
      </c>
      <c r="E237" s="92">
        <v>0</v>
      </c>
      <c r="F237" s="84" t="s">
        <v>252</v>
      </c>
      <c r="G237" s="91"/>
      <c r="H237" s="91">
        <v>1</v>
      </c>
      <c r="I237" s="91" t="s">
        <v>725</v>
      </c>
      <c r="J237" s="84" t="s">
        <v>726</v>
      </c>
      <c r="K237" s="88">
        <v>9200</v>
      </c>
      <c r="L237" s="88">
        <v>8500</v>
      </c>
      <c r="M237" s="88">
        <v>10100</v>
      </c>
      <c r="N237" s="88">
        <v>9100</v>
      </c>
      <c r="O237" s="88">
        <v>8500</v>
      </c>
      <c r="P237" s="88">
        <v>8600</v>
      </c>
      <c r="Q237" s="88">
        <v>7000</v>
      </c>
      <c r="R237" s="88">
        <v>6800</v>
      </c>
      <c r="S237" s="88">
        <v>8100</v>
      </c>
      <c r="T237" s="88">
        <v>8200</v>
      </c>
      <c r="U237" s="88">
        <v>6200</v>
      </c>
      <c r="V237" s="88">
        <v>6200</v>
      </c>
      <c r="W237" s="88">
        <v>6800</v>
      </c>
      <c r="X237" s="88">
        <v>7000</v>
      </c>
      <c r="Y237" s="88">
        <v>7100</v>
      </c>
      <c r="Z237" s="88">
        <v>7300</v>
      </c>
      <c r="AA237" s="88">
        <v>7900</v>
      </c>
      <c r="AB237" s="88">
        <v>8300</v>
      </c>
      <c r="AC237" s="88">
        <v>7500</v>
      </c>
      <c r="AD237" s="88">
        <v>5900</v>
      </c>
      <c r="AE237" s="88">
        <v>6300</v>
      </c>
      <c r="AF237" s="88">
        <v>6800</v>
      </c>
      <c r="AG237" s="88">
        <v>7100</v>
      </c>
      <c r="AH237" s="88">
        <v>7000</v>
      </c>
      <c r="AI237" s="88">
        <v>7000</v>
      </c>
      <c r="AJ237" s="88">
        <v>7000</v>
      </c>
      <c r="AK237" s="88">
        <v>7600</v>
      </c>
      <c r="AL237" s="88">
        <v>8400</v>
      </c>
      <c r="AM237" s="88">
        <v>8400</v>
      </c>
      <c r="AN237" s="133">
        <v>8400</v>
      </c>
      <c r="AO237" s="133">
        <v>8300</v>
      </c>
      <c r="AP237" s="133">
        <v>8500</v>
      </c>
    </row>
    <row r="238" spans="2:42" x14ac:dyDescent="0.25">
      <c r="B238" s="84" t="str">
        <f>IFERROR(INDEX('ISIC to NAICS'!$B$2:$B$55,MATCH(CA!I238,'ISIC to NAICS'!$C$2:$C$55,0)),"")</f>
        <v/>
      </c>
      <c r="C238" s="91">
        <v>293</v>
      </c>
      <c r="D238" s="91">
        <v>2021</v>
      </c>
      <c r="E238" s="92">
        <v>0</v>
      </c>
      <c r="F238" s="84" t="s">
        <v>252</v>
      </c>
      <c r="G238" s="91"/>
      <c r="H238" s="91">
        <v>1</v>
      </c>
      <c r="I238" s="91" t="s">
        <v>727</v>
      </c>
      <c r="J238" s="84" t="s">
        <v>728</v>
      </c>
      <c r="K238" s="88">
        <v>5000</v>
      </c>
      <c r="L238" s="88">
        <v>6200</v>
      </c>
      <c r="M238" s="88">
        <v>6400</v>
      </c>
      <c r="N238" s="88">
        <v>6300</v>
      </c>
      <c r="O238" s="88">
        <v>6000</v>
      </c>
      <c r="P238" s="88">
        <v>7000</v>
      </c>
      <c r="Q238" s="88">
        <v>7400</v>
      </c>
      <c r="R238" s="88">
        <v>7900</v>
      </c>
      <c r="S238" s="88">
        <v>7800</v>
      </c>
      <c r="T238" s="88">
        <v>7100</v>
      </c>
      <c r="U238" s="88">
        <v>6900</v>
      </c>
      <c r="V238" s="88">
        <v>7800</v>
      </c>
      <c r="W238" s="88">
        <v>8200</v>
      </c>
      <c r="X238" s="88">
        <v>8200</v>
      </c>
      <c r="Y238" s="88">
        <v>8300</v>
      </c>
      <c r="Z238" s="88">
        <v>8800</v>
      </c>
      <c r="AA238" s="88">
        <v>9300</v>
      </c>
      <c r="AB238" s="88">
        <v>10200</v>
      </c>
      <c r="AC238" s="88">
        <v>10600</v>
      </c>
      <c r="AD238" s="88">
        <v>11200</v>
      </c>
      <c r="AE238" s="88">
        <v>12400</v>
      </c>
      <c r="AF238" s="88">
        <v>13300</v>
      </c>
      <c r="AG238" s="88">
        <v>13300</v>
      </c>
      <c r="AH238" s="88">
        <v>12500</v>
      </c>
      <c r="AI238" s="88">
        <v>12800</v>
      </c>
      <c r="AJ238" s="88">
        <v>13200</v>
      </c>
      <c r="AK238" s="88">
        <v>13600</v>
      </c>
      <c r="AL238" s="88">
        <v>14600</v>
      </c>
      <c r="AM238" s="88">
        <v>15200</v>
      </c>
      <c r="AN238" s="133">
        <v>15700</v>
      </c>
      <c r="AO238" s="133">
        <v>16100</v>
      </c>
      <c r="AP238" s="133">
        <v>16600</v>
      </c>
    </row>
    <row r="239" spans="2:42" x14ac:dyDescent="0.25">
      <c r="B239" s="84" t="str">
        <f>IFERROR(INDEX('ISIC to NAICS'!$B$2:$B$55,MATCH(CA!I239,'ISIC to NAICS'!$C$2:$C$55,0)),"")</f>
        <v/>
      </c>
      <c r="C239" s="91">
        <v>294</v>
      </c>
      <c r="D239" s="91">
        <v>2021</v>
      </c>
      <c r="E239" s="92">
        <v>0</v>
      </c>
      <c r="F239" s="84" t="s">
        <v>252</v>
      </c>
      <c r="G239" s="91"/>
      <c r="H239" s="91">
        <v>1</v>
      </c>
      <c r="I239" s="91" t="s">
        <v>729</v>
      </c>
      <c r="J239" s="84" t="s">
        <v>730</v>
      </c>
      <c r="K239" s="88">
        <v>154800</v>
      </c>
      <c r="L239" s="88">
        <v>160200</v>
      </c>
      <c r="M239" s="88">
        <v>164900</v>
      </c>
      <c r="N239" s="88">
        <v>170900</v>
      </c>
      <c r="O239" s="88">
        <v>176300</v>
      </c>
      <c r="P239" s="88">
        <v>184300</v>
      </c>
      <c r="Q239" s="88">
        <v>189400</v>
      </c>
      <c r="R239" s="88">
        <v>193000</v>
      </c>
      <c r="S239" s="88">
        <v>198100</v>
      </c>
      <c r="T239" s="88">
        <v>200300</v>
      </c>
      <c r="U239" s="88">
        <v>208900</v>
      </c>
      <c r="V239" s="88">
        <v>219300</v>
      </c>
      <c r="W239" s="88">
        <v>226000</v>
      </c>
      <c r="X239" s="88">
        <v>227800</v>
      </c>
      <c r="Y239" s="88">
        <v>223400</v>
      </c>
      <c r="Z239" s="88">
        <v>221700</v>
      </c>
      <c r="AA239" s="88">
        <v>224700</v>
      </c>
      <c r="AB239" s="88">
        <v>232000</v>
      </c>
      <c r="AC239" s="88">
        <v>240100</v>
      </c>
      <c r="AD239" s="88">
        <v>245000</v>
      </c>
      <c r="AE239" s="88">
        <v>248900</v>
      </c>
      <c r="AF239" s="88">
        <v>256100</v>
      </c>
      <c r="AG239" s="88">
        <v>260900</v>
      </c>
      <c r="AH239" s="88">
        <v>269100</v>
      </c>
      <c r="AI239" s="88">
        <v>279100</v>
      </c>
      <c r="AJ239" s="88">
        <v>287300</v>
      </c>
      <c r="AK239" s="88">
        <v>292500</v>
      </c>
      <c r="AL239" s="88">
        <v>297800</v>
      </c>
      <c r="AM239" s="88">
        <v>301900</v>
      </c>
      <c r="AN239" s="133">
        <v>306700</v>
      </c>
      <c r="AO239" s="133">
        <v>297900</v>
      </c>
      <c r="AP239" s="133">
        <v>287300</v>
      </c>
    </row>
    <row r="240" spans="2:42" x14ac:dyDescent="0.25">
      <c r="B240" s="84" t="str">
        <f>IFERROR(INDEX('ISIC to NAICS'!$B$2:$B$55,MATCH(CA!I240,'ISIC to NAICS'!$C$2:$C$55,0)),"")</f>
        <v/>
      </c>
      <c r="C240" s="91">
        <v>295</v>
      </c>
      <c r="D240" s="91">
        <v>2021</v>
      </c>
      <c r="E240" s="92">
        <v>0</v>
      </c>
      <c r="F240" s="84" t="s">
        <v>252</v>
      </c>
      <c r="G240" s="91"/>
      <c r="H240" s="91">
        <v>1</v>
      </c>
      <c r="I240" s="91" t="s">
        <v>731</v>
      </c>
      <c r="J240" s="84" t="s">
        <v>732</v>
      </c>
      <c r="K240" s="88">
        <v>82000</v>
      </c>
      <c r="L240" s="88">
        <v>81200</v>
      </c>
      <c r="M240" s="88">
        <v>81600</v>
      </c>
      <c r="N240" s="88">
        <v>84300</v>
      </c>
      <c r="O240" s="88">
        <v>86700</v>
      </c>
      <c r="P240" s="88">
        <v>88000</v>
      </c>
      <c r="Q240" s="88">
        <v>92800</v>
      </c>
      <c r="R240" s="88">
        <v>91900</v>
      </c>
      <c r="S240" s="88">
        <v>94200</v>
      </c>
      <c r="T240" s="88">
        <v>92500</v>
      </c>
      <c r="U240" s="88">
        <v>94300</v>
      </c>
      <c r="V240" s="88">
        <v>98000</v>
      </c>
      <c r="W240" s="88">
        <v>100400</v>
      </c>
      <c r="X240" s="88">
        <v>101700</v>
      </c>
      <c r="Y240" s="88">
        <v>101300</v>
      </c>
      <c r="Z240" s="88">
        <v>102100</v>
      </c>
      <c r="AA240" s="88">
        <v>104000</v>
      </c>
      <c r="AB240" s="88">
        <v>107400</v>
      </c>
      <c r="AC240" s="88">
        <v>113000</v>
      </c>
      <c r="AD240" s="88">
        <v>117400</v>
      </c>
      <c r="AE240" s="88">
        <v>119600</v>
      </c>
      <c r="AF240" s="88">
        <v>121900</v>
      </c>
      <c r="AG240" s="88">
        <v>122500</v>
      </c>
      <c r="AH240" s="88">
        <v>127500</v>
      </c>
      <c r="AI240" s="88">
        <v>132700</v>
      </c>
      <c r="AJ240" s="88">
        <v>134800</v>
      </c>
      <c r="AK240" s="88">
        <v>136900</v>
      </c>
      <c r="AL240" s="88">
        <v>137200</v>
      </c>
      <c r="AM240" s="88">
        <v>138200</v>
      </c>
      <c r="AN240" s="133">
        <v>140100</v>
      </c>
      <c r="AO240" s="133">
        <v>132500</v>
      </c>
      <c r="AP240" s="133">
        <v>128200</v>
      </c>
    </row>
    <row r="241" spans="2:42" x14ac:dyDescent="0.25">
      <c r="B241" s="84" t="str">
        <f>IFERROR(INDEX('ISIC to NAICS'!$B$2:$B$55,MATCH(CA!I241,'ISIC to NAICS'!$C$2:$C$55,0)),"")</f>
        <v/>
      </c>
      <c r="C241" s="91">
        <v>296</v>
      </c>
      <c r="D241" s="91">
        <v>2021</v>
      </c>
      <c r="E241" s="92">
        <v>0</v>
      </c>
      <c r="F241" s="84" t="s">
        <v>252</v>
      </c>
      <c r="G241" s="91"/>
      <c r="H241" s="91">
        <v>1</v>
      </c>
      <c r="I241" s="91" t="s">
        <v>733</v>
      </c>
      <c r="J241" s="84" t="s">
        <v>734</v>
      </c>
      <c r="K241" s="88">
        <v>31400</v>
      </c>
      <c r="L241" s="88">
        <v>34200</v>
      </c>
      <c r="M241" s="88">
        <v>37400</v>
      </c>
      <c r="N241" s="88">
        <v>39100</v>
      </c>
      <c r="O241" s="88">
        <v>42200</v>
      </c>
      <c r="P241" s="88">
        <v>46200</v>
      </c>
      <c r="Q241" s="88">
        <v>45000</v>
      </c>
      <c r="R241" s="88">
        <v>47500</v>
      </c>
      <c r="S241" s="88">
        <v>46800</v>
      </c>
      <c r="T241" s="88">
        <v>49000</v>
      </c>
      <c r="U241" s="88">
        <v>52800</v>
      </c>
      <c r="V241" s="88">
        <v>55300</v>
      </c>
      <c r="W241" s="88">
        <v>55500</v>
      </c>
      <c r="X241" s="88">
        <v>54200</v>
      </c>
      <c r="Y241" s="88">
        <v>50400</v>
      </c>
      <c r="Z241" s="88">
        <v>47100</v>
      </c>
      <c r="AA241" s="88">
        <v>46000</v>
      </c>
      <c r="AB241" s="88">
        <v>46400</v>
      </c>
      <c r="AC241" s="88">
        <v>46700</v>
      </c>
      <c r="AD241" s="88">
        <v>45200</v>
      </c>
      <c r="AE241" s="88">
        <v>45300</v>
      </c>
      <c r="AF241" s="88">
        <v>46300</v>
      </c>
      <c r="AG241" s="88">
        <v>46500</v>
      </c>
      <c r="AH241" s="88">
        <v>46500</v>
      </c>
      <c r="AI241" s="88">
        <v>47700</v>
      </c>
      <c r="AJ241" s="88">
        <v>50600</v>
      </c>
      <c r="AK241" s="88">
        <v>52100</v>
      </c>
      <c r="AL241" s="88">
        <v>54000</v>
      </c>
      <c r="AM241" s="88">
        <v>55100</v>
      </c>
      <c r="AN241" s="133">
        <v>56000</v>
      </c>
      <c r="AO241" s="133">
        <v>56700</v>
      </c>
      <c r="AP241" s="133">
        <v>55400</v>
      </c>
    </row>
    <row r="242" spans="2:42" x14ac:dyDescent="0.25">
      <c r="B242" s="84" t="str">
        <f>IFERROR(INDEX('ISIC to NAICS'!$B$2:$B$55,MATCH(CA!I242,'ISIC to NAICS'!$C$2:$C$55,0)),"")</f>
        <v/>
      </c>
      <c r="C242" s="91">
        <v>297</v>
      </c>
      <c r="D242" s="91">
        <v>2021</v>
      </c>
      <c r="E242" s="92">
        <v>0</v>
      </c>
      <c r="F242" s="84" t="s">
        <v>252</v>
      </c>
      <c r="G242" s="91"/>
      <c r="H242" s="91">
        <v>1</v>
      </c>
      <c r="I242" s="91" t="s">
        <v>735</v>
      </c>
      <c r="J242" s="84" t="s">
        <v>736</v>
      </c>
      <c r="K242" s="88">
        <v>31400</v>
      </c>
      <c r="L242" s="88">
        <v>35000</v>
      </c>
      <c r="M242" s="88">
        <v>35800</v>
      </c>
      <c r="N242" s="88">
        <v>36500</v>
      </c>
      <c r="O242" s="88">
        <v>35500</v>
      </c>
      <c r="P242" s="88">
        <v>36900</v>
      </c>
      <c r="Q242" s="88">
        <v>37100</v>
      </c>
      <c r="R242" s="88">
        <v>38100</v>
      </c>
      <c r="S242" s="88">
        <v>40700</v>
      </c>
      <c r="T242" s="88">
        <v>41400</v>
      </c>
      <c r="U242" s="88">
        <v>44000</v>
      </c>
      <c r="V242" s="88">
        <v>46400</v>
      </c>
      <c r="W242" s="88">
        <v>49200</v>
      </c>
      <c r="X242" s="88">
        <v>51100</v>
      </c>
      <c r="Y242" s="88">
        <v>52100</v>
      </c>
      <c r="Z242" s="88">
        <v>53700</v>
      </c>
      <c r="AA242" s="88">
        <v>57000</v>
      </c>
      <c r="AB242" s="88">
        <v>60900</v>
      </c>
      <c r="AC242" s="88">
        <v>63600</v>
      </c>
      <c r="AD242" s="88">
        <v>66300</v>
      </c>
      <c r="AE242" s="88">
        <v>69100</v>
      </c>
      <c r="AF242" s="88">
        <v>73200</v>
      </c>
      <c r="AG242" s="88">
        <v>77400</v>
      </c>
      <c r="AH242" s="88">
        <v>80900</v>
      </c>
      <c r="AI242" s="88">
        <v>84500</v>
      </c>
      <c r="AJ242" s="88">
        <v>88300</v>
      </c>
      <c r="AK242" s="88">
        <v>90200</v>
      </c>
      <c r="AL242" s="88">
        <v>93300</v>
      </c>
      <c r="AM242" s="88">
        <v>95800</v>
      </c>
      <c r="AN242" s="133">
        <v>98500</v>
      </c>
      <c r="AO242" s="133">
        <v>97000</v>
      </c>
      <c r="AP242" s="133">
        <v>92000</v>
      </c>
    </row>
    <row r="243" spans="2:42" x14ac:dyDescent="0.25">
      <c r="B243" s="84" t="str">
        <f>IFERROR(INDEX('ISIC to NAICS'!$B$2:$B$55,MATCH(CA!I243,'ISIC to NAICS'!$C$2:$C$55,0)),"")</f>
        <v/>
      </c>
      <c r="C243" s="91">
        <v>298</v>
      </c>
      <c r="D243" s="91">
        <v>2021</v>
      </c>
      <c r="E243" s="92">
        <v>0</v>
      </c>
      <c r="F243" s="84" t="s">
        <v>252</v>
      </c>
      <c r="G243" s="91"/>
      <c r="H243" s="91">
        <v>1</v>
      </c>
      <c r="I243" s="91" t="s">
        <v>737</v>
      </c>
      <c r="J243" s="84" t="s">
        <v>738</v>
      </c>
      <c r="K243" s="88">
        <v>9900</v>
      </c>
      <c r="L243" s="88">
        <v>9900</v>
      </c>
      <c r="M243" s="88">
        <v>10100</v>
      </c>
      <c r="N243" s="88">
        <v>11000</v>
      </c>
      <c r="O243" s="88">
        <v>12000</v>
      </c>
      <c r="P243" s="88">
        <v>13300</v>
      </c>
      <c r="Q243" s="88">
        <v>14400</v>
      </c>
      <c r="R243" s="88">
        <v>15500</v>
      </c>
      <c r="S243" s="88">
        <v>16500</v>
      </c>
      <c r="T243" s="88">
        <v>17500</v>
      </c>
      <c r="U243" s="88">
        <v>17800</v>
      </c>
      <c r="V243" s="88">
        <v>19500</v>
      </c>
      <c r="W243" s="88">
        <v>20800</v>
      </c>
      <c r="X243" s="88">
        <v>20800</v>
      </c>
      <c r="Y243" s="88">
        <v>19700</v>
      </c>
      <c r="Z243" s="88">
        <v>18900</v>
      </c>
      <c r="AA243" s="88">
        <v>17700</v>
      </c>
      <c r="AB243" s="88">
        <v>17300</v>
      </c>
      <c r="AC243" s="88">
        <v>16800</v>
      </c>
      <c r="AD243" s="88">
        <v>16000</v>
      </c>
      <c r="AE243" s="88">
        <v>14800</v>
      </c>
      <c r="AF243" s="88">
        <v>14700</v>
      </c>
      <c r="AG243" s="88">
        <v>14500</v>
      </c>
      <c r="AH243" s="88">
        <v>14200</v>
      </c>
      <c r="AI243" s="88">
        <v>14200</v>
      </c>
      <c r="AJ243" s="88">
        <v>13700</v>
      </c>
      <c r="AK243" s="88">
        <v>13300</v>
      </c>
      <c r="AL243" s="88">
        <v>13300</v>
      </c>
      <c r="AM243" s="88">
        <v>12800</v>
      </c>
      <c r="AN243" s="133">
        <v>12200</v>
      </c>
      <c r="AO243" s="133">
        <v>11800</v>
      </c>
      <c r="AP243" s="133">
        <v>11700</v>
      </c>
    </row>
    <row r="244" spans="2:42" x14ac:dyDescent="0.25">
      <c r="B244" s="84" t="str">
        <f>IFERROR(INDEX('ISIC to NAICS'!$B$2:$B$55,MATCH(CA!I244,'ISIC to NAICS'!$C$2:$C$55,0)),"")</f>
        <v/>
      </c>
      <c r="C244" s="91">
        <v>299</v>
      </c>
      <c r="D244" s="91">
        <v>2021</v>
      </c>
      <c r="E244" s="92">
        <v>0</v>
      </c>
      <c r="F244" s="84" t="s">
        <v>252</v>
      </c>
      <c r="G244" s="91"/>
      <c r="H244" s="91">
        <v>1</v>
      </c>
      <c r="I244" s="91" t="s">
        <v>739</v>
      </c>
      <c r="J244" s="84" t="s">
        <v>740</v>
      </c>
      <c r="K244" s="88">
        <v>152800</v>
      </c>
      <c r="L244" s="88">
        <v>169500</v>
      </c>
      <c r="M244" s="88">
        <v>181400</v>
      </c>
      <c r="N244" s="88">
        <v>184300</v>
      </c>
      <c r="O244" s="88">
        <v>192700</v>
      </c>
      <c r="P244" s="88">
        <v>201200</v>
      </c>
      <c r="Q244" s="88">
        <v>209700</v>
      </c>
      <c r="R244" s="88">
        <v>223900</v>
      </c>
      <c r="S244" s="88">
        <v>253900</v>
      </c>
      <c r="T244" s="88">
        <v>274100</v>
      </c>
      <c r="U244" s="88">
        <v>276900</v>
      </c>
      <c r="V244" s="88">
        <v>309600</v>
      </c>
      <c r="W244" s="88">
        <v>341700</v>
      </c>
      <c r="X244" s="88">
        <v>382500</v>
      </c>
      <c r="Y244" s="88">
        <v>418700</v>
      </c>
      <c r="Z244" s="88">
        <v>449700</v>
      </c>
      <c r="AA244" s="88">
        <v>476100</v>
      </c>
      <c r="AB244" s="88">
        <v>508400</v>
      </c>
      <c r="AC244" s="88">
        <v>544100</v>
      </c>
      <c r="AD244" s="88">
        <v>583000</v>
      </c>
      <c r="AE244" s="88">
        <v>575500</v>
      </c>
      <c r="AF244" s="88">
        <v>565100</v>
      </c>
      <c r="AG244" s="88">
        <v>593200</v>
      </c>
      <c r="AH244" s="88">
        <v>633300</v>
      </c>
      <c r="AI244" s="88">
        <v>658900</v>
      </c>
      <c r="AJ244" s="88">
        <v>693500</v>
      </c>
      <c r="AK244" s="88">
        <v>731100</v>
      </c>
      <c r="AL244" s="88">
        <v>778700</v>
      </c>
      <c r="AM244" s="88">
        <v>806900</v>
      </c>
      <c r="AN244" s="133">
        <v>840500</v>
      </c>
      <c r="AO244" s="133">
        <v>840600</v>
      </c>
      <c r="AP244" s="133">
        <v>864700</v>
      </c>
    </row>
    <row r="245" spans="2:42" x14ac:dyDescent="0.25">
      <c r="B245" s="84" t="str">
        <f>IFERROR(INDEX('ISIC to NAICS'!$B$2:$B$55,MATCH(CA!I245,'ISIC to NAICS'!$C$2:$C$55,0)),"")</f>
        <v/>
      </c>
      <c r="C245" s="91">
        <v>300</v>
      </c>
      <c r="D245" s="91">
        <v>2021</v>
      </c>
      <c r="E245" s="92">
        <v>0</v>
      </c>
      <c r="F245" s="84" t="s">
        <v>252</v>
      </c>
      <c r="G245" s="91"/>
      <c r="H245" s="91">
        <v>1</v>
      </c>
      <c r="I245" s="91" t="s">
        <v>741</v>
      </c>
      <c r="J245" s="84" t="s">
        <v>742</v>
      </c>
      <c r="K245" s="88">
        <v>80200</v>
      </c>
      <c r="L245" s="88">
        <v>89200</v>
      </c>
      <c r="M245" s="88">
        <v>97400</v>
      </c>
      <c r="N245" s="88">
        <v>95900</v>
      </c>
      <c r="O245" s="88">
        <v>103400</v>
      </c>
      <c r="P245" s="88">
        <v>108600</v>
      </c>
      <c r="Q245" s="88">
        <v>116900</v>
      </c>
      <c r="R245" s="88">
        <v>130300</v>
      </c>
      <c r="S245" s="88">
        <v>154000</v>
      </c>
      <c r="T245" s="88">
        <v>169000</v>
      </c>
      <c r="U245" s="88">
        <v>169700</v>
      </c>
      <c r="V245" s="88">
        <v>196300</v>
      </c>
      <c r="W245" s="88">
        <v>227300</v>
      </c>
      <c r="X245" s="88">
        <v>269700</v>
      </c>
      <c r="Y245" s="88">
        <v>306100</v>
      </c>
      <c r="Z245" s="88">
        <v>336100</v>
      </c>
      <c r="AA245" s="88">
        <v>362500</v>
      </c>
      <c r="AB245" s="88">
        <v>392200</v>
      </c>
      <c r="AC245" s="88">
        <v>426700</v>
      </c>
      <c r="AD245" s="88">
        <v>467800</v>
      </c>
      <c r="AE245" s="88">
        <v>461500</v>
      </c>
      <c r="AF245" s="88">
        <v>451200</v>
      </c>
      <c r="AG245" s="88">
        <v>478700</v>
      </c>
      <c r="AH245" s="88">
        <v>516400</v>
      </c>
      <c r="AI245" s="88">
        <v>539600</v>
      </c>
      <c r="AJ245" s="88">
        <v>571500</v>
      </c>
      <c r="AK245" s="88">
        <v>605200</v>
      </c>
      <c r="AL245" s="88">
        <v>647800</v>
      </c>
      <c r="AM245" s="88">
        <v>673900</v>
      </c>
      <c r="AN245" s="133">
        <v>704300</v>
      </c>
      <c r="AO245" s="133">
        <v>722300</v>
      </c>
      <c r="AP245" s="133">
        <v>742300</v>
      </c>
    </row>
    <row r="246" spans="2:42" x14ac:dyDescent="0.25">
      <c r="B246" s="84" t="str">
        <f>IFERROR(INDEX('ISIC to NAICS'!$B$2:$B$55,MATCH(CA!I246,'ISIC to NAICS'!$C$2:$C$55,0)),"")</f>
        <v/>
      </c>
      <c r="C246" s="91">
        <v>301</v>
      </c>
      <c r="D246" s="91">
        <v>2021</v>
      </c>
      <c r="E246" s="92">
        <v>0</v>
      </c>
      <c r="F246" s="84" t="s">
        <v>252</v>
      </c>
      <c r="G246" s="91"/>
      <c r="H246" s="91">
        <v>1</v>
      </c>
      <c r="I246" s="91" t="s">
        <v>743</v>
      </c>
      <c r="J246" s="84" t="s">
        <v>744</v>
      </c>
      <c r="K246" s="88">
        <v>8800</v>
      </c>
      <c r="L246" s="88">
        <v>9200</v>
      </c>
      <c r="M246" s="88">
        <v>9200</v>
      </c>
      <c r="N246" s="88">
        <v>9600</v>
      </c>
      <c r="O246" s="88">
        <v>10100</v>
      </c>
      <c r="P246" s="88">
        <v>10500</v>
      </c>
      <c r="Q246" s="88">
        <v>11200</v>
      </c>
      <c r="R246" s="88">
        <v>11000</v>
      </c>
      <c r="S246" s="88">
        <v>11500</v>
      </c>
      <c r="T246" s="88">
        <v>12300</v>
      </c>
      <c r="U246" s="88">
        <v>12800</v>
      </c>
      <c r="V246" s="88">
        <v>14100</v>
      </c>
      <c r="W246" s="88">
        <v>14600</v>
      </c>
      <c r="X246" s="88">
        <v>14000</v>
      </c>
      <c r="Y246" s="88">
        <v>14300</v>
      </c>
      <c r="Z246" s="88">
        <v>14600</v>
      </c>
      <c r="AA246" s="88">
        <v>15200</v>
      </c>
      <c r="AB246" s="88">
        <v>15700</v>
      </c>
      <c r="AC246" s="88">
        <v>16100</v>
      </c>
      <c r="AD246" s="88">
        <v>15900</v>
      </c>
      <c r="AE246" s="88">
        <v>15900</v>
      </c>
      <c r="AF246" s="88">
        <v>16200</v>
      </c>
      <c r="AG246" s="88">
        <v>16600</v>
      </c>
      <c r="AH246" s="88">
        <v>17100</v>
      </c>
      <c r="AI246" s="88">
        <v>17700</v>
      </c>
      <c r="AJ246" s="88">
        <v>18800</v>
      </c>
      <c r="AK246" s="88">
        <v>19600</v>
      </c>
      <c r="AL246" s="88">
        <v>20500</v>
      </c>
      <c r="AM246" s="88">
        <v>20900</v>
      </c>
      <c r="AN246" s="133">
        <v>22200</v>
      </c>
      <c r="AO246" s="133">
        <v>23900</v>
      </c>
      <c r="AP246" s="133">
        <v>26200</v>
      </c>
    </row>
    <row r="247" spans="2:42" x14ac:dyDescent="0.25">
      <c r="B247" s="84" t="str">
        <f>IFERROR(INDEX('ISIC to NAICS'!$B$2:$B$55,MATCH(CA!I247,'ISIC to NAICS'!$C$2:$C$55,0)),"")</f>
        <v/>
      </c>
      <c r="C247" s="91">
        <v>302</v>
      </c>
      <c r="D247" s="91">
        <v>2021</v>
      </c>
      <c r="E247" s="92">
        <v>0</v>
      </c>
      <c r="F247" s="84" t="s">
        <v>252</v>
      </c>
      <c r="G247" s="91"/>
      <c r="H247" s="91">
        <v>1</v>
      </c>
      <c r="I247" s="91" t="s">
        <v>745</v>
      </c>
      <c r="J247" s="84" t="s">
        <v>746</v>
      </c>
      <c r="K247" s="88">
        <v>24700</v>
      </c>
      <c r="L247" s="88">
        <v>28200</v>
      </c>
      <c r="M247" s="88">
        <v>29700</v>
      </c>
      <c r="N247" s="88">
        <v>29900</v>
      </c>
      <c r="O247" s="88">
        <v>31000</v>
      </c>
      <c r="P247" s="88">
        <v>32500</v>
      </c>
      <c r="Q247" s="88">
        <v>31300</v>
      </c>
      <c r="R247" s="88">
        <v>31200</v>
      </c>
      <c r="S247" s="88">
        <v>33500</v>
      </c>
      <c r="T247" s="88">
        <v>36200</v>
      </c>
      <c r="U247" s="88">
        <v>36100</v>
      </c>
      <c r="V247" s="88">
        <v>37700</v>
      </c>
      <c r="W247" s="88">
        <v>36900</v>
      </c>
      <c r="X247" s="88">
        <v>36200</v>
      </c>
      <c r="Y247" s="88">
        <v>35200</v>
      </c>
      <c r="Z247" s="88">
        <v>35300</v>
      </c>
      <c r="AA247" s="88">
        <v>34400</v>
      </c>
      <c r="AB247" s="88">
        <v>35200</v>
      </c>
      <c r="AC247" s="88">
        <v>35300</v>
      </c>
      <c r="AD247" s="88">
        <v>35400</v>
      </c>
      <c r="AE247" s="88">
        <v>34400</v>
      </c>
      <c r="AF247" s="88">
        <v>34000</v>
      </c>
      <c r="AG247" s="88">
        <v>34300</v>
      </c>
      <c r="AH247" s="88">
        <v>35300</v>
      </c>
      <c r="AI247" s="88">
        <v>35400</v>
      </c>
      <c r="AJ247" s="88">
        <v>35000</v>
      </c>
      <c r="AK247" s="88">
        <v>35800</v>
      </c>
      <c r="AL247" s="88">
        <v>37600</v>
      </c>
      <c r="AM247" s="88">
        <v>36700</v>
      </c>
      <c r="AN247" s="133">
        <v>36100</v>
      </c>
      <c r="AO247" s="133">
        <v>30500</v>
      </c>
      <c r="AP247" s="133">
        <v>28900</v>
      </c>
    </row>
    <row r="248" spans="2:42" x14ac:dyDescent="0.25">
      <c r="B248" s="84" t="str">
        <f>IFERROR(INDEX('ISIC to NAICS'!$B$2:$B$55,MATCH(CA!I248,'ISIC to NAICS'!$C$2:$C$55,0)),"")</f>
        <v/>
      </c>
      <c r="C248" s="91">
        <v>303</v>
      </c>
      <c r="D248" s="91">
        <v>2021</v>
      </c>
      <c r="E248" s="92">
        <v>0</v>
      </c>
      <c r="F248" s="84" t="s">
        <v>252</v>
      </c>
      <c r="G248" s="91"/>
      <c r="H248" s="91">
        <v>1</v>
      </c>
      <c r="I248" s="91" t="s">
        <v>747</v>
      </c>
      <c r="J248" s="84" t="s">
        <v>748</v>
      </c>
      <c r="K248" s="88">
        <v>39000</v>
      </c>
      <c r="L248" s="88">
        <v>42800</v>
      </c>
      <c r="M248" s="88">
        <v>45100</v>
      </c>
      <c r="N248" s="88">
        <v>48900</v>
      </c>
      <c r="O248" s="88">
        <v>48200</v>
      </c>
      <c r="P248" s="88">
        <v>49600</v>
      </c>
      <c r="Q248" s="88">
        <v>50300</v>
      </c>
      <c r="R248" s="88">
        <v>51500</v>
      </c>
      <c r="S248" s="88">
        <v>54900</v>
      </c>
      <c r="T248" s="88">
        <v>56600</v>
      </c>
      <c r="U248" s="88">
        <v>58300</v>
      </c>
      <c r="V248" s="88">
        <v>61600</v>
      </c>
      <c r="W248" s="88">
        <v>62900</v>
      </c>
      <c r="X248" s="88">
        <v>62700</v>
      </c>
      <c r="Y248" s="88">
        <v>63100</v>
      </c>
      <c r="Z248" s="88">
        <v>63600</v>
      </c>
      <c r="AA248" s="88">
        <v>64000</v>
      </c>
      <c r="AB248" s="88">
        <v>65400</v>
      </c>
      <c r="AC248" s="88">
        <v>66000</v>
      </c>
      <c r="AD248" s="88">
        <v>64000</v>
      </c>
      <c r="AE248" s="88">
        <v>63700</v>
      </c>
      <c r="AF248" s="88">
        <v>63700</v>
      </c>
      <c r="AG248" s="88">
        <v>63600</v>
      </c>
      <c r="AH248" s="88">
        <v>64500</v>
      </c>
      <c r="AI248" s="88">
        <v>66200</v>
      </c>
      <c r="AJ248" s="88">
        <v>68100</v>
      </c>
      <c r="AK248" s="88">
        <v>70500</v>
      </c>
      <c r="AL248" s="88">
        <v>72900</v>
      </c>
      <c r="AM248" s="88">
        <v>75400</v>
      </c>
      <c r="AN248" s="133">
        <v>77900</v>
      </c>
      <c r="AO248" s="133">
        <v>63900</v>
      </c>
      <c r="AP248" s="133">
        <v>67300</v>
      </c>
    </row>
    <row r="249" spans="2:42" x14ac:dyDescent="0.25">
      <c r="B249" s="84" t="str">
        <f>IFERROR(INDEX('ISIC to NAICS'!$B$2:$B$55,MATCH(CA!I249,'ISIC to NAICS'!$C$2:$C$55,0)),"")</f>
        <v/>
      </c>
      <c r="C249" s="91">
        <v>304</v>
      </c>
      <c r="D249" s="91">
        <v>2021</v>
      </c>
      <c r="E249" s="92">
        <v>0</v>
      </c>
      <c r="F249" s="84" t="s">
        <v>749</v>
      </c>
      <c r="G249" s="91"/>
      <c r="H249" s="91">
        <v>1</v>
      </c>
      <c r="I249" s="124" t="s">
        <v>750</v>
      </c>
      <c r="J249" s="99" t="s">
        <v>751</v>
      </c>
      <c r="K249" s="85">
        <v>1106400</v>
      </c>
      <c r="L249" s="85">
        <v>1121700</v>
      </c>
      <c r="M249" s="85">
        <v>1116200</v>
      </c>
      <c r="N249" s="85">
        <v>1126800</v>
      </c>
      <c r="O249" s="85">
        <v>1146600</v>
      </c>
      <c r="P249" s="85">
        <v>1184700</v>
      </c>
      <c r="Q249" s="85">
        <v>1227400</v>
      </c>
      <c r="R249" s="85">
        <v>1239000</v>
      </c>
      <c r="S249" s="85">
        <v>1265700</v>
      </c>
      <c r="T249" s="85">
        <v>1300400</v>
      </c>
      <c r="U249" s="85">
        <v>1336400</v>
      </c>
      <c r="V249" s="85">
        <v>1366000</v>
      </c>
      <c r="W249" s="85">
        <v>1383300</v>
      </c>
      <c r="X249" s="85">
        <v>1400800</v>
      </c>
      <c r="Y249" s="85">
        <v>1440000</v>
      </c>
      <c r="Z249" s="85">
        <v>1475400</v>
      </c>
      <c r="AA249" s="85">
        <v>1519100</v>
      </c>
      <c r="AB249" s="85">
        <v>1560100</v>
      </c>
      <c r="AC249" s="85">
        <v>1572400</v>
      </c>
      <c r="AD249" s="85">
        <v>1502900</v>
      </c>
      <c r="AE249" s="85">
        <v>1500800</v>
      </c>
      <c r="AF249" s="85">
        <v>1534800</v>
      </c>
      <c r="AG249" s="85">
        <v>1597400</v>
      </c>
      <c r="AH249" s="85">
        <v>1675200</v>
      </c>
      <c r="AI249" s="85">
        <v>1757100</v>
      </c>
      <c r="AJ249" s="85">
        <v>1829300</v>
      </c>
      <c r="AK249" s="85">
        <v>1902900</v>
      </c>
      <c r="AL249" s="85">
        <v>1953600</v>
      </c>
      <c r="AM249" s="85">
        <v>1993200</v>
      </c>
      <c r="AN249" s="139">
        <v>2036300</v>
      </c>
      <c r="AO249" s="139">
        <v>1483900</v>
      </c>
      <c r="AP249" s="139">
        <v>1632600</v>
      </c>
    </row>
    <row r="250" spans="2:42" ht="15.75" thickBot="1" x14ac:dyDescent="0.3">
      <c r="B250" s="93" t="str">
        <f>IFERROR(INDEX('ISIC to NAICS'!$B$2:$B$55,MATCH(CA!I250,'ISIC to NAICS'!$C$2:$C$55,0)),"")</f>
        <v>ISIC 90T96</v>
      </c>
      <c r="C250" s="109">
        <v>305</v>
      </c>
      <c r="D250" s="109">
        <v>2021</v>
      </c>
      <c r="E250" s="110">
        <v>0</v>
      </c>
      <c r="F250" s="93" t="s">
        <v>252</v>
      </c>
      <c r="G250" s="109"/>
      <c r="H250" s="109">
        <v>1</v>
      </c>
      <c r="I250" s="109" t="s">
        <v>752</v>
      </c>
      <c r="J250" s="93" t="s">
        <v>753</v>
      </c>
      <c r="K250" s="112">
        <v>187700</v>
      </c>
      <c r="L250" s="112">
        <v>183100</v>
      </c>
      <c r="M250" s="112">
        <v>177100</v>
      </c>
      <c r="N250" s="112">
        <v>180600</v>
      </c>
      <c r="O250" s="112">
        <v>181800</v>
      </c>
      <c r="P250" s="112">
        <v>189000</v>
      </c>
      <c r="Q250" s="112">
        <v>195100</v>
      </c>
      <c r="R250" s="112">
        <v>198800</v>
      </c>
      <c r="S250" s="112">
        <v>204900</v>
      </c>
      <c r="T250" s="112">
        <v>214500</v>
      </c>
      <c r="U250" s="112">
        <v>216500</v>
      </c>
      <c r="V250" s="112">
        <v>222800</v>
      </c>
      <c r="W250" s="112">
        <v>229800</v>
      </c>
      <c r="X250" s="112">
        <v>232200</v>
      </c>
      <c r="Y250" s="112">
        <v>236700</v>
      </c>
      <c r="Z250" s="112">
        <v>238400</v>
      </c>
      <c r="AA250" s="112">
        <v>244400</v>
      </c>
      <c r="AB250" s="112">
        <v>251000</v>
      </c>
      <c r="AC250" s="112">
        <v>254000</v>
      </c>
      <c r="AD250" s="112">
        <v>244100</v>
      </c>
      <c r="AE250" s="112">
        <v>242100</v>
      </c>
      <c r="AF250" s="112">
        <v>245800</v>
      </c>
      <c r="AG250" s="112">
        <v>254900</v>
      </c>
      <c r="AH250" s="112">
        <v>264900</v>
      </c>
      <c r="AI250" s="112">
        <v>274700</v>
      </c>
      <c r="AJ250" s="112">
        <v>284900</v>
      </c>
      <c r="AK250" s="112">
        <v>300000</v>
      </c>
      <c r="AL250" s="112">
        <v>306800</v>
      </c>
      <c r="AM250" s="112">
        <v>316200</v>
      </c>
      <c r="AN250" s="137">
        <v>329800</v>
      </c>
      <c r="AO250" s="137">
        <v>207700</v>
      </c>
      <c r="AP250" s="137">
        <v>237200</v>
      </c>
    </row>
    <row r="251" spans="2:42" ht="15.75" thickTop="1" x14ac:dyDescent="0.25">
      <c r="B251" s="84" t="str">
        <f>IFERROR(INDEX('ISIC to NAICS'!$B$2:$B$55,MATCH(CA!I251,'ISIC to NAICS'!$C$2:$C$55,0)),"")</f>
        <v/>
      </c>
      <c r="C251" s="91">
        <v>306</v>
      </c>
      <c r="D251" s="91">
        <v>2021</v>
      </c>
      <c r="E251" s="92">
        <v>0</v>
      </c>
      <c r="F251" s="84" t="s">
        <v>252</v>
      </c>
      <c r="G251" s="91"/>
      <c r="H251" s="91">
        <v>1</v>
      </c>
      <c r="I251" s="91" t="s">
        <v>754</v>
      </c>
      <c r="J251" s="84" t="s">
        <v>755</v>
      </c>
      <c r="K251" s="88">
        <v>71900</v>
      </c>
      <c r="L251" s="88">
        <v>69700</v>
      </c>
      <c r="M251" s="88">
        <v>61500</v>
      </c>
      <c r="N251" s="88">
        <v>59700</v>
      </c>
      <c r="O251" s="88">
        <v>52400</v>
      </c>
      <c r="P251" s="88">
        <v>50300</v>
      </c>
      <c r="Q251" s="88">
        <v>48000</v>
      </c>
      <c r="R251" s="88">
        <v>49600</v>
      </c>
      <c r="S251" s="88">
        <v>49900</v>
      </c>
      <c r="T251" s="88">
        <v>53200</v>
      </c>
      <c r="U251" s="88">
        <v>58000</v>
      </c>
      <c r="V251" s="88">
        <v>56600</v>
      </c>
      <c r="W251" s="88">
        <v>58200</v>
      </c>
      <c r="X251" s="88">
        <v>59300</v>
      </c>
      <c r="Y251" s="88">
        <v>59600</v>
      </c>
      <c r="Z251" s="88">
        <v>60000</v>
      </c>
      <c r="AA251" s="88">
        <v>63100</v>
      </c>
      <c r="AB251" s="88">
        <v>63900</v>
      </c>
      <c r="AC251" s="88">
        <v>63600</v>
      </c>
      <c r="AD251" s="88">
        <v>61200</v>
      </c>
      <c r="AE251" s="88">
        <v>59400</v>
      </c>
      <c r="AF251" s="88">
        <v>60400</v>
      </c>
      <c r="AG251" s="88">
        <v>62200</v>
      </c>
      <c r="AH251" s="88">
        <v>65100</v>
      </c>
      <c r="AI251" s="88">
        <v>68300</v>
      </c>
      <c r="AJ251" s="88">
        <v>68900</v>
      </c>
      <c r="AK251" s="88">
        <v>75100</v>
      </c>
      <c r="AL251" s="88">
        <v>76300</v>
      </c>
      <c r="AM251" s="88">
        <v>79200</v>
      </c>
      <c r="AN251" s="133">
        <v>83200</v>
      </c>
      <c r="AO251" s="133">
        <v>59400</v>
      </c>
      <c r="AP251" s="133">
        <v>65200</v>
      </c>
    </row>
    <row r="252" spans="2:42" x14ac:dyDescent="0.25">
      <c r="B252" s="84" t="str">
        <f>IFERROR(INDEX('ISIC to NAICS'!$B$2:$B$55,MATCH(CA!I252,'ISIC to NAICS'!$C$2:$C$55,0)),"")</f>
        <v/>
      </c>
      <c r="C252" s="91">
        <v>307</v>
      </c>
      <c r="D252" s="91">
        <v>2021</v>
      </c>
      <c r="E252" s="92">
        <v>0</v>
      </c>
      <c r="F252" s="84" t="s">
        <v>252</v>
      </c>
      <c r="G252" s="91"/>
      <c r="H252" s="91">
        <v>1</v>
      </c>
      <c r="I252" s="91" t="s">
        <v>756</v>
      </c>
      <c r="J252" s="84" t="s">
        <v>757</v>
      </c>
      <c r="K252" s="88">
        <v>36500</v>
      </c>
      <c r="L252" s="88">
        <v>38000</v>
      </c>
      <c r="M252" s="88">
        <v>32500</v>
      </c>
      <c r="N252" s="88">
        <v>29500</v>
      </c>
      <c r="O252" s="88">
        <v>22900</v>
      </c>
      <c r="P252" s="88">
        <v>19400</v>
      </c>
      <c r="Q252" s="88">
        <v>16000</v>
      </c>
      <c r="R252" s="88">
        <v>16400</v>
      </c>
      <c r="S252" s="88">
        <v>15700</v>
      </c>
      <c r="T252" s="88">
        <v>16300</v>
      </c>
      <c r="U252" s="88">
        <v>16900</v>
      </c>
      <c r="V252" s="88">
        <v>16200</v>
      </c>
      <c r="W252" s="88">
        <v>15900</v>
      </c>
      <c r="X252" s="88">
        <v>16000</v>
      </c>
      <c r="Y252" s="88">
        <v>16400</v>
      </c>
      <c r="Z252" s="88">
        <v>15500</v>
      </c>
      <c r="AA252" s="88">
        <v>15200</v>
      </c>
      <c r="AB252" s="88">
        <v>15200</v>
      </c>
      <c r="AC252" s="88">
        <v>15300</v>
      </c>
      <c r="AD252" s="88">
        <v>14200</v>
      </c>
      <c r="AE252" s="88">
        <v>13600</v>
      </c>
      <c r="AF252" s="88">
        <v>13900</v>
      </c>
      <c r="AG252" s="88">
        <v>13900</v>
      </c>
      <c r="AH252" s="88">
        <v>13900</v>
      </c>
      <c r="AI252" s="88">
        <v>14100</v>
      </c>
      <c r="AJ252" s="88">
        <v>14100</v>
      </c>
      <c r="AK252" s="88">
        <v>14900</v>
      </c>
      <c r="AL252" s="88">
        <v>15200</v>
      </c>
      <c r="AM252" s="88">
        <v>15100</v>
      </c>
      <c r="AN252" s="133">
        <v>15500</v>
      </c>
      <c r="AO252" s="133">
        <v>9600</v>
      </c>
      <c r="AP252" s="133">
        <v>10300</v>
      </c>
    </row>
    <row r="253" spans="2:42" x14ac:dyDescent="0.25">
      <c r="B253" s="84" t="str">
        <f>IFERROR(INDEX('ISIC to NAICS'!$B$2:$B$55,MATCH(CA!I253,'ISIC to NAICS'!$C$2:$C$55,0)),"")</f>
        <v/>
      </c>
      <c r="C253" s="91">
        <v>308</v>
      </c>
      <c r="D253" s="91">
        <v>2021</v>
      </c>
      <c r="E253" s="92">
        <v>0</v>
      </c>
      <c r="F253" s="84" t="s">
        <v>252</v>
      </c>
      <c r="G253" s="91"/>
      <c r="H253" s="91">
        <v>1</v>
      </c>
      <c r="I253" s="91" t="s">
        <v>758</v>
      </c>
      <c r="J253" s="84" t="s">
        <v>759</v>
      </c>
      <c r="K253" s="88">
        <v>13200</v>
      </c>
      <c r="L253" s="88">
        <v>12600</v>
      </c>
      <c r="M253" s="88">
        <v>10800</v>
      </c>
      <c r="N253" s="88">
        <v>10100</v>
      </c>
      <c r="O253" s="88">
        <v>10500</v>
      </c>
      <c r="P253" s="88">
        <v>10400</v>
      </c>
      <c r="Q253" s="88">
        <v>10800</v>
      </c>
      <c r="R253" s="88">
        <v>11800</v>
      </c>
      <c r="S253" s="88">
        <v>12200</v>
      </c>
      <c r="T253" s="88">
        <v>12700</v>
      </c>
      <c r="U253" s="88">
        <v>14700</v>
      </c>
      <c r="V253" s="88">
        <v>13900</v>
      </c>
      <c r="W253" s="88">
        <v>13900</v>
      </c>
      <c r="X253" s="88">
        <v>14800</v>
      </c>
      <c r="Y253" s="88">
        <v>15100</v>
      </c>
      <c r="Z253" s="88">
        <v>14500</v>
      </c>
      <c r="AA253" s="88">
        <v>14800</v>
      </c>
      <c r="AB253" s="88">
        <v>15400</v>
      </c>
      <c r="AC253" s="88">
        <v>15600</v>
      </c>
      <c r="AD253" s="88">
        <v>15300</v>
      </c>
      <c r="AE253" s="88">
        <v>14800</v>
      </c>
      <c r="AF253" s="88">
        <v>14600</v>
      </c>
      <c r="AG253" s="88">
        <v>15300</v>
      </c>
      <c r="AH253" s="88">
        <v>15100</v>
      </c>
      <c r="AI253" s="88">
        <v>14800</v>
      </c>
      <c r="AJ253" s="88">
        <v>15200</v>
      </c>
      <c r="AK253" s="88">
        <v>15500</v>
      </c>
      <c r="AL253" s="88">
        <v>15900</v>
      </c>
      <c r="AM253" s="88">
        <v>16700</v>
      </c>
      <c r="AN253" s="133">
        <v>16800</v>
      </c>
      <c r="AO253" s="133">
        <v>10800</v>
      </c>
      <c r="AP253" s="133">
        <v>13400</v>
      </c>
    </row>
    <row r="254" spans="2:42" x14ac:dyDescent="0.25">
      <c r="B254" s="84" t="str">
        <f>IFERROR(INDEX('ISIC to NAICS'!$B$2:$B$55,MATCH(CA!I254,'ISIC to NAICS'!$C$2:$C$55,0)),"")</f>
        <v/>
      </c>
      <c r="C254" s="91">
        <v>309</v>
      </c>
      <c r="D254" s="91">
        <v>2021</v>
      </c>
      <c r="E254" s="92">
        <v>0</v>
      </c>
      <c r="F254" s="84" t="s">
        <v>252</v>
      </c>
      <c r="G254" s="91"/>
      <c r="H254" s="91">
        <v>1</v>
      </c>
      <c r="I254" s="91" t="s">
        <v>760</v>
      </c>
      <c r="J254" s="84" t="s">
        <v>761</v>
      </c>
      <c r="K254" s="88">
        <v>11600</v>
      </c>
      <c r="L254" s="88">
        <v>10700</v>
      </c>
      <c r="M254" s="88">
        <v>10600</v>
      </c>
      <c r="N254" s="88">
        <v>11800</v>
      </c>
      <c r="O254" s="88">
        <v>10700</v>
      </c>
      <c r="P254" s="88">
        <v>11400</v>
      </c>
      <c r="Q254" s="88">
        <v>11900</v>
      </c>
      <c r="R254" s="88">
        <v>12200</v>
      </c>
      <c r="S254" s="88">
        <v>11900</v>
      </c>
      <c r="T254" s="88">
        <v>13200</v>
      </c>
      <c r="U254" s="88">
        <v>14400</v>
      </c>
      <c r="V254" s="88">
        <v>14100</v>
      </c>
      <c r="W254" s="88">
        <v>15300</v>
      </c>
      <c r="X254" s="88">
        <v>15800</v>
      </c>
      <c r="Y254" s="88">
        <v>14600</v>
      </c>
      <c r="Z254" s="88">
        <v>15100</v>
      </c>
      <c r="AA254" s="88">
        <v>16400</v>
      </c>
      <c r="AB254" s="88">
        <v>16200</v>
      </c>
      <c r="AC254" s="88">
        <v>16200</v>
      </c>
      <c r="AD254" s="88">
        <v>15100</v>
      </c>
      <c r="AE254" s="88">
        <v>15000</v>
      </c>
      <c r="AF254" s="88">
        <v>15900</v>
      </c>
      <c r="AG254" s="88">
        <v>16200</v>
      </c>
      <c r="AH254" s="88">
        <v>16400</v>
      </c>
      <c r="AI254" s="88">
        <v>15900</v>
      </c>
      <c r="AJ254" s="88">
        <v>14700</v>
      </c>
      <c r="AK254" s="88">
        <v>14900</v>
      </c>
      <c r="AL254" s="88">
        <v>14700</v>
      </c>
      <c r="AM254" s="88">
        <v>15000</v>
      </c>
      <c r="AN254" s="133">
        <v>16200</v>
      </c>
      <c r="AO254" s="133">
        <v>15100</v>
      </c>
      <c r="AP254" s="133">
        <v>16300</v>
      </c>
    </row>
    <row r="255" spans="2:42" x14ac:dyDescent="0.25">
      <c r="B255" s="84" t="str">
        <f>IFERROR(INDEX('ISIC to NAICS'!$B$2:$B$55,MATCH(CA!I255,'ISIC to NAICS'!$C$2:$C$55,0)),"")</f>
        <v/>
      </c>
      <c r="C255" s="91">
        <v>311</v>
      </c>
      <c r="D255" s="91">
        <v>2021</v>
      </c>
      <c r="E255" s="92">
        <v>0</v>
      </c>
      <c r="F255" s="84" t="s">
        <v>252</v>
      </c>
      <c r="G255" s="91"/>
      <c r="H255" s="91">
        <v>1</v>
      </c>
      <c r="I255" s="91" t="s">
        <v>762</v>
      </c>
      <c r="J255" s="84" t="s">
        <v>763</v>
      </c>
      <c r="K255" s="88">
        <v>8500</v>
      </c>
      <c r="L255" s="88">
        <v>7300</v>
      </c>
      <c r="M255" s="88">
        <v>7100</v>
      </c>
      <c r="N255" s="88">
        <v>7500</v>
      </c>
      <c r="O255" s="88">
        <v>8100</v>
      </c>
      <c r="P255" s="88">
        <v>8400</v>
      </c>
      <c r="Q255" s="88">
        <v>9300</v>
      </c>
      <c r="R255" s="88">
        <v>10400</v>
      </c>
      <c r="S255" s="88">
        <v>10800</v>
      </c>
      <c r="T255" s="88">
        <v>11500</v>
      </c>
      <c r="U255" s="88">
        <v>11900</v>
      </c>
      <c r="V255" s="88">
        <v>12600</v>
      </c>
      <c r="W255" s="88">
        <v>12800</v>
      </c>
      <c r="X255" s="88">
        <v>13100</v>
      </c>
      <c r="Y255" s="88">
        <v>13000</v>
      </c>
      <c r="Z255" s="88">
        <v>13300</v>
      </c>
      <c r="AA255" s="88">
        <v>13500</v>
      </c>
      <c r="AB255" s="88">
        <v>14300</v>
      </c>
      <c r="AC255" s="88">
        <v>15100</v>
      </c>
      <c r="AD255" s="88">
        <v>15100</v>
      </c>
      <c r="AE255" s="88">
        <v>15200</v>
      </c>
      <c r="AF255" s="88">
        <v>15500</v>
      </c>
      <c r="AG255" s="88">
        <v>16200</v>
      </c>
      <c r="AH255" s="88">
        <v>16800</v>
      </c>
      <c r="AI255" s="88">
        <v>17400</v>
      </c>
      <c r="AJ255" s="88">
        <v>18000</v>
      </c>
      <c r="AK255" s="88">
        <v>18800</v>
      </c>
      <c r="AL255" s="88">
        <v>19400</v>
      </c>
      <c r="AM255" s="88">
        <v>19700</v>
      </c>
      <c r="AN255" s="133">
        <v>20200</v>
      </c>
      <c r="AO255" s="133">
        <v>15900</v>
      </c>
      <c r="AP255" s="133">
        <v>15900</v>
      </c>
    </row>
    <row r="256" spans="2:42" x14ac:dyDescent="0.25">
      <c r="B256" s="84" t="str">
        <f>IFERROR(INDEX('ISIC to NAICS'!$B$2:$B$55,MATCH(CA!I256,'ISIC to NAICS'!$C$2:$C$55,0)),"")</f>
        <v/>
      </c>
      <c r="C256" s="91">
        <v>312</v>
      </c>
      <c r="D256" s="91">
        <v>2021</v>
      </c>
      <c r="E256" s="92">
        <v>0</v>
      </c>
      <c r="F256" s="84" t="s">
        <v>252</v>
      </c>
      <c r="G256" s="91"/>
      <c r="H256" s="91">
        <v>1</v>
      </c>
      <c r="I256" s="91" t="s">
        <v>764</v>
      </c>
      <c r="J256" s="84" t="s">
        <v>765</v>
      </c>
      <c r="K256" s="88">
        <v>107300</v>
      </c>
      <c r="L256" s="88">
        <v>106100</v>
      </c>
      <c r="M256" s="88">
        <v>108600</v>
      </c>
      <c r="N256" s="88">
        <v>113400</v>
      </c>
      <c r="O256" s="88">
        <v>121300</v>
      </c>
      <c r="P256" s="88">
        <v>130300</v>
      </c>
      <c r="Q256" s="88">
        <v>137800</v>
      </c>
      <c r="R256" s="88">
        <v>138800</v>
      </c>
      <c r="S256" s="88">
        <v>144300</v>
      </c>
      <c r="T256" s="88">
        <v>149800</v>
      </c>
      <c r="U256" s="88">
        <v>146600</v>
      </c>
      <c r="V256" s="88">
        <v>153600</v>
      </c>
      <c r="W256" s="88">
        <v>158700</v>
      </c>
      <c r="X256" s="88">
        <v>159800</v>
      </c>
      <c r="Y256" s="88">
        <v>164100</v>
      </c>
      <c r="Z256" s="88">
        <v>165000</v>
      </c>
      <c r="AA256" s="88">
        <v>167800</v>
      </c>
      <c r="AB256" s="88">
        <v>172800</v>
      </c>
      <c r="AC256" s="88">
        <v>175300</v>
      </c>
      <c r="AD256" s="88">
        <v>167900</v>
      </c>
      <c r="AE256" s="88">
        <v>167500</v>
      </c>
      <c r="AF256" s="88">
        <v>169900</v>
      </c>
      <c r="AG256" s="88">
        <v>176500</v>
      </c>
      <c r="AH256" s="88">
        <v>183100</v>
      </c>
      <c r="AI256" s="88">
        <v>189000</v>
      </c>
      <c r="AJ256" s="88">
        <v>198100</v>
      </c>
      <c r="AK256" s="88">
        <v>206100</v>
      </c>
      <c r="AL256" s="88">
        <v>211100</v>
      </c>
      <c r="AM256" s="88">
        <v>217300</v>
      </c>
      <c r="AN256" s="133">
        <v>226500</v>
      </c>
      <c r="AO256" s="133">
        <v>132500</v>
      </c>
      <c r="AP256" s="133">
        <v>156100</v>
      </c>
    </row>
    <row r="257" spans="2:44" x14ac:dyDescent="0.25">
      <c r="B257" s="84" t="str">
        <f>IFERROR(INDEX('ISIC to NAICS'!$B$2:$B$55,MATCH(CA!I257,'ISIC to NAICS'!$C$2:$C$55,0)),"")</f>
        <v/>
      </c>
      <c r="C257" s="91">
        <v>313</v>
      </c>
      <c r="D257" s="91">
        <v>2021</v>
      </c>
      <c r="E257" s="92">
        <v>0</v>
      </c>
      <c r="F257" s="84" t="s">
        <v>252</v>
      </c>
      <c r="G257" s="91"/>
      <c r="H257" s="91">
        <v>1</v>
      </c>
      <c r="I257" s="91" t="s">
        <v>766</v>
      </c>
      <c r="J257" s="84" t="s">
        <v>767</v>
      </c>
      <c r="K257" s="88">
        <v>19700</v>
      </c>
      <c r="L257" s="88">
        <v>18200</v>
      </c>
      <c r="M257" s="88">
        <v>18500</v>
      </c>
      <c r="N257" s="88">
        <v>20000</v>
      </c>
      <c r="O257" s="88">
        <v>20300</v>
      </c>
      <c r="P257" s="88">
        <v>21200</v>
      </c>
      <c r="Q257" s="88">
        <v>22000</v>
      </c>
      <c r="R257" s="88">
        <v>21200</v>
      </c>
      <c r="S257" s="88">
        <v>23000</v>
      </c>
      <c r="T257" s="88">
        <v>24600</v>
      </c>
      <c r="U257" s="88">
        <v>24700</v>
      </c>
      <c r="V257" s="88">
        <v>29200</v>
      </c>
      <c r="W257" s="88">
        <v>31900</v>
      </c>
      <c r="X257" s="88">
        <v>31800</v>
      </c>
      <c r="Y257" s="88">
        <v>32800</v>
      </c>
      <c r="Z257" s="88">
        <v>32200</v>
      </c>
      <c r="AA257" s="88">
        <v>32000</v>
      </c>
      <c r="AB257" s="88">
        <v>33500</v>
      </c>
      <c r="AC257" s="88">
        <v>36000</v>
      </c>
      <c r="AD257" s="88">
        <v>34800</v>
      </c>
      <c r="AE257" s="88">
        <v>34900</v>
      </c>
      <c r="AF257" s="88">
        <v>36200</v>
      </c>
      <c r="AG257" s="88">
        <v>39500</v>
      </c>
      <c r="AH257" s="88">
        <v>42100</v>
      </c>
      <c r="AI257" s="88">
        <v>43300</v>
      </c>
      <c r="AJ257" s="88">
        <v>45500</v>
      </c>
      <c r="AK257" s="88">
        <v>46700</v>
      </c>
      <c r="AL257" s="88">
        <v>46000</v>
      </c>
      <c r="AM257" s="88">
        <v>47900</v>
      </c>
      <c r="AN257" s="133">
        <v>50200</v>
      </c>
      <c r="AO257" s="133">
        <v>22700</v>
      </c>
      <c r="AP257" s="133">
        <v>30200</v>
      </c>
    </row>
    <row r="258" spans="2:44" x14ac:dyDescent="0.25">
      <c r="B258" s="84" t="str">
        <f>IFERROR(INDEX('ISIC to NAICS'!$B$2:$B$55,MATCH(CA!I258,'ISIC to NAICS'!$C$2:$C$55,0)),"")</f>
        <v/>
      </c>
      <c r="C258" s="91">
        <v>314</v>
      </c>
      <c r="D258" s="91">
        <v>2021</v>
      </c>
      <c r="E258" s="92">
        <v>0</v>
      </c>
      <c r="F258" s="84" t="s">
        <v>252</v>
      </c>
      <c r="G258" s="91"/>
      <c r="H258" s="91">
        <v>1</v>
      </c>
      <c r="I258" s="91" t="s">
        <v>768</v>
      </c>
      <c r="J258" s="84" t="s">
        <v>769</v>
      </c>
      <c r="K258" s="88">
        <v>7500</v>
      </c>
      <c r="L258" s="88">
        <v>7400</v>
      </c>
      <c r="M258" s="88">
        <v>8200</v>
      </c>
      <c r="N258" s="88">
        <v>9600</v>
      </c>
      <c r="O258" s="88">
        <v>12600</v>
      </c>
      <c r="P258" s="88">
        <v>16500</v>
      </c>
      <c r="Q258" s="88">
        <v>19500</v>
      </c>
      <c r="R258" s="88">
        <v>20000</v>
      </c>
      <c r="S258" s="88">
        <v>19200</v>
      </c>
      <c r="T258" s="88">
        <v>20600</v>
      </c>
      <c r="U258" s="88">
        <v>13900</v>
      </c>
      <c r="V258" s="88">
        <v>11600</v>
      </c>
      <c r="W258" s="88">
        <v>11800</v>
      </c>
      <c r="X258" s="88">
        <v>11600</v>
      </c>
      <c r="Y258" s="88">
        <v>12200</v>
      </c>
      <c r="Z258" s="88">
        <v>13600</v>
      </c>
      <c r="AA258" s="88">
        <v>14300</v>
      </c>
      <c r="AB258" s="88">
        <v>14700</v>
      </c>
      <c r="AC258" s="88">
        <v>14700</v>
      </c>
      <c r="AD258" s="88">
        <v>14300</v>
      </c>
      <c r="AE258" s="88">
        <v>13900</v>
      </c>
      <c r="AF258" s="88">
        <v>13800</v>
      </c>
      <c r="AG258" s="88">
        <v>14200</v>
      </c>
      <c r="AH258" s="88">
        <v>14200</v>
      </c>
      <c r="AI258" s="88">
        <v>14500</v>
      </c>
      <c r="AJ258" s="88">
        <v>15300</v>
      </c>
      <c r="AK258" s="88">
        <v>16100</v>
      </c>
      <c r="AL258" s="88">
        <v>16900</v>
      </c>
      <c r="AM258" s="88">
        <v>16700</v>
      </c>
      <c r="AN258" s="133">
        <v>16300</v>
      </c>
      <c r="AO258" s="133">
        <v>8200</v>
      </c>
      <c r="AP258" s="133">
        <v>10700</v>
      </c>
    </row>
    <row r="259" spans="2:44" x14ac:dyDescent="0.25">
      <c r="B259" s="84" t="str">
        <f>IFERROR(INDEX('ISIC to NAICS'!$B$2:$B$55,MATCH(CA!I259,'ISIC to NAICS'!$C$2:$C$55,0)),"")</f>
        <v/>
      </c>
      <c r="C259" s="91">
        <v>315</v>
      </c>
      <c r="D259" s="91">
        <v>2021</v>
      </c>
      <c r="E259" s="92">
        <v>0</v>
      </c>
      <c r="F259" s="84" t="s">
        <v>252</v>
      </c>
      <c r="G259" s="91"/>
      <c r="H259" s="91">
        <v>1</v>
      </c>
      <c r="I259" s="91" t="s">
        <v>770</v>
      </c>
      <c r="J259" s="84" t="s">
        <v>771</v>
      </c>
      <c r="K259" s="88">
        <v>80100</v>
      </c>
      <c r="L259" s="88">
        <v>80400</v>
      </c>
      <c r="M259" s="88">
        <v>81800</v>
      </c>
      <c r="N259" s="88">
        <v>83800</v>
      </c>
      <c r="O259" s="88">
        <v>88400</v>
      </c>
      <c r="P259" s="88">
        <v>92600</v>
      </c>
      <c r="Q259" s="88">
        <v>96300</v>
      </c>
      <c r="R259" s="88">
        <v>97700</v>
      </c>
      <c r="S259" s="88">
        <v>102100</v>
      </c>
      <c r="T259" s="88">
        <v>104600</v>
      </c>
      <c r="U259" s="88">
        <v>108000</v>
      </c>
      <c r="V259" s="88">
        <v>112800</v>
      </c>
      <c r="W259" s="88">
        <v>115100</v>
      </c>
      <c r="X259" s="88">
        <v>116400</v>
      </c>
      <c r="Y259" s="88">
        <v>119000</v>
      </c>
      <c r="Z259" s="88">
        <v>119300</v>
      </c>
      <c r="AA259" s="88">
        <v>121500</v>
      </c>
      <c r="AB259" s="88">
        <v>124600</v>
      </c>
      <c r="AC259" s="88">
        <v>124700</v>
      </c>
      <c r="AD259" s="88">
        <v>118900</v>
      </c>
      <c r="AE259" s="88">
        <v>118800</v>
      </c>
      <c r="AF259" s="88">
        <v>119900</v>
      </c>
      <c r="AG259" s="88">
        <v>122800</v>
      </c>
      <c r="AH259" s="88">
        <v>126700</v>
      </c>
      <c r="AI259" s="88">
        <v>131200</v>
      </c>
      <c r="AJ259" s="88">
        <v>137300</v>
      </c>
      <c r="AK259" s="88">
        <v>143300</v>
      </c>
      <c r="AL259" s="88">
        <v>148300</v>
      </c>
      <c r="AM259" s="88">
        <v>152700</v>
      </c>
      <c r="AN259" s="133">
        <v>160000</v>
      </c>
      <c r="AO259" s="133">
        <v>101600</v>
      </c>
      <c r="AP259" s="133">
        <v>115200</v>
      </c>
    </row>
    <row r="260" spans="2:44" ht="15.75" thickBot="1" x14ac:dyDescent="0.3">
      <c r="B260" s="93" t="str">
        <f>IFERROR(INDEX('ISIC to NAICS'!$B$2:$B$55,MATCH(CA!I260,'ISIC to NAICS'!$C$2:$C$55,0)),"")</f>
        <v>ISIC 55T56</v>
      </c>
      <c r="C260" s="109">
        <v>316</v>
      </c>
      <c r="D260" s="109">
        <v>2021</v>
      </c>
      <c r="E260" s="110">
        <v>0</v>
      </c>
      <c r="F260" s="93" t="s">
        <v>252</v>
      </c>
      <c r="G260" s="109"/>
      <c r="H260" s="109">
        <v>1</v>
      </c>
      <c r="I260" s="109" t="s">
        <v>772</v>
      </c>
      <c r="J260" s="93" t="s">
        <v>773</v>
      </c>
      <c r="K260" s="112">
        <v>918600</v>
      </c>
      <c r="L260" s="112">
        <v>938600</v>
      </c>
      <c r="M260" s="112">
        <v>939100</v>
      </c>
      <c r="N260" s="112">
        <v>946200</v>
      </c>
      <c r="O260" s="112">
        <v>964800</v>
      </c>
      <c r="P260" s="112">
        <v>995700</v>
      </c>
      <c r="Q260" s="112">
        <v>1032300</v>
      </c>
      <c r="R260" s="112">
        <v>1040200</v>
      </c>
      <c r="S260" s="112">
        <v>1060700</v>
      </c>
      <c r="T260" s="112">
        <v>1085900</v>
      </c>
      <c r="U260" s="112">
        <v>1120000</v>
      </c>
      <c r="V260" s="112">
        <v>1143300</v>
      </c>
      <c r="W260" s="112">
        <v>1153500</v>
      </c>
      <c r="X260" s="112">
        <v>1168600</v>
      </c>
      <c r="Y260" s="112">
        <v>1203300</v>
      </c>
      <c r="Z260" s="112">
        <v>1237100</v>
      </c>
      <c r="AA260" s="112">
        <v>1274800</v>
      </c>
      <c r="AB260" s="112">
        <v>1309200</v>
      </c>
      <c r="AC260" s="112">
        <v>1318400</v>
      </c>
      <c r="AD260" s="112">
        <v>1258700</v>
      </c>
      <c r="AE260" s="112">
        <v>1258700</v>
      </c>
      <c r="AF260" s="112">
        <v>1289000</v>
      </c>
      <c r="AG260" s="112">
        <v>1342500</v>
      </c>
      <c r="AH260" s="112">
        <v>1410200</v>
      </c>
      <c r="AI260" s="112">
        <v>1482400</v>
      </c>
      <c r="AJ260" s="112">
        <v>1544400</v>
      </c>
      <c r="AK260" s="112">
        <v>1602900</v>
      </c>
      <c r="AL260" s="112">
        <v>1646800</v>
      </c>
      <c r="AM260" s="112">
        <v>1676900</v>
      </c>
      <c r="AN260" s="137">
        <v>1706500</v>
      </c>
      <c r="AO260" s="137">
        <v>1276200</v>
      </c>
      <c r="AP260" s="137">
        <v>1395400</v>
      </c>
    </row>
    <row r="261" spans="2:44" ht="15.75" thickTop="1" x14ac:dyDescent="0.25">
      <c r="B261" s="84" t="str">
        <f>IFERROR(INDEX('ISIC to NAICS'!$B$2:$B$55,MATCH(CA!I261,'ISIC to NAICS'!$C$2:$C$55,0)),"")</f>
        <v/>
      </c>
      <c r="C261" s="91">
        <v>317</v>
      </c>
      <c r="D261" s="91">
        <v>2021</v>
      </c>
      <c r="E261" s="92">
        <v>0</v>
      </c>
      <c r="F261" s="84" t="s">
        <v>252</v>
      </c>
      <c r="G261" s="91"/>
      <c r="H261" s="91">
        <v>1</v>
      </c>
      <c r="I261" s="91" t="s">
        <v>774</v>
      </c>
      <c r="J261" s="84" t="s">
        <v>775</v>
      </c>
      <c r="K261" s="88">
        <v>195800</v>
      </c>
      <c r="L261" s="88">
        <v>184900</v>
      </c>
      <c r="M261" s="88">
        <v>178200</v>
      </c>
      <c r="N261" s="88">
        <v>175500</v>
      </c>
      <c r="O261" s="88">
        <v>175700</v>
      </c>
      <c r="P261" s="88">
        <v>178900</v>
      </c>
      <c r="Q261" s="88">
        <v>183500</v>
      </c>
      <c r="R261" s="88">
        <v>183100</v>
      </c>
      <c r="S261" s="88">
        <v>190000</v>
      </c>
      <c r="T261" s="88">
        <v>191400</v>
      </c>
      <c r="U261" s="88">
        <v>196900</v>
      </c>
      <c r="V261" s="88">
        <v>197100</v>
      </c>
      <c r="W261" s="88">
        <v>191300</v>
      </c>
      <c r="X261" s="88">
        <v>194300</v>
      </c>
      <c r="Y261" s="88">
        <v>199200</v>
      </c>
      <c r="Z261" s="88">
        <v>201900</v>
      </c>
      <c r="AA261" s="88">
        <v>205100</v>
      </c>
      <c r="AB261" s="88">
        <v>209900</v>
      </c>
      <c r="AC261" s="88">
        <v>213300</v>
      </c>
      <c r="AD261" s="88">
        <v>199100</v>
      </c>
      <c r="AE261" s="88">
        <v>196600</v>
      </c>
      <c r="AF261" s="88">
        <v>199400</v>
      </c>
      <c r="AG261" s="88">
        <v>202500</v>
      </c>
      <c r="AH261" s="88">
        <v>208000</v>
      </c>
      <c r="AI261" s="88">
        <v>213500</v>
      </c>
      <c r="AJ261" s="88">
        <v>219700</v>
      </c>
      <c r="AK261" s="88">
        <v>224500</v>
      </c>
      <c r="AL261" s="88">
        <v>228100</v>
      </c>
      <c r="AM261" s="88">
        <v>232600</v>
      </c>
      <c r="AN261" s="133">
        <v>238000</v>
      </c>
      <c r="AO261" s="133">
        <v>155100</v>
      </c>
      <c r="AP261" s="133">
        <v>154200</v>
      </c>
    </row>
    <row r="262" spans="2:44" x14ac:dyDescent="0.25">
      <c r="B262" s="84" t="str">
        <f>IFERROR(INDEX('ISIC to NAICS'!$B$2:$B$55,MATCH(CA!I262,'ISIC to NAICS'!$C$2:$C$55,0)),"")</f>
        <v/>
      </c>
      <c r="C262" s="91">
        <v>318</v>
      </c>
      <c r="D262" s="91">
        <v>2021</v>
      </c>
      <c r="E262" s="92">
        <v>0</v>
      </c>
      <c r="F262" s="84" t="s">
        <v>252</v>
      </c>
      <c r="G262" s="91"/>
      <c r="H262" s="91">
        <v>1</v>
      </c>
      <c r="I262" s="91" t="s">
        <v>776</v>
      </c>
      <c r="J262" s="84" t="s">
        <v>777</v>
      </c>
      <c r="K262" s="88">
        <v>722800</v>
      </c>
      <c r="L262" s="88">
        <v>753700</v>
      </c>
      <c r="M262" s="88">
        <v>760900</v>
      </c>
      <c r="N262" s="88">
        <v>770700</v>
      </c>
      <c r="O262" s="88">
        <v>789200</v>
      </c>
      <c r="P262" s="88">
        <v>816800</v>
      </c>
      <c r="Q262" s="88">
        <v>848800</v>
      </c>
      <c r="R262" s="88">
        <v>857100</v>
      </c>
      <c r="S262" s="88">
        <v>870800</v>
      </c>
      <c r="T262" s="88">
        <v>894400</v>
      </c>
      <c r="U262" s="88">
        <v>923100</v>
      </c>
      <c r="V262" s="88">
        <v>946100</v>
      </c>
      <c r="W262" s="88">
        <v>962200</v>
      </c>
      <c r="X262" s="88">
        <v>974300</v>
      </c>
      <c r="Y262" s="88">
        <v>1004100</v>
      </c>
      <c r="Z262" s="88">
        <v>1035200</v>
      </c>
      <c r="AA262" s="88">
        <v>1069700</v>
      </c>
      <c r="AB262" s="88">
        <v>1099300</v>
      </c>
      <c r="AC262" s="88">
        <v>1105100</v>
      </c>
      <c r="AD262" s="88">
        <v>1059600</v>
      </c>
      <c r="AE262" s="88">
        <v>1062100</v>
      </c>
      <c r="AF262" s="88">
        <v>1089600</v>
      </c>
      <c r="AG262" s="88">
        <v>1140000</v>
      </c>
      <c r="AH262" s="88">
        <v>1202300</v>
      </c>
      <c r="AI262" s="88">
        <v>1268900</v>
      </c>
      <c r="AJ262" s="88">
        <v>1324600</v>
      </c>
      <c r="AK262" s="88">
        <v>1378400</v>
      </c>
      <c r="AL262" s="88">
        <v>1418700</v>
      </c>
      <c r="AM262" s="88">
        <v>1444300</v>
      </c>
      <c r="AN262" s="133">
        <v>1468500</v>
      </c>
      <c r="AO262" s="133">
        <v>1121100</v>
      </c>
      <c r="AP262" s="133">
        <v>1241200</v>
      </c>
    </row>
    <row r="263" spans="2:44" x14ac:dyDescent="0.25">
      <c r="B263" s="84" t="str">
        <f>IFERROR(INDEX('ISIC to NAICS'!$B$2:$B$55,MATCH(CA!I263,'ISIC to NAICS'!$C$2:$C$55,0)),"")</f>
        <v/>
      </c>
      <c r="C263" s="91">
        <v>320</v>
      </c>
      <c r="D263" s="91">
        <v>2021</v>
      </c>
      <c r="E263" s="92">
        <v>0</v>
      </c>
      <c r="F263" s="84" t="s">
        <v>252</v>
      </c>
      <c r="G263" s="91"/>
      <c r="H263" s="91">
        <v>1</v>
      </c>
      <c r="I263" s="91" t="s">
        <v>778</v>
      </c>
      <c r="J263" s="84" t="s">
        <v>779</v>
      </c>
      <c r="K263" s="88">
        <v>328800</v>
      </c>
      <c r="L263" s="88">
        <v>330300</v>
      </c>
      <c r="M263" s="88">
        <v>333400</v>
      </c>
      <c r="N263" s="88">
        <v>331900</v>
      </c>
      <c r="O263" s="88">
        <v>349300</v>
      </c>
      <c r="P263" s="88">
        <v>361700</v>
      </c>
      <c r="Q263" s="88">
        <v>375300</v>
      </c>
      <c r="R263" s="88">
        <v>385600</v>
      </c>
      <c r="S263" s="88">
        <v>398100</v>
      </c>
      <c r="T263" s="88">
        <v>418900</v>
      </c>
      <c r="U263" s="88">
        <v>438600</v>
      </c>
      <c r="V263" s="88">
        <v>450300</v>
      </c>
      <c r="W263" s="88">
        <v>456400</v>
      </c>
      <c r="X263" s="88">
        <v>464300</v>
      </c>
      <c r="Y263" s="88">
        <v>478500</v>
      </c>
      <c r="Z263" s="88">
        <v>495000</v>
      </c>
      <c r="AA263" s="88">
        <v>515500</v>
      </c>
      <c r="AB263" s="88">
        <v>534400</v>
      </c>
      <c r="AC263" s="88">
        <v>533300</v>
      </c>
      <c r="AD263" s="88">
        <v>508700</v>
      </c>
      <c r="AE263" s="88">
        <v>512400</v>
      </c>
      <c r="AF263" s="88">
        <v>527400</v>
      </c>
      <c r="AG263" s="88">
        <v>556100</v>
      </c>
      <c r="AH263" s="88">
        <v>581500</v>
      </c>
      <c r="AI263" s="88">
        <v>605400</v>
      </c>
      <c r="AJ263" s="88">
        <v>625400</v>
      </c>
      <c r="AK263" s="88">
        <v>643900</v>
      </c>
      <c r="AL263" s="88">
        <v>652300</v>
      </c>
      <c r="AM263" s="88">
        <v>654500</v>
      </c>
      <c r="AN263" s="133">
        <v>655500</v>
      </c>
      <c r="AO263" s="133">
        <v>434700</v>
      </c>
      <c r="AP263" s="133">
        <v>501900</v>
      </c>
    </row>
    <row r="264" spans="2:44" x14ac:dyDescent="0.25">
      <c r="B264" s="84" t="str">
        <f>IFERROR(INDEX('ISIC to NAICS'!$B$2:$B$55,MATCH(CA!I264,'ISIC to NAICS'!$C$2:$C$55,0)),"")</f>
        <v/>
      </c>
      <c r="C264" s="91">
        <v>321</v>
      </c>
      <c r="D264" s="91">
        <v>2021</v>
      </c>
      <c r="E264" s="92">
        <v>0</v>
      </c>
      <c r="F264" s="84" t="s">
        <v>252</v>
      </c>
      <c r="G264" s="91"/>
      <c r="H264" s="91">
        <v>1</v>
      </c>
      <c r="I264" s="91" t="s">
        <v>780</v>
      </c>
      <c r="J264" s="84" t="s">
        <v>781</v>
      </c>
      <c r="K264" s="88">
        <v>312600</v>
      </c>
      <c r="L264" s="88">
        <v>348500</v>
      </c>
      <c r="M264" s="88">
        <v>354800</v>
      </c>
      <c r="N264" s="88">
        <v>367200</v>
      </c>
      <c r="O264" s="88">
        <v>368100</v>
      </c>
      <c r="P264" s="88">
        <v>382200</v>
      </c>
      <c r="Q264" s="88">
        <v>397600</v>
      </c>
      <c r="R264" s="88">
        <v>402000</v>
      </c>
      <c r="S264" s="88">
        <v>406800</v>
      </c>
      <c r="T264" s="88">
        <v>411700</v>
      </c>
      <c r="U264" s="88">
        <v>419800</v>
      </c>
      <c r="V264" s="88">
        <v>427800</v>
      </c>
      <c r="W264" s="88">
        <v>434300</v>
      </c>
      <c r="X264" s="88">
        <v>436600</v>
      </c>
      <c r="Y264" s="88">
        <v>452200</v>
      </c>
      <c r="Z264" s="88">
        <v>468200</v>
      </c>
      <c r="AA264" s="88">
        <v>481800</v>
      </c>
      <c r="AB264" s="88">
        <v>491200</v>
      </c>
      <c r="AC264" s="88">
        <v>495900</v>
      </c>
      <c r="AD264" s="88">
        <v>479700</v>
      </c>
      <c r="AE264" s="88">
        <v>478100</v>
      </c>
      <c r="AF264" s="88">
        <v>488100</v>
      </c>
      <c r="AG264" s="88">
        <v>507000</v>
      </c>
      <c r="AH264" s="88">
        <v>537400</v>
      </c>
      <c r="AI264" s="88">
        <v>573700</v>
      </c>
      <c r="AJ264" s="88">
        <v>604600</v>
      </c>
      <c r="AK264" s="88">
        <v>634900</v>
      </c>
      <c r="AL264" s="88">
        <v>662700</v>
      </c>
      <c r="AM264" s="88">
        <v>682600</v>
      </c>
      <c r="AN264" s="133">
        <v>701200</v>
      </c>
      <c r="AO264" s="133">
        <v>624700</v>
      </c>
      <c r="AP264" s="133">
        <v>665600</v>
      </c>
    </row>
    <row r="265" spans="2:44" x14ac:dyDescent="0.25">
      <c r="B265" s="84" t="str">
        <f>IFERROR(INDEX('ISIC to NAICS'!$B$2:$B$55,MATCH(CA!I265,'ISIC to NAICS'!$C$2:$C$55,0)),"")</f>
        <v/>
      </c>
      <c r="C265" s="91">
        <v>322</v>
      </c>
      <c r="D265" s="91">
        <v>2021</v>
      </c>
      <c r="E265" s="92">
        <v>0</v>
      </c>
      <c r="F265" s="84" t="s">
        <v>252</v>
      </c>
      <c r="G265" s="91"/>
      <c r="H265" s="91">
        <v>1</v>
      </c>
      <c r="I265" s="91" t="s">
        <v>782</v>
      </c>
      <c r="J265" s="84" t="s">
        <v>783</v>
      </c>
      <c r="K265" s="88">
        <v>53800</v>
      </c>
      <c r="L265" s="88">
        <v>46600</v>
      </c>
      <c r="M265" s="88">
        <v>45200</v>
      </c>
      <c r="N265" s="88">
        <v>44400</v>
      </c>
      <c r="O265" s="88">
        <v>45300</v>
      </c>
      <c r="P265" s="88">
        <v>46300</v>
      </c>
      <c r="Q265" s="88">
        <v>48700</v>
      </c>
      <c r="R265" s="88">
        <v>42600</v>
      </c>
      <c r="S265" s="88">
        <v>38500</v>
      </c>
      <c r="T265" s="88">
        <v>37500</v>
      </c>
      <c r="U265" s="88">
        <v>38500</v>
      </c>
      <c r="V265" s="88">
        <v>41700</v>
      </c>
      <c r="W265" s="88">
        <v>45300</v>
      </c>
      <c r="X265" s="88">
        <v>48300</v>
      </c>
      <c r="Y265" s="88">
        <v>49000</v>
      </c>
      <c r="Z265" s="88">
        <v>48000</v>
      </c>
      <c r="AA265" s="88">
        <v>48600</v>
      </c>
      <c r="AB265" s="88">
        <v>49000</v>
      </c>
      <c r="AC265" s="88">
        <v>50800</v>
      </c>
      <c r="AD265" s="88">
        <v>46100</v>
      </c>
      <c r="AE265" s="88">
        <v>47000</v>
      </c>
      <c r="AF265" s="88">
        <v>49300</v>
      </c>
      <c r="AG265" s="88">
        <v>51300</v>
      </c>
      <c r="AH265" s="88">
        <v>56200</v>
      </c>
      <c r="AI265" s="88">
        <v>60900</v>
      </c>
      <c r="AJ265" s="88">
        <v>65100</v>
      </c>
      <c r="AK265" s="88">
        <v>68900</v>
      </c>
      <c r="AL265" s="88">
        <v>71200</v>
      </c>
      <c r="AM265" s="88">
        <v>73900</v>
      </c>
      <c r="AN265" s="133">
        <v>76700</v>
      </c>
      <c r="AO265" s="133">
        <v>44600</v>
      </c>
      <c r="AP265" s="133">
        <v>50800</v>
      </c>
    </row>
    <row r="266" spans="2:44" x14ac:dyDescent="0.25">
      <c r="B266" s="84" t="str">
        <f>IFERROR(INDEX('ISIC to NAICS'!$B$2:$B$55,MATCH(CA!I266,'ISIC to NAICS'!$C$2:$C$55,0)),"")</f>
        <v/>
      </c>
      <c r="C266" s="91">
        <v>323</v>
      </c>
      <c r="D266" s="91">
        <v>2021</v>
      </c>
      <c r="E266" s="92">
        <v>0</v>
      </c>
      <c r="F266" s="84" t="s">
        <v>252</v>
      </c>
      <c r="G266" s="91"/>
      <c r="H266" s="91">
        <v>1</v>
      </c>
      <c r="I266" s="91" t="s">
        <v>784</v>
      </c>
      <c r="J266" s="84" t="s">
        <v>785</v>
      </c>
      <c r="K266" s="88">
        <v>27600</v>
      </c>
      <c r="L266" s="88">
        <v>28200</v>
      </c>
      <c r="M266" s="88">
        <v>27600</v>
      </c>
      <c r="N266" s="88">
        <v>27200</v>
      </c>
      <c r="O266" s="88">
        <v>26500</v>
      </c>
      <c r="P266" s="88">
        <v>26600</v>
      </c>
      <c r="Q266" s="88">
        <v>27200</v>
      </c>
      <c r="R266" s="88">
        <v>27000</v>
      </c>
      <c r="S266" s="88">
        <v>27400</v>
      </c>
      <c r="T266" s="88">
        <v>26400</v>
      </c>
      <c r="U266" s="88">
        <v>26200</v>
      </c>
      <c r="V266" s="88">
        <v>26300</v>
      </c>
      <c r="W266" s="88">
        <v>26200</v>
      </c>
      <c r="X266" s="88">
        <v>25100</v>
      </c>
      <c r="Y266" s="88">
        <v>24500</v>
      </c>
      <c r="Z266" s="88">
        <v>24100</v>
      </c>
      <c r="AA266" s="88">
        <v>23800</v>
      </c>
      <c r="AB266" s="88">
        <v>24600</v>
      </c>
      <c r="AC266" s="88">
        <v>25100</v>
      </c>
      <c r="AD266" s="88">
        <v>25100</v>
      </c>
      <c r="AE266" s="88">
        <v>24600</v>
      </c>
      <c r="AF266" s="88">
        <v>24800</v>
      </c>
      <c r="AG266" s="88">
        <v>25700</v>
      </c>
      <c r="AH266" s="88">
        <v>27100</v>
      </c>
      <c r="AI266" s="88">
        <v>28900</v>
      </c>
      <c r="AJ266" s="88">
        <v>29500</v>
      </c>
      <c r="AK266" s="88">
        <v>30700</v>
      </c>
      <c r="AL266" s="88">
        <v>32600</v>
      </c>
      <c r="AM266" s="88">
        <v>33400</v>
      </c>
      <c r="AN266" s="133">
        <v>35200</v>
      </c>
      <c r="AO266" s="133">
        <v>17200</v>
      </c>
      <c r="AP266" s="133">
        <v>22800</v>
      </c>
    </row>
    <row r="267" spans="2:44" ht="15.75" thickBot="1" x14ac:dyDescent="0.3">
      <c r="B267" s="93" t="str">
        <f>IFERROR(INDEX('ISIC to NAICS'!$B$2:$B$55,MATCH(CA!I267,'ISIC to NAICS'!$C$2:$C$55,0)),"")</f>
        <v>ISIC 69T82</v>
      </c>
      <c r="C267" s="109">
        <v>324</v>
      </c>
      <c r="D267" s="109">
        <v>2021</v>
      </c>
      <c r="E267" s="110">
        <v>0</v>
      </c>
      <c r="F267" s="93" t="s">
        <v>786</v>
      </c>
      <c r="G267" s="109"/>
      <c r="H267" s="109">
        <v>1</v>
      </c>
      <c r="I267" s="109" t="s">
        <v>787</v>
      </c>
      <c r="J267" s="93" t="s">
        <v>788</v>
      </c>
      <c r="K267" s="112">
        <v>415300</v>
      </c>
      <c r="L267" s="112">
        <v>418900</v>
      </c>
      <c r="M267" s="112">
        <v>413700</v>
      </c>
      <c r="N267" s="112">
        <v>412300</v>
      </c>
      <c r="O267" s="112">
        <v>420200</v>
      </c>
      <c r="P267" s="112">
        <v>430600</v>
      </c>
      <c r="Q267" s="112">
        <v>439300</v>
      </c>
      <c r="R267" s="112">
        <v>444900</v>
      </c>
      <c r="S267" s="112">
        <v>459900</v>
      </c>
      <c r="T267" s="112">
        <v>473200</v>
      </c>
      <c r="U267" s="112">
        <v>486400</v>
      </c>
      <c r="V267" s="112">
        <v>497900</v>
      </c>
      <c r="W267" s="112">
        <v>504400</v>
      </c>
      <c r="X267" s="112">
        <v>503300</v>
      </c>
      <c r="Y267" s="112">
        <v>502900</v>
      </c>
      <c r="Z267" s="112">
        <v>504400</v>
      </c>
      <c r="AA267" s="112">
        <v>506100</v>
      </c>
      <c r="AB267" s="112">
        <v>511100</v>
      </c>
      <c r="AC267" s="112">
        <v>510200</v>
      </c>
      <c r="AD267" s="112">
        <v>484900</v>
      </c>
      <c r="AE267" s="112">
        <v>483600</v>
      </c>
      <c r="AF267" s="112">
        <v>492400</v>
      </c>
      <c r="AG267" s="112">
        <v>503500</v>
      </c>
      <c r="AH267" s="112">
        <v>515500</v>
      </c>
      <c r="AI267" s="112">
        <v>534800</v>
      </c>
      <c r="AJ267" s="112">
        <v>543600</v>
      </c>
      <c r="AK267" s="112">
        <v>553700</v>
      </c>
      <c r="AL267" s="112">
        <v>563700</v>
      </c>
      <c r="AM267" s="112">
        <v>571700</v>
      </c>
      <c r="AN267" s="137">
        <v>576200</v>
      </c>
      <c r="AO267" s="137">
        <v>477400</v>
      </c>
      <c r="AP267" s="137">
        <v>500700</v>
      </c>
    </row>
    <row r="268" spans="2:44" ht="15.75" thickTop="1" x14ac:dyDescent="0.25">
      <c r="B268" s="99" t="str">
        <f>IFERROR(INDEX('ISIC to NAICS'!$B$2:$B$55,MATCH(CA!I268,'ISIC to NAICS'!$C$2:$C$55,0)),"")</f>
        <v/>
      </c>
      <c r="C268" s="124">
        <v>325</v>
      </c>
      <c r="D268" s="124">
        <v>2021</v>
      </c>
      <c r="E268" s="140">
        <v>0</v>
      </c>
      <c r="F268" s="99" t="s">
        <v>252</v>
      </c>
      <c r="G268" s="124"/>
      <c r="H268" s="124">
        <v>1</v>
      </c>
      <c r="I268" s="124" t="s">
        <v>789</v>
      </c>
      <c r="J268" s="99" t="s">
        <v>790</v>
      </c>
      <c r="K268" s="85">
        <v>135800</v>
      </c>
      <c r="L268" s="85">
        <v>135100</v>
      </c>
      <c r="M268" s="85">
        <v>130700</v>
      </c>
      <c r="N268" s="85">
        <v>128200</v>
      </c>
      <c r="O268" s="85">
        <v>130900</v>
      </c>
      <c r="P268" s="85">
        <v>137000</v>
      </c>
      <c r="Q268" s="85">
        <v>143200</v>
      </c>
      <c r="R268" s="85">
        <v>145900</v>
      </c>
      <c r="S268" s="85">
        <v>150000</v>
      </c>
      <c r="T268" s="85">
        <v>154500</v>
      </c>
      <c r="U268" s="85">
        <v>158700</v>
      </c>
      <c r="V268" s="85">
        <v>161000</v>
      </c>
      <c r="W268" s="85">
        <v>160600</v>
      </c>
      <c r="X268" s="85">
        <v>157700</v>
      </c>
      <c r="Y268" s="85">
        <v>158400</v>
      </c>
      <c r="Z268" s="85">
        <v>160600</v>
      </c>
      <c r="AA268" s="85">
        <v>159300</v>
      </c>
      <c r="AB268" s="85">
        <v>157000</v>
      </c>
      <c r="AC268" s="85">
        <v>150300</v>
      </c>
      <c r="AD268" s="85">
        <v>136400</v>
      </c>
      <c r="AE268" s="85">
        <v>135900</v>
      </c>
      <c r="AF268" s="85">
        <v>137900</v>
      </c>
      <c r="AG268" s="85">
        <v>140300</v>
      </c>
      <c r="AH268" s="85">
        <v>144200</v>
      </c>
      <c r="AI268" s="85">
        <v>149000</v>
      </c>
      <c r="AJ268" s="85">
        <v>152600</v>
      </c>
      <c r="AK268" s="85">
        <v>155400</v>
      </c>
      <c r="AL268" s="85">
        <v>158900</v>
      </c>
      <c r="AM268" s="85">
        <v>159500</v>
      </c>
      <c r="AN268" s="139">
        <v>158100</v>
      </c>
      <c r="AO268" s="139">
        <v>143200</v>
      </c>
      <c r="AP268" s="139">
        <v>148600</v>
      </c>
      <c r="AR268" s="85"/>
    </row>
    <row r="269" spans="2:44" x14ac:dyDescent="0.25">
      <c r="B269" s="84" t="str">
        <f>IFERROR(INDEX('ISIC to NAICS'!$B$2:$B$55,MATCH(CA!I269,'ISIC to NAICS'!$C$2:$C$55,0)),"")</f>
        <v/>
      </c>
      <c r="C269" s="91">
        <v>326</v>
      </c>
      <c r="D269" s="91">
        <v>2021</v>
      </c>
      <c r="E269" s="92">
        <v>0</v>
      </c>
      <c r="F269" s="84" t="s">
        <v>252</v>
      </c>
      <c r="G269" s="91"/>
      <c r="H269" s="91">
        <v>1</v>
      </c>
      <c r="I269" s="91" t="s">
        <v>791</v>
      </c>
      <c r="J269" s="84" t="s">
        <v>792</v>
      </c>
      <c r="K269" s="88">
        <v>94400</v>
      </c>
      <c r="L269" s="88">
        <v>95400</v>
      </c>
      <c r="M269" s="88">
        <v>93100</v>
      </c>
      <c r="N269" s="88">
        <v>92500</v>
      </c>
      <c r="O269" s="88">
        <v>95100</v>
      </c>
      <c r="P269" s="88">
        <v>99300</v>
      </c>
      <c r="Q269" s="88">
        <v>105700</v>
      </c>
      <c r="R269" s="88">
        <v>108500</v>
      </c>
      <c r="S269" s="88">
        <v>111700</v>
      </c>
      <c r="T269" s="88">
        <v>116000</v>
      </c>
      <c r="U269" s="88">
        <v>119200</v>
      </c>
      <c r="V269" s="88">
        <v>121900</v>
      </c>
      <c r="W269" s="88">
        <v>123200</v>
      </c>
      <c r="X269" s="88">
        <v>120600</v>
      </c>
      <c r="Y269" s="88">
        <v>120300</v>
      </c>
      <c r="Z269" s="88">
        <v>121400</v>
      </c>
      <c r="AA269" s="88">
        <v>121100</v>
      </c>
      <c r="AB269" s="88">
        <v>119100</v>
      </c>
      <c r="AC269" s="88">
        <v>113100</v>
      </c>
      <c r="AD269" s="88">
        <v>102200</v>
      </c>
      <c r="AE269" s="88">
        <v>100700</v>
      </c>
      <c r="AF269" s="88">
        <v>101900</v>
      </c>
      <c r="AG269" s="88">
        <v>104200</v>
      </c>
      <c r="AH269" s="88">
        <v>107600</v>
      </c>
      <c r="AI269" s="88">
        <v>111200</v>
      </c>
      <c r="AJ269" s="88">
        <v>113900</v>
      </c>
      <c r="AK269" s="88">
        <v>116900</v>
      </c>
      <c r="AL269" s="88">
        <v>120700</v>
      </c>
      <c r="AM269" s="88">
        <v>121400</v>
      </c>
      <c r="AN269" s="133">
        <v>119800</v>
      </c>
      <c r="AO269" s="133">
        <v>108100</v>
      </c>
      <c r="AP269" s="133">
        <v>113000</v>
      </c>
    </row>
    <row r="270" spans="2:44" x14ac:dyDescent="0.25">
      <c r="B270" s="84" t="str">
        <f>IFERROR(INDEX('ISIC to NAICS'!$B$2:$B$55,MATCH(CA!I270,'ISIC to NAICS'!$C$2:$C$55,0)),"")</f>
        <v/>
      </c>
      <c r="C270" s="91">
        <v>327</v>
      </c>
      <c r="D270" s="91">
        <v>2021</v>
      </c>
      <c r="E270" s="92">
        <v>0</v>
      </c>
      <c r="F270" s="84" t="s">
        <v>252</v>
      </c>
      <c r="G270" s="91"/>
      <c r="H270" s="91">
        <v>1</v>
      </c>
      <c r="I270" s="91" t="s">
        <v>793</v>
      </c>
      <c r="J270" s="84" t="s">
        <v>794</v>
      </c>
      <c r="K270" s="88">
        <v>14700</v>
      </c>
      <c r="L270" s="88">
        <v>14000</v>
      </c>
      <c r="M270" s="88">
        <v>13300</v>
      </c>
      <c r="N270" s="88">
        <v>12500</v>
      </c>
      <c r="O270" s="88">
        <v>12500</v>
      </c>
      <c r="P270" s="88">
        <v>13100</v>
      </c>
      <c r="Q270" s="88">
        <v>13600</v>
      </c>
      <c r="R270" s="88">
        <v>14000</v>
      </c>
      <c r="S270" s="88">
        <v>14400</v>
      </c>
      <c r="T270" s="88">
        <v>14800</v>
      </c>
      <c r="U270" s="88">
        <v>15200</v>
      </c>
      <c r="V270" s="88">
        <v>15400</v>
      </c>
      <c r="W270" s="88">
        <v>14900</v>
      </c>
      <c r="X270" s="88">
        <v>14900</v>
      </c>
      <c r="Y270" s="88">
        <v>15900</v>
      </c>
      <c r="Z270" s="88">
        <v>16900</v>
      </c>
      <c r="AA270" s="88">
        <v>17000</v>
      </c>
      <c r="AB270" s="88">
        <v>17300</v>
      </c>
      <c r="AC270" s="88">
        <v>17700</v>
      </c>
      <c r="AD270" s="88">
        <v>16100</v>
      </c>
      <c r="AE270" s="88">
        <v>15700</v>
      </c>
      <c r="AF270" s="88">
        <v>16500</v>
      </c>
      <c r="AG270" s="88">
        <v>16900</v>
      </c>
      <c r="AH270" s="88">
        <v>17400</v>
      </c>
      <c r="AI270" s="88">
        <v>18400</v>
      </c>
      <c r="AJ270" s="88">
        <v>19000</v>
      </c>
      <c r="AK270" s="88">
        <v>18600</v>
      </c>
      <c r="AL270" s="88">
        <v>18400</v>
      </c>
      <c r="AM270" s="88">
        <v>18300</v>
      </c>
      <c r="AN270" s="133">
        <v>18600</v>
      </c>
      <c r="AO270" s="133">
        <v>17200</v>
      </c>
      <c r="AP270" s="133">
        <v>17200</v>
      </c>
    </row>
    <row r="271" spans="2:44" x14ac:dyDescent="0.25">
      <c r="B271" s="84" t="str">
        <f>IFERROR(INDEX('ISIC to NAICS'!$B$2:$B$55,MATCH(CA!I271,'ISIC to NAICS'!$C$2:$C$55,0)),"")</f>
        <v/>
      </c>
      <c r="C271" s="91">
        <v>328</v>
      </c>
      <c r="D271" s="91">
        <v>2021</v>
      </c>
      <c r="E271" s="92">
        <v>0</v>
      </c>
      <c r="F271" s="84" t="s">
        <v>252</v>
      </c>
      <c r="G271" s="91"/>
      <c r="H271" s="91">
        <v>1</v>
      </c>
      <c r="I271" s="91" t="s">
        <v>795</v>
      </c>
      <c r="J271" s="84" t="s">
        <v>796</v>
      </c>
      <c r="K271" s="88">
        <v>12200</v>
      </c>
      <c r="L271" s="88">
        <v>11700</v>
      </c>
      <c r="M271" s="88">
        <v>10900</v>
      </c>
      <c r="N271" s="88">
        <v>10400</v>
      </c>
      <c r="O271" s="88">
        <v>10300</v>
      </c>
      <c r="P271" s="88">
        <v>10100</v>
      </c>
      <c r="Q271" s="88">
        <v>9600</v>
      </c>
      <c r="R271" s="88">
        <v>9800</v>
      </c>
      <c r="S271" s="88">
        <v>10000</v>
      </c>
      <c r="T271" s="88">
        <v>10200</v>
      </c>
      <c r="U271" s="88">
        <v>10500</v>
      </c>
      <c r="V271" s="88">
        <v>10000</v>
      </c>
      <c r="W271" s="88">
        <v>9700</v>
      </c>
      <c r="X271" s="88">
        <v>9600</v>
      </c>
      <c r="Y271" s="88">
        <v>9500</v>
      </c>
      <c r="Z271" s="88">
        <v>9800</v>
      </c>
      <c r="AA271" s="88">
        <v>9300</v>
      </c>
      <c r="AB271" s="88">
        <v>8800</v>
      </c>
      <c r="AC271" s="88">
        <v>8600</v>
      </c>
      <c r="AD271" s="88">
        <v>7500</v>
      </c>
      <c r="AE271" s="88">
        <v>7300</v>
      </c>
      <c r="AF271" s="88">
        <v>7400</v>
      </c>
      <c r="AG271" s="88">
        <v>7700</v>
      </c>
      <c r="AH271" s="88">
        <v>8000</v>
      </c>
      <c r="AI271" s="88">
        <v>8400</v>
      </c>
      <c r="AJ271" s="88">
        <v>8800</v>
      </c>
      <c r="AK271" s="88">
        <v>8800</v>
      </c>
      <c r="AL271" s="88">
        <v>8900</v>
      </c>
      <c r="AM271" s="88">
        <v>9100</v>
      </c>
      <c r="AN271" s="133">
        <v>9200</v>
      </c>
      <c r="AO271" s="133">
        <v>8400</v>
      </c>
      <c r="AP271" s="133">
        <v>8900</v>
      </c>
    </row>
    <row r="272" spans="2:44" x14ac:dyDescent="0.25">
      <c r="B272" s="84" t="str">
        <f>IFERROR(INDEX('ISIC to NAICS'!$B$2:$B$55,MATCH(CA!I272,'ISIC to NAICS'!$C$2:$C$55,0)),"")</f>
        <v/>
      </c>
      <c r="C272" s="91">
        <v>330</v>
      </c>
      <c r="D272" s="91">
        <v>2021</v>
      </c>
      <c r="E272" s="92">
        <v>0</v>
      </c>
      <c r="F272" s="84" t="s">
        <v>252</v>
      </c>
      <c r="G272" s="91"/>
      <c r="H272" s="91">
        <v>1</v>
      </c>
      <c r="I272" s="91" t="s">
        <v>797</v>
      </c>
      <c r="J272" s="84" t="s">
        <v>798</v>
      </c>
      <c r="K272" s="88">
        <v>119600</v>
      </c>
      <c r="L272" s="88">
        <v>120900</v>
      </c>
      <c r="M272" s="88">
        <v>118700</v>
      </c>
      <c r="N272" s="88">
        <v>116500</v>
      </c>
      <c r="O272" s="88">
        <v>114300</v>
      </c>
      <c r="P272" s="88">
        <v>116900</v>
      </c>
      <c r="Q272" s="88">
        <v>119900</v>
      </c>
      <c r="R272" s="88">
        <v>121600</v>
      </c>
      <c r="S272" s="88">
        <v>125100</v>
      </c>
      <c r="T272" s="88">
        <v>128100</v>
      </c>
      <c r="U272" s="88">
        <v>131200</v>
      </c>
      <c r="V272" s="88">
        <v>133700</v>
      </c>
      <c r="W272" s="88">
        <v>135200</v>
      </c>
      <c r="X272" s="88">
        <v>135000</v>
      </c>
      <c r="Y272" s="88">
        <v>135600</v>
      </c>
      <c r="Z272" s="88">
        <v>138200</v>
      </c>
      <c r="AA272" s="88">
        <v>140600</v>
      </c>
      <c r="AB272" s="88">
        <v>143400</v>
      </c>
      <c r="AC272" s="88">
        <v>145100</v>
      </c>
      <c r="AD272" s="88">
        <v>138500</v>
      </c>
      <c r="AE272" s="88">
        <v>139100</v>
      </c>
      <c r="AF272" s="88">
        <v>142600</v>
      </c>
      <c r="AG272" s="88">
        <v>148600</v>
      </c>
      <c r="AH272" s="88">
        <v>154600</v>
      </c>
      <c r="AI272" s="88">
        <v>162100</v>
      </c>
      <c r="AJ272" s="88">
        <v>168300</v>
      </c>
      <c r="AK272" s="88">
        <v>173800</v>
      </c>
      <c r="AL272" s="88">
        <v>177000</v>
      </c>
      <c r="AM272" s="88">
        <v>181600</v>
      </c>
      <c r="AN272" s="133">
        <v>187100</v>
      </c>
      <c r="AO272" s="133">
        <v>131800</v>
      </c>
      <c r="AP272" s="133">
        <v>150900</v>
      </c>
    </row>
    <row r="273" spans="2:42" x14ac:dyDescent="0.25">
      <c r="B273" s="84" t="str">
        <f>IFERROR(INDEX('ISIC to NAICS'!$B$2:$B$55,MATCH(CA!I273,'ISIC to NAICS'!$C$2:$C$55,0)),"")</f>
        <v/>
      </c>
      <c r="C273" s="91">
        <v>331</v>
      </c>
      <c r="D273" s="91">
        <v>2021</v>
      </c>
      <c r="E273" s="92">
        <v>0</v>
      </c>
      <c r="F273" s="84" t="s">
        <v>252</v>
      </c>
      <c r="G273" s="91"/>
      <c r="H273" s="91">
        <v>1</v>
      </c>
      <c r="I273" s="91" t="s">
        <v>799</v>
      </c>
      <c r="J273" s="84" t="s">
        <v>800</v>
      </c>
      <c r="K273" s="88">
        <v>40100</v>
      </c>
      <c r="L273" s="88">
        <v>41100</v>
      </c>
      <c r="M273" s="88">
        <v>40100</v>
      </c>
      <c r="N273" s="88">
        <v>38600</v>
      </c>
      <c r="O273" s="88">
        <v>37300</v>
      </c>
      <c r="P273" s="88">
        <v>37900</v>
      </c>
      <c r="Q273" s="88">
        <v>38500</v>
      </c>
      <c r="R273" s="88">
        <v>38700</v>
      </c>
      <c r="S273" s="88">
        <v>40100</v>
      </c>
      <c r="T273" s="88">
        <v>42300</v>
      </c>
      <c r="U273" s="88">
        <v>44300</v>
      </c>
      <c r="V273" s="88">
        <v>46600</v>
      </c>
      <c r="W273" s="88">
        <v>48300</v>
      </c>
      <c r="X273" s="88">
        <v>49300</v>
      </c>
      <c r="Y273" s="88">
        <v>51200</v>
      </c>
      <c r="Z273" s="88">
        <v>53400</v>
      </c>
      <c r="AA273" s="88">
        <v>55600</v>
      </c>
      <c r="AB273" s="88">
        <v>57000</v>
      </c>
      <c r="AC273" s="88">
        <v>59400</v>
      </c>
      <c r="AD273" s="88">
        <v>57700</v>
      </c>
      <c r="AE273" s="88">
        <v>58900</v>
      </c>
      <c r="AF273" s="88">
        <v>61200</v>
      </c>
      <c r="AG273" s="88">
        <v>64800</v>
      </c>
      <c r="AH273" s="88">
        <v>67700</v>
      </c>
      <c r="AI273" s="88">
        <v>71600</v>
      </c>
      <c r="AJ273" s="88">
        <v>75200</v>
      </c>
      <c r="AK273" s="88">
        <v>78800</v>
      </c>
      <c r="AL273" s="88">
        <v>81700</v>
      </c>
      <c r="AM273" s="88">
        <v>84800</v>
      </c>
      <c r="AN273" s="133">
        <v>89200</v>
      </c>
      <c r="AO273" s="133">
        <v>56400</v>
      </c>
      <c r="AP273" s="133">
        <v>71800</v>
      </c>
    </row>
    <row r="274" spans="2:42" x14ac:dyDescent="0.25">
      <c r="B274" s="84" t="str">
        <f>IFERROR(INDEX('ISIC to NAICS'!$B$2:$B$55,MATCH(CA!I274,'ISIC to NAICS'!$C$2:$C$55,0)),"")</f>
        <v/>
      </c>
      <c r="C274" s="91">
        <v>333</v>
      </c>
      <c r="D274" s="91">
        <v>2021</v>
      </c>
      <c r="E274" s="92">
        <v>0</v>
      </c>
      <c r="F274" s="84" t="s">
        <v>252</v>
      </c>
      <c r="G274" s="91"/>
      <c r="H274" s="91">
        <v>1</v>
      </c>
      <c r="I274" s="91" t="s">
        <v>801</v>
      </c>
      <c r="J274" s="84" t="s">
        <v>802</v>
      </c>
      <c r="K274" s="88">
        <v>40800</v>
      </c>
      <c r="L274" s="88">
        <v>41000</v>
      </c>
      <c r="M274" s="88">
        <v>40400</v>
      </c>
      <c r="N274" s="88">
        <v>39700</v>
      </c>
      <c r="O274" s="88">
        <v>38900</v>
      </c>
      <c r="P274" s="88">
        <v>39800</v>
      </c>
      <c r="Q274" s="88">
        <v>40500</v>
      </c>
      <c r="R274" s="88">
        <v>40800</v>
      </c>
      <c r="S274" s="88">
        <v>41400</v>
      </c>
      <c r="T274" s="88">
        <v>42000</v>
      </c>
      <c r="U274" s="88">
        <v>41700</v>
      </c>
      <c r="V274" s="88">
        <v>40700</v>
      </c>
      <c r="W274" s="88">
        <v>40400</v>
      </c>
      <c r="X274" s="88">
        <v>39600</v>
      </c>
      <c r="Y274" s="88">
        <v>39500</v>
      </c>
      <c r="Z274" s="88">
        <v>40000</v>
      </c>
      <c r="AA274" s="88">
        <v>39700</v>
      </c>
      <c r="AB274" s="88">
        <v>39200</v>
      </c>
      <c r="AC274" s="88">
        <v>38100</v>
      </c>
      <c r="AD274" s="88">
        <v>35200</v>
      </c>
      <c r="AE274" s="88">
        <v>33900</v>
      </c>
      <c r="AF274" s="88">
        <v>33500</v>
      </c>
      <c r="AG274" s="88">
        <v>33900</v>
      </c>
      <c r="AH274" s="88">
        <v>34000</v>
      </c>
      <c r="AI274" s="88">
        <v>34200</v>
      </c>
      <c r="AJ274" s="88">
        <v>34600</v>
      </c>
      <c r="AK274" s="88">
        <v>34900</v>
      </c>
      <c r="AL274" s="88">
        <v>34600</v>
      </c>
      <c r="AM274" s="88">
        <v>34600</v>
      </c>
      <c r="AN274" s="133">
        <v>34700</v>
      </c>
      <c r="AO274" s="133">
        <v>27600</v>
      </c>
      <c r="AP274" s="133">
        <v>27000</v>
      </c>
    </row>
    <row r="275" spans="2:42" x14ac:dyDescent="0.25">
      <c r="B275" s="84" t="str">
        <f>IFERROR(INDEX('ISIC to NAICS'!$B$2:$B$55,MATCH(CA!I275,'ISIC to NAICS'!$C$2:$C$55,0)),"")</f>
        <v/>
      </c>
      <c r="C275" s="91">
        <v>334</v>
      </c>
      <c r="D275" s="91">
        <v>2021</v>
      </c>
      <c r="E275" s="92">
        <v>0</v>
      </c>
      <c r="F275" s="84" t="s">
        <v>252</v>
      </c>
      <c r="G275" s="91"/>
      <c r="H275" s="91">
        <v>1</v>
      </c>
      <c r="I275" s="91" t="s">
        <v>803</v>
      </c>
      <c r="J275" s="84" t="s">
        <v>804</v>
      </c>
      <c r="K275" s="88">
        <v>28500</v>
      </c>
      <c r="L275" s="88">
        <v>28300</v>
      </c>
      <c r="M275" s="88">
        <v>28200</v>
      </c>
      <c r="N275" s="88">
        <v>28600</v>
      </c>
      <c r="O275" s="88">
        <v>28500</v>
      </c>
      <c r="P275" s="88">
        <v>29500</v>
      </c>
      <c r="Q275" s="88">
        <v>30800</v>
      </c>
      <c r="R275" s="88">
        <v>31800</v>
      </c>
      <c r="S275" s="88">
        <v>33100</v>
      </c>
      <c r="T275" s="88">
        <v>33800</v>
      </c>
      <c r="U275" s="88">
        <v>35100</v>
      </c>
      <c r="V275" s="88">
        <v>36000</v>
      </c>
      <c r="W275" s="88">
        <v>35900</v>
      </c>
      <c r="X275" s="88">
        <v>35700</v>
      </c>
      <c r="Y275" s="88">
        <v>34800</v>
      </c>
      <c r="Z275" s="88">
        <v>34700</v>
      </c>
      <c r="AA275" s="88">
        <v>35400</v>
      </c>
      <c r="AB275" s="88">
        <v>37100</v>
      </c>
      <c r="AC275" s="88">
        <v>38300</v>
      </c>
      <c r="AD275" s="88">
        <v>36500</v>
      </c>
      <c r="AE275" s="88">
        <v>36800</v>
      </c>
      <c r="AF275" s="88">
        <v>38100</v>
      </c>
      <c r="AG275" s="88">
        <v>39800</v>
      </c>
      <c r="AH275" s="88">
        <v>42600</v>
      </c>
      <c r="AI275" s="88">
        <v>45900</v>
      </c>
      <c r="AJ275" s="88">
        <v>47800</v>
      </c>
      <c r="AK275" s="88">
        <v>49200</v>
      </c>
      <c r="AL275" s="88">
        <v>49800</v>
      </c>
      <c r="AM275" s="88">
        <v>51100</v>
      </c>
      <c r="AN275" s="133">
        <v>52000</v>
      </c>
      <c r="AO275" s="133">
        <v>37000</v>
      </c>
      <c r="AP275" s="133">
        <v>40700</v>
      </c>
    </row>
    <row r="276" spans="2:42" x14ac:dyDescent="0.25">
      <c r="B276" s="84" t="str">
        <f>IFERROR(INDEX('ISIC to NAICS'!$B$2:$B$55,MATCH(CA!I276,'ISIC to NAICS'!$C$2:$C$55,0)),"")</f>
        <v/>
      </c>
      <c r="C276" s="91">
        <v>336</v>
      </c>
      <c r="D276" s="91">
        <v>2021</v>
      </c>
      <c r="E276" s="92">
        <v>0</v>
      </c>
      <c r="F276" s="84" t="s">
        <v>252</v>
      </c>
      <c r="G276" s="91"/>
      <c r="H276" s="91">
        <v>1</v>
      </c>
      <c r="I276" s="91" t="s">
        <v>805</v>
      </c>
      <c r="J276" s="84" t="s">
        <v>806</v>
      </c>
      <c r="K276" s="88">
        <v>159900</v>
      </c>
      <c r="L276" s="88">
        <v>162900</v>
      </c>
      <c r="M276" s="88">
        <v>164200</v>
      </c>
      <c r="N276" s="88">
        <v>167600</v>
      </c>
      <c r="O276" s="88">
        <v>175100</v>
      </c>
      <c r="P276" s="88">
        <v>176700</v>
      </c>
      <c r="Q276" s="88">
        <v>176300</v>
      </c>
      <c r="R276" s="88">
        <v>177500</v>
      </c>
      <c r="S276" s="88">
        <v>184800</v>
      </c>
      <c r="T276" s="88">
        <v>190600</v>
      </c>
      <c r="U276" s="88">
        <v>196600</v>
      </c>
      <c r="V276" s="88">
        <v>203200</v>
      </c>
      <c r="W276" s="88">
        <v>208600</v>
      </c>
      <c r="X276" s="88">
        <v>210500</v>
      </c>
      <c r="Y276" s="88">
        <v>208900</v>
      </c>
      <c r="Z276" s="88">
        <v>205600</v>
      </c>
      <c r="AA276" s="88">
        <v>206200</v>
      </c>
      <c r="AB276" s="88">
        <v>210800</v>
      </c>
      <c r="AC276" s="88">
        <v>214700</v>
      </c>
      <c r="AD276" s="88">
        <v>210000</v>
      </c>
      <c r="AE276" s="88">
        <v>208600</v>
      </c>
      <c r="AF276" s="88">
        <v>211900</v>
      </c>
      <c r="AG276" s="88">
        <v>214600</v>
      </c>
      <c r="AH276" s="88">
        <v>216700</v>
      </c>
      <c r="AI276" s="88">
        <v>223700</v>
      </c>
      <c r="AJ276" s="88">
        <v>222800</v>
      </c>
      <c r="AK276" s="88">
        <v>224600</v>
      </c>
      <c r="AL276" s="88">
        <v>227800</v>
      </c>
      <c r="AM276" s="88">
        <v>230700</v>
      </c>
      <c r="AN276" s="133">
        <v>231000</v>
      </c>
      <c r="AO276" s="133">
        <v>202400</v>
      </c>
      <c r="AP276" s="133">
        <v>201200</v>
      </c>
    </row>
    <row r="277" spans="2:42" x14ac:dyDescent="0.25">
      <c r="B277" s="84" t="str">
        <f>IFERROR(INDEX('ISIC to NAICS'!$B$2:$B$55,MATCH(CA!I277,'ISIC to NAICS'!$C$2:$C$55,0)),"")</f>
        <v/>
      </c>
      <c r="C277" s="91">
        <v>337</v>
      </c>
      <c r="D277" s="91">
        <v>2021</v>
      </c>
      <c r="E277" s="92">
        <v>0</v>
      </c>
      <c r="F277" s="84" t="s">
        <v>252</v>
      </c>
      <c r="G277" s="91"/>
      <c r="H277" s="91">
        <v>1</v>
      </c>
      <c r="I277" s="91" t="s">
        <v>807</v>
      </c>
      <c r="J277" s="84" t="s">
        <v>808</v>
      </c>
      <c r="K277" s="88">
        <v>68700</v>
      </c>
      <c r="L277" s="88">
        <v>68700</v>
      </c>
      <c r="M277" s="88">
        <v>69400</v>
      </c>
      <c r="N277" s="88">
        <v>73500</v>
      </c>
      <c r="O277" s="88">
        <v>78200</v>
      </c>
      <c r="P277" s="88">
        <v>78300</v>
      </c>
      <c r="Q277" s="88">
        <v>77400</v>
      </c>
      <c r="R277" s="88">
        <v>78300</v>
      </c>
      <c r="S277" s="88">
        <v>82300</v>
      </c>
      <c r="T277" s="88">
        <v>83900</v>
      </c>
      <c r="U277" s="88">
        <v>85800</v>
      </c>
      <c r="V277" s="88">
        <v>87600</v>
      </c>
      <c r="W277" s="88">
        <v>89000</v>
      </c>
      <c r="X277" s="88">
        <v>91400</v>
      </c>
      <c r="Y277" s="88">
        <v>91900</v>
      </c>
      <c r="Z277" s="88">
        <v>92200</v>
      </c>
      <c r="AA277" s="88">
        <v>91600</v>
      </c>
      <c r="AB277" s="88">
        <v>92900</v>
      </c>
      <c r="AC277" s="88">
        <v>92300</v>
      </c>
      <c r="AD277" s="88">
        <v>90500</v>
      </c>
      <c r="AE277" s="88">
        <v>90700</v>
      </c>
      <c r="AF277" s="88">
        <v>92300</v>
      </c>
      <c r="AG277" s="88">
        <v>90700</v>
      </c>
      <c r="AH277" s="88">
        <v>90800</v>
      </c>
      <c r="AI277" s="88">
        <v>94400</v>
      </c>
      <c r="AJ277" s="88">
        <v>94300</v>
      </c>
      <c r="AK277" s="88">
        <v>93200</v>
      </c>
      <c r="AL277" s="88">
        <v>94300</v>
      </c>
      <c r="AM277" s="88">
        <v>94500</v>
      </c>
      <c r="AN277" s="133">
        <v>92100</v>
      </c>
      <c r="AO277" s="133">
        <v>82200</v>
      </c>
      <c r="AP277" s="133">
        <v>79600</v>
      </c>
    </row>
    <row r="278" spans="2:42" x14ac:dyDescent="0.25">
      <c r="B278" s="84" t="str">
        <f>IFERROR(INDEX('ISIC to NAICS'!$B$2:$B$55,MATCH(CA!I278,'ISIC to NAICS'!$C$2:$C$55,0)),"")</f>
        <v/>
      </c>
      <c r="C278" s="91">
        <v>338</v>
      </c>
      <c r="D278" s="91">
        <v>2021</v>
      </c>
      <c r="E278" s="92">
        <v>0</v>
      </c>
      <c r="F278" s="84" t="s">
        <v>252</v>
      </c>
      <c r="G278" s="91"/>
      <c r="H278" s="91">
        <v>1</v>
      </c>
      <c r="I278" s="91" t="s">
        <v>809</v>
      </c>
      <c r="J278" s="84" t="s">
        <v>810</v>
      </c>
      <c r="K278" s="88">
        <v>16000</v>
      </c>
      <c r="L278" s="88">
        <v>16900</v>
      </c>
      <c r="M278" s="88">
        <v>17900</v>
      </c>
      <c r="N278" s="88">
        <v>18100</v>
      </c>
      <c r="O278" s="88">
        <v>19200</v>
      </c>
      <c r="P278" s="88">
        <v>20000</v>
      </c>
      <c r="Q278" s="88">
        <v>20600</v>
      </c>
      <c r="R278" s="88">
        <v>20600</v>
      </c>
      <c r="S278" s="88">
        <v>21000</v>
      </c>
      <c r="T278" s="88">
        <v>22000</v>
      </c>
      <c r="U278" s="88">
        <v>22400</v>
      </c>
      <c r="V278" s="88">
        <v>23600</v>
      </c>
      <c r="W278" s="88">
        <v>23900</v>
      </c>
      <c r="X278" s="88">
        <v>22500</v>
      </c>
      <c r="Y278" s="88">
        <v>21800</v>
      </c>
      <c r="Z278" s="88">
        <v>21300</v>
      </c>
      <c r="AA278" s="88">
        <v>21000</v>
      </c>
      <c r="AB278" s="88">
        <v>22000</v>
      </c>
      <c r="AC278" s="88">
        <v>22200</v>
      </c>
      <c r="AD278" s="88">
        <v>21200</v>
      </c>
      <c r="AE278" s="88">
        <v>21600</v>
      </c>
      <c r="AF278" s="88">
        <v>22400</v>
      </c>
      <c r="AG278" s="88">
        <v>23000</v>
      </c>
      <c r="AH278" s="88">
        <v>22800</v>
      </c>
      <c r="AI278" s="88">
        <v>23200</v>
      </c>
      <c r="AJ278" s="88">
        <v>23500</v>
      </c>
      <c r="AK278" s="88">
        <v>23800</v>
      </c>
      <c r="AL278" s="88">
        <v>25100</v>
      </c>
      <c r="AM278" s="88">
        <v>25900</v>
      </c>
      <c r="AN278" s="133">
        <v>26700</v>
      </c>
      <c r="AO278" s="133">
        <v>25200</v>
      </c>
      <c r="AP278" s="133">
        <v>26100</v>
      </c>
    </row>
    <row r="279" spans="2:42" x14ac:dyDescent="0.25">
      <c r="B279" s="84" t="str">
        <f>IFERROR(INDEX('ISIC to NAICS'!$B$2:$B$55,MATCH(CA!I279,'ISIC to NAICS'!$C$2:$C$55,0)),"")</f>
        <v/>
      </c>
      <c r="C279" s="91">
        <v>339</v>
      </c>
      <c r="D279" s="91">
        <v>2021</v>
      </c>
      <c r="E279" s="92">
        <v>0</v>
      </c>
      <c r="F279" s="84" t="s">
        <v>252</v>
      </c>
      <c r="G279" s="91"/>
      <c r="H279" s="91">
        <v>1</v>
      </c>
      <c r="I279" s="91" t="s">
        <v>811</v>
      </c>
      <c r="J279" s="84" t="s">
        <v>812</v>
      </c>
      <c r="K279" s="88">
        <v>9600</v>
      </c>
      <c r="L279" s="88">
        <v>10700</v>
      </c>
      <c r="M279" s="88">
        <v>11100</v>
      </c>
      <c r="N279" s="88">
        <v>11500</v>
      </c>
      <c r="O279" s="88">
        <v>12700</v>
      </c>
      <c r="P279" s="88">
        <v>13000</v>
      </c>
      <c r="Q279" s="88">
        <v>13100</v>
      </c>
      <c r="R279" s="88">
        <v>13700</v>
      </c>
      <c r="S279" s="88">
        <v>15100</v>
      </c>
      <c r="T279" s="88">
        <v>16500</v>
      </c>
      <c r="U279" s="88">
        <v>17600</v>
      </c>
      <c r="V279" s="88">
        <v>18400</v>
      </c>
      <c r="W279" s="88">
        <v>19300</v>
      </c>
      <c r="X279" s="88">
        <v>20200</v>
      </c>
      <c r="Y279" s="88">
        <v>19700</v>
      </c>
      <c r="Z279" s="88">
        <v>19500</v>
      </c>
      <c r="AA279" s="88">
        <v>20300</v>
      </c>
      <c r="AB279" s="88">
        <v>20700</v>
      </c>
      <c r="AC279" s="88">
        <v>21800</v>
      </c>
      <c r="AD279" s="88">
        <v>21700</v>
      </c>
      <c r="AE279" s="88">
        <v>20900</v>
      </c>
      <c r="AF279" s="88">
        <v>20900</v>
      </c>
      <c r="AG279" s="88">
        <v>22600</v>
      </c>
      <c r="AH279" s="88">
        <v>23500</v>
      </c>
      <c r="AI279" s="88">
        <v>23300</v>
      </c>
      <c r="AJ279" s="88">
        <v>22900</v>
      </c>
      <c r="AK279" s="88">
        <v>24100</v>
      </c>
      <c r="AL279" s="88">
        <v>25500</v>
      </c>
      <c r="AM279" s="88">
        <v>26900</v>
      </c>
      <c r="AN279" s="133">
        <v>28000</v>
      </c>
      <c r="AO279" s="133">
        <v>28300</v>
      </c>
      <c r="AP279" s="133">
        <v>30200</v>
      </c>
    </row>
    <row r="280" spans="2:42" x14ac:dyDescent="0.25">
      <c r="B280" s="84" t="str">
        <f>IFERROR(INDEX('ISIC to NAICS'!$B$2:$B$55,MATCH(CA!I280,'ISIC to NAICS'!$C$2:$C$55,0)),"")</f>
        <v/>
      </c>
      <c r="C280" s="91">
        <v>340</v>
      </c>
      <c r="D280" s="91">
        <v>2021</v>
      </c>
      <c r="E280" s="92">
        <v>0</v>
      </c>
      <c r="F280" s="84" t="s">
        <v>252</v>
      </c>
      <c r="G280" s="91"/>
      <c r="H280" s="91">
        <v>1</v>
      </c>
      <c r="I280" s="91" t="s">
        <v>813</v>
      </c>
      <c r="J280" s="84" t="s">
        <v>814</v>
      </c>
      <c r="K280" s="88">
        <v>30600</v>
      </c>
      <c r="L280" s="88">
        <v>30800</v>
      </c>
      <c r="M280" s="88">
        <v>30200</v>
      </c>
      <c r="N280" s="88">
        <v>29900</v>
      </c>
      <c r="O280" s="88">
        <v>30700</v>
      </c>
      <c r="P280" s="88">
        <v>31300</v>
      </c>
      <c r="Q280" s="88">
        <v>30600</v>
      </c>
      <c r="R280" s="88">
        <v>30500</v>
      </c>
      <c r="S280" s="88">
        <v>31000</v>
      </c>
      <c r="T280" s="88">
        <v>31600</v>
      </c>
      <c r="U280" s="88">
        <v>33000</v>
      </c>
      <c r="V280" s="88">
        <v>34100</v>
      </c>
      <c r="W280" s="88">
        <v>35500</v>
      </c>
      <c r="X280" s="88">
        <v>35600</v>
      </c>
      <c r="Y280" s="88">
        <v>34800</v>
      </c>
      <c r="Z280" s="88">
        <v>34200</v>
      </c>
      <c r="AA280" s="88">
        <v>34700</v>
      </c>
      <c r="AB280" s="88">
        <v>35900</v>
      </c>
      <c r="AC280" s="88">
        <v>37400</v>
      </c>
      <c r="AD280" s="88">
        <v>36400</v>
      </c>
      <c r="AE280" s="88">
        <v>35600</v>
      </c>
      <c r="AF280" s="88">
        <v>36900</v>
      </c>
      <c r="AG280" s="88">
        <v>37700</v>
      </c>
      <c r="AH280" s="88">
        <v>39100</v>
      </c>
      <c r="AI280" s="88">
        <v>40900</v>
      </c>
      <c r="AJ280" s="88">
        <v>40700</v>
      </c>
      <c r="AK280" s="88">
        <v>41200</v>
      </c>
      <c r="AL280" s="88">
        <v>41600</v>
      </c>
      <c r="AM280" s="88">
        <v>41900</v>
      </c>
      <c r="AN280" s="133">
        <v>43100</v>
      </c>
      <c r="AO280" s="133">
        <v>29000</v>
      </c>
      <c r="AP280" s="133">
        <v>27600</v>
      </c>
    </row>
    <row r="281" spans="2:42" x14ac:dyDescent="0.25">
      <c r="B281" s="84" t="str">
        <f>IFERROR(INDEX('ISIC to NAICS'!$B$2:$B$55,MATCH(CA!I281,'ISIC to NAICS'!$C$2:$C$55,0)),"")</f>
        <v/>
      </c>
      <c r="C281" s="91">
        <v>341</v>
      </c>
      <c r="D281" s="91">
        <v>2021</v>
      </c>
      <c r="E281" s="92">
        <v>0</v>
      </c>
      <c r="F281" s="84" t="s">
        <v>252</v>
      </c>
      <c r="G281" s="91"/>
      <c r="H281" s="91">
        <v>1</v>
      </c>
      <c r="I281" s="91" t="s">
        <v>815</v>
      </c>
      <c r="J281" s="84" t="s">
        <v>816</v>
      </c>
      <c r="K281" s="88">
        <v>35000</v>
      </c>
      <c r="L281" s="88">
        <v>35800</v>
      </c>
      <c r="M281" s="88">
        <v>35600</v>
      </c>
      <c r="N281" s="88">
        <v>34700</v>
      </c>
      <c r="O281" s="88">
        <v>34400</v>
      </c>
      <c r="P281" s="88">
        <v>34200</v>
      </c>
      <c r="Q281" s="88">
        <v>34600</v>
      </c>
      <c r="R281" s="88">
        <v>34400</v>
      </c>
      <c r="S281" s="88">
        <v>35400</v>
      </c>
      <c r="T281" s="88">
        <v>36600</v>
      </c>
      <c r="U281" s="88">
        <v>37800</v>
      </c>
      <c r="V281" s="88">
        <v>39600</v>
      </c>
      <c r="W281" s="88">
        <v>40900</v>
      </c>
      <c r="X281" s="88">
        <v>41000</v>
      </c>
      <c r="Y281" s="88">
        <v>40700</v>
      </c>
      <c r="Z281" s="88">
        <v>38500</v>
      </c>
      <c r="AA281" s="88">
        <v>38600</v>
      </c>
      <c r="AB281" s="88">
        <v>39300</v>
      </c>
      <c r="AC281" s="88">
        <v>41000</v>
      </c>
      <c r="AD281" s="88">
        <v>40200</v>
      </c>
      <c r="AE281" s="88">
        <v>39800</v>
      </c>
      <c r="AF281" s="88">
        <v>39400</v>
      </c>
      <c r="AG281" s="88">
        <v>40700</v>
      </c>
      <c r="AH281" s="88">
        <v>40500</v>
      </c>
      <c r="AI281" s="88">
        <v>42000</v>
      </c>
      <c r="AJ281" s="88">
        <v>41400</v>
      </c>
      <c r="AK281" s="88">
        <v>42300</v>
      </c>
      <c r="AL281" s="88">
        <v>41300</v>
      </c>
      <c r="AM281" s="88">
        <v>41400</v>
      </c>
      <c r="AN281" s="133">
        <v>41000</v>
      </c>
      <c r="AO281" s="133">
        <v>37700</v>
      </c>
      <c r="AP281" s="133">
        <v>37700</v>
      </c>
    </row>
    <row r="282" spans="2:42" ht="15.75" thickBot="1" x14ac:dyDescent="0.3">
      <c r="B282" s="93" t="str">
        <f>IFERROR(INDEX('ISIC to NAICS'!$B$2:$B$55,MATCH(CA!I282,'ISIC to NAICS'!$C$2:$C$55,0)),"")</f>
        <v>ISIC 84</v>
      </c>
      <c r="C282" s="109">
        <v>342</v>
      </c>
      <c r="D282" s="109">
        <v>2021</v>
      </c>
      <c r="E282" s="110">
        <v>0</v>
      </c>
      <c r="F282" s="93" t="s">
        <v>817</v>
      </c>
      <c r="G282" s="109"/>
      <c r="H282" s="109">
        <v>1</v>
      </c>
      <c r="I282" s="109" t="s">
        <v>818</v>
      </c>
      <c r="J282" s="93" t="s">
        <v>819</v>
      </c>
      <c r="K282" s="112">
        <v>2074800</v>
      </c>
      <c r="L282" s="112">
        <v>2090600</v>
      </c>
      <c r="M282" s="112">
        <v>2095600</v>
      </c>
      <c r="N282" s="112">
        <v>2080600</v>
      </c>
      <c r="O282" s="112">
        <v>2093200</v>
      </c>
      <c r="P282" s="112">
        <v>2107000</v>
      </c>
      <c r="Q282" s="112">
        <v>2113300</v>
      </c>
      <c r="R282" s="112">
        <v>2140700</v>
      </c>
      <c r="S282" s="112">
        <v>2166100</v>
      </c>
      <c r="T282" s="112">
        <v>2239300</v>
      </c>
      <c r="U282" s="112">
        <v>2318100</v>
      </c>
      <c r="V282" s="112">
        <v>2382100</v>
      </c>
      <c r="W282" s="112">
        <v>2447100</v>
      </c>
      <c r="X282" s="112">
        <v>2426100</v>
      </c>
      <c r="Y282" s="112">
        <v>2397700</v>
      </c>
      <c r="Z282" s="112">
        <v>2420200</v>
      </c>
      <c r="AA282" s="112">
        <v>2452300</v>
      </c>
      <c r="AB282" s="112">
        <v>2494600</v>
      </c>
      <c r="AC282" s="112">
        <v>2518900</v>
      </c>
      <c r="AD282" s="112">
        <v>2479600</v>
      </c>
      <c r="AE282" s="112">
        <v>2448400</v>
      </c>
      <c r="AF282" s="112">
        <v>2404900</v>
      </c>
      <c r="AG282" s="112">
        <v>2376300</v>
      </c>
      <c r="AH282" s="112">
        <v>2374300</v>
      </c>
      <c r="AI282" s="112">
        <v>2414000</v>
      </c>
      <c r="AJ282" s="112">
        <v>2463000</v>
      </c>
      <c r="AK282" s="112">
        <v>2515700</v>
      </c>
      <c r="AL282" s="112">
        <v>2554200</v>
      </c>
      <c r="AM282" s="112">
        <v>2581600</v>
      </c>
      <c r="AN282" s="137">
        <v>2597400</v>
      </c>
      <c r="AO282" s="137">
        <v>2493300</v>
      </c>
      <c r="AP282" s="137">
        <v>2469200</v>
      </c>
    </row>
    <row r="283" spans="2:42" ht="15.75" thickTop="1" x14ac:dyDescent="0.25">
      <c r="B283" s="84" t="str">
        <f>IFERROR(INDEX('ISIC to NAICS'!$B$2:$B$55,MATCH(CA!I283,'ISIC to NAICS'!$C$2:$C$55,0)),"")</f>
        <v/>
      </c>
      <c r="C283" s="91">
        <v>343</v>
      </c>
      <c r="D283" s="91">
        <v>2021</v>
      </c>
      <c r="E283" s="92">
        <v>0</v>
      </c>
      <c r="F283" s="84" t="s">
        <v>820</v>
      </c>
      <c r="G283" s="91"/>
      <c r="H283" s="91">
        <v>1</v>
      </c>
      <c r="I283" s="91" t="s">
        <v>821</v>
      </c>
      <c r="J283" s="84" t="s">
        <v>822</v>
      </c>
      <c r="K283" s="88">
        <v>362100</v>
      </c>
      <c r="L283" s="88">
        <v>347500</v>
      </c>
      <c r="M283" s="88">
        <v>345900</v>
      </c>
      <c r="N283" s="88">
        <v>336200</v>
      </c>
      <c r="O283" s="88">
        <v>324900</v>
      </c>
      <c r="P283" s="88">
        <v>311900</v>
      </c>
      <c r="Q283" s="88">
        <v>295900</v>
      </c>
      <c r="R283" s="88">
        <v>284600</v>
      </c>
      <c r="S283" s="88">
        <v>272500</v>
      </c>
      <c r="T283" s="88">
        <v>270100</v>
      </c>
      <c r="U283" s="88">
        <v>272900</v>
      </c>
      <c r="V283" s="88">
        <v>254300</v>
      </c>
      <c r="W283" s="88">
        <v>253800</v>
      </c>
      <c r="X283" s="88">
        <v>255400</v>
      </c>
      <c r="Y283" s="88">
        <v>251000</v>
      </c>
      <c r="Z283" s="88">
        <v>250400</v>
      </c>
      <c r="AA283" s="88">
        <v>248600</v>
      </c>
      <c r="AB283" s="88">
        <v>247000</v>
      </c>
      <c r="AC283" s="88">
        <v>248300</v>
      </c>
      <c r="AD283" s="88">
        <v>251200</v>
      </c>
      <c r="AE283" s="88">
        <v>268400</v>
      </c>
      <c r="AF283" s="88">
        <v>255200</v>
      </c>
      <c r="AG283" s="88">
        <v>250600</v>
      </c>
      <c r="AH283" s="88">
        <v>245600</v>
      </c>
      <c r="AI283" s="88">
        <v>242500</v>
      </c>
      <c r="AJ283" s="88">
        <v>244400</v>
      </c>
      <c r="AK283" s="88">
        <v>247600</v>
      </c>
      <c r="AL283" s="88">
        <v>248200</v>
      </c>
      <c r="AM283" s="88">
        <v>246200</v>
      </c>
      <c r="AN283" s="133">
        <v>248200</v>
      </c>
      <c r="AO283" s="133">
        <v>259900</v>
      </c>
      <c r="AP283" s="133">
        <v>250900</v>
      </c>
    </row>
    <row r="284" spans="2:42" x14ac:dyDescent="0.25">
      <c r="B284" s="84" t="str">
        <f>IFERROR(INDEX('ISIC to NAICS'!$B$2:$B$55,MATCH(CA!I284,'ISIC to NAICS'!$C$2:$C$55,0)),"")</f>
        <v/>
      </c>
      <c r="C284" s="91">
        <v>344</v>
      </c>
      <c r="D284" s="91">
        <v>2021</v>
      </c>
      <c r="E284" s="92">
        <v>0</v>
      </c>
      <c r="F284" s="84" t="s">
        <v>252</v>
      </c>
      <c r="G284" s="91"/>
      <c r="H284" s="91">
        <v>1</v>
      </c>
      <c r="I284" s="91" t="s">
        <v>823</v>
      </c>
      <c r="J284" s="84" t="s">
        <v>824</v>
      </c>
      <c r="K284" s="88">
        <v>231500</v>
      </c>
      <c r="L284" s="88">
        <v>222700</v>
      </c>
      <c r="M284" s="88">
        <v>223100</v>
      </c>
      <c r="N284" s="88">
        <v>221300</v>
      </c>
      <c r="O284" s="88">
        <v>220800</v>
      </c>
      <c r="P284" s="88">
        <v>216900</v>
      </c>
      <c r="Q284" s="88">
        <v>209000</v>
      </c>
      <c r="R284" s="88">
        <v>204500</v>
      </c>
      <c r="S284" s="88">
        <v>199500</v>
      </c>
      <c r="T284" s="88">
        <v>204000</v>
      </c>
      <c r="U284" s="88">
        <v>212200</v>
      </c>
      <c r="V284" s="88">
        <v>197000</v>
      </c>
      <c r="W284" s="88">
        <v>197000</v>
      </c>
      <c r="X284" s="88">
        <v>199400</v>
      </c>
      <c r="Y284" s="88">
        <v>195400</v>
      </c>
      <c r="Z284" s="88">
        <v>195800</v>
      </c>
      <c r="AA284" s="88">
        <v>194800</v>
      </c>
      <c r="AB284" s="88">
        <v>193300</v>
      </c>
      <c r="AC284" s="88">
        <v>193600</v>
      </c>
      <c r="AD284" s="88">
        <v>193100</v>
      </c>
      <c r="AE284" s="88">
        <v>207400</v>
      </c>
      <c r="AF284" s="88">
        <v>193100</v>
      </c>
      <c r="AG284" s="88">
        <v>189200</v>
      </c>
      <c r="AH284" s="88">
        <v>185400</v>
      </c>
      <c r="AI284" s="88">
        <v>184200</v>
      </c>
      <c r="AJ284" s="88">
        <v>185200</v>
      </c>
      <c r="AK284" s="88">
        <v>187100</v>
      </c>
      <c r="AL284" s="88">
        <v>187400</v>
      </c>
      <c r="AM284" s="88">
        <v>185200</v>
      </c>
      <c r="AN284" s="133">
        <v>185500</v>
      </c>
      <c r="AO284" s="133">
        <v>195100</v>
      </c>
      <c r="AP284" s="133">
        <v>186400</v>
      </c>
    </row>
    <row r="285" spans="2:42" x14ac:dyDescent="0.25">
      <c r="B285" s="84" t="str">
        <f>IFERROR(INDEX('ISIC to NAICS'!$B$2:$B$55,MATCH(CA!I285,'ISIC to NAICS'!$C$2:$C$55,0)),"")</f>
        <v/>
      </c>
      <c r="C285" s="91">
        <v>345</v>
      </c>
      <c r="D285" s="91">
        <v>2021</v>
      </c>
      <c r="E285" s="92">
        <v>0</v>
      </c>
      <c r="F285" s="84" t="s">
        <v>252</v>
      </c>
      <c r="G285" s="91"/>
      <c r="H285" s="91">
        <v>1</v>
      </c>
      <c r="I285" s="91" t="s">
        <v>825</v>
      </c>
      <c r="J285" s="84" t="s">
        <v>826</v>
      </c>
      <c r="K285" s="88">
        <v>130600</v>
      </c>
      <c r="L285" s="88">
        <v>124800</v>
      </c>
      <c r="M285" s="88">
        <v>122800</v>
      </c>
      <c r="N285" s="88">
        <v>114900</v>
      </c>
      <c r="O285" s="88">
        <v>104100</v>
      </c>
      <c r="P285" s="88">
        <v>95000</v>
      </c>
      <c r="Q285" s="88">
        <v>86800</v>
      </c>
      <c r="R285" s="88">
        <v>80100</v>
      </c>
      <c r="S285" s="88">
        <v>73000</v>
      </c>
      <c r="T285" s="88">
        <v>66100</v>
      </c>
      <c r="U285" s="88">
        <v>60700</v>
      </c>
      <c r="V285" s="88">
        <v>57400</v>
      </c>
      <c r="W285" s="88">
        <v>56800</v>
      </c>
      <c r="X285" s="88">
        <v>55900</v>
      </c>
      <c r="Y285" s="88">
        <v>55600</v>
      </c>
      <c r="Z285" s="88">
        <v>54600</v>
      </c>
      <c r="AA285" s="88">
        <v>53900</v>
      </c>
      <c r="AB285" s="88">
        <v>53700</v>
      </c>
      <c r="AC285" s="88">
        <v>54700</v>
      </c>
      <c r="AD285" s="88">
        <v>58000</v>
      </c>
      <c r="AE285" s="88">
        <v>61000</v>
      </c>
      <c r="AF285" s="88">
        <v>62200</v>
      </c>
      <c r="AG285" s="88">
        <v>61300</v>
      </c>
      <c r="AH285" s="88">
        <v>60100</v>
      </c>
      <c r="AI285" s="88">
        <v>58200</v>
      </c>
      <c r="AJ285" s="88">
        <v>59100</v>
      </c>
      <c r="AK285" s="88">
        <v>60500</v>
      </c>
      <c r="AL285" s="88">
        <v>60800</v>
      </c>
      <c r="AM285" s="88">
        <v>61100</v>
      </c>
      <c r="AN285" s="133">
        <v>62700</v>
      </c>
      <c r="AO285" s="133">
        <v>64800</v>
      </c>
      <c r="AP285" s="133">
        <v>64600</v>
      </c>
    </row>
    <row r="286" spans="2:42" x14ac:dyDescent="0.25">
      <c r="B286" s="84" t="str">
        <f>IFERROR(INDEX('ISIC to NAICS'!$B$2:$B$55,MATCH(CA!I286,'ISIC to NAICS'!$C$2:$C$55,0)),"")</f>
        <v/>
      </c>
      <c r="C286" s="91">
        <v>346</v>
      </c>
      <c r="D286" s="91">
        <v>2021</v>
      </c>
      <c r="E286" s="92">
        <v>0</v>
      </c>
      <c r="F286" s="84" t="s">
        <v>827</v>
      </c>
      <c r="G286" s="91"/>
      <c r="H286" s="91">
        <v>1</v>
      </c>
      <c r="I286" s="91" t="s">
        <v>828</v>
      </c>
      <c r="J286" s="84" t="s">
        <v>829</v>
      </c>
      <c r="K286" s="88">
        <v>1712700</v>
      </c>
      <c r="L286" s="88">
        <v>1743100</v>
      </c>
      <c r="M286" s="88">
        <v>1749700</v>
      </c>
      <c r="N286" s="88">
        <v>1744400</v>
      </c>
      <c r="O286" s="88">
        <v>1768300</v>
      </c>
      <c r="P286" s="88">
        <v>1795100</v>
      </c>
      <c r="Q286" s="88">
        <v>1817500</v>
      </c>
      <c r="R286" s="88">
        <v>1856100</v>
      </c>
      <c r="S286" s="88">
        <v>1893600</v>
      </c>
      <c r="T286" s="88">
        <v>1969300</v>
      </c>
      <c r="U286" s="88">
        <v>2045200</v>
      </c>
      <c r="V286" s="88">
        <v>2127700</v>
      </c>
      <c r="W286" s="88">
        <v>2193300</v>
      </c>
      <c r="X286" s="88">
        <v>2170700</v>
      </c>
      <c r="Y286" s="88">
        <v>2146700</v>
      </c>
      <c r="Z286" s="88">
        <v>2169800</v>
      </c>
      <c r="AA286" s="88">
        <v>2203600</v>
      </c>
      <c r="AB286" s="88">
        <v>2247600</v>
      </c>
      <c r="AC286" s="88">
        <v>2270600</v>
      </c>
      <c r="AD286" s="88">
        <v>2228400</v>
      </c>
      <c r="AE286" s="88">
        <v>2180000</v>
      </c>
      <c r="AF286" s="88">
        <v>2149700</v>
      </c>
      <c r="AG286" s="88">
        <v>2125700</v>
      </c>
      <c r="AH286" s="88">
        <v>2128800</v>
      </c>
      <c r="AI286" s="88">
        <v>2171500</v>
      </c>
      <c r="AJ286" s="88">
        <v>2218600</v>
      </c>
      <c r="AK286" s="88">
        <v>2268200</v>
      </c>
      <c r="AL286" s="88">
        <v>2306000</v>
      </c>
      <c r="AM286" s="88">
        <v>2335400</v>
      </c>
      <c r="AN286" s="133">
        <v>2349200</v>
      </c>
      <c r="AO286" s="133">
        <v>2233300</v>
      </c>
      <c r="AP286" s="133">
        <v>2218300</v>
      </c>
    </row>
    <row r="287" spans="2:42" x14ac:dyDescent="0.25">
      <c r="B287" s="84" t="str">
        <f>IFERROR(INDEX('ISIC to NAICS'!$B$2:$B$55,MATCH(CA!I287,'ISIC to NAICS'!$C$2:$C$55,0)),"")</f>
        <v/>
      </c>
      <c r="C287" s="91">
        <v>347</v>
      </c>
      <c r="D287" s="91">
        <v>2021</v>
      </c>
      <c r="E287" s="92">
        <v>0</v>
      </c>
      <c r="F287" s="84" t="s">
        <v>830</v>
      </c>
      <c r="G287" s="91"/>
      <c r="H287" s="91">
        <v>1</v>
      </c>
      <c r="I287" s="91" t="s">
        <v>831</v>
      </c>
      <c r="J287" s="84" t="s">
        <v>832</v>
      </c>
      <c r="K287" s="88">
        <v>382000</v>
      </c>
      <c r="L287" s="88">
        <v>386800</v>
      </c>
      <c r="M287" s="88">
        <v>384100</v>
      </c>
      <c r="N287" s="88">
        <v>386400</v>
      </c>
      <c r="O287" s="88">
        <v>395700</v>
      </c>
      <c r="P287" s="88">
        <v>403500</v>
      </c>
      <c r="Q287" s="88">
        <v>405700</v>
      </c>
      <c r="R287" s="88">
        <v>408200</v>
      </c>
      <c r="S287" s="88">
        <v>413000</v>
      </c>
      <c r="T287" s="88">
        <v>428300</v>
      </c>
      <c r="U287" s="88">
        <v>443400</v>
      </c>
      <c r="V287" s="88">
        <v>461200</v>
      </c>
      <c r="W287" s="88">
        <v>472100</v>
      </c>
      <c r="X287" s="88">
        <v>471700</v>
      </c>
      <c r="Y287" s="88">
        <v>462600</v>
      </c>
      <c r="Z287" s="88">
        <v>463300</v>
      </c>
      <c r="AA287" s="88">
        <v>473600</v>
      </c>
      <c r="AB287" s="88">
        <v>486600</v>
      </c>
      <c r="AC287" s="88">
        <v>491300</v>
      </c>
      <c r="AD287" s="88">
        <v>490700</v>
      </c>
      <c r="AE287" s="88">
        <v>483500</v>
      </c>
      <c r="AF287" s="88">
        <v>485400</v>
      </c>
      <c r="AG287" s="88">
        <v>482200</v>
      </c>
      <c r="AH287" s="88">
        <v>484300</v>
      </c>
      <c r="AI287" s="88">
        <v>496700</v>
      </c>
      <c r="AJ287" s="88">
        <v>509400</v>
      </c>
      <c r="AK287" s="88">
        <v>519700</v>
      </c>
      <c r="AL287" s="88">
        <v>528000</v>
      </c>
      <c r="AM287" s="88">
        <v>534000</v>
      </c>
      <c r="AN287" s="133">
        <v>533400</v>
      </c>
      <c r="AO287" s="133">
        <v>528500</v>
      </c>
      <c r="AP287" s="133">
        <v>534600</v>
      </c>
    </row>
    <row r="288" spans="2:42" x14ac:dyDescent="0.25">
      <c r="B288" s="84" t="str">
        <f>IFERROR(INDEX('ISIC to NAICS'!$B$2:$B$55,MATCH(CA!I288,'ISIC to NAICS'!$C$2:$C$55,0)),"")</f>
        <v/>
      </c>
      <c r="C288" s="91">
        <v>348</v>
      </c>
      <c r="D288" s="91">
        <v>2021</v>
      </c>
      <c r="E288" s="92">
        <v>0</v>
      </c>
      <c r="F288" s="84" t="s">
        <v>252</v>
      </c>
      <c r="G288" s="91"/>
      <c r="H288" s="91">
        <v>1</v>
      </c>
      <c r="I288" s="91" t="s">
        <v>833</v>
      </c>
      <c r="J288" s="84" t="s">
        <v>834</v>
      </c>
      <c r="K288" s="88">
        <v>168500</v>
      </c>
      <c r="L288" s="88">
        <v>167600</v>
      </c>
      <c r="M288" s="88">
        <v>163900</v>
      </c>
      <c r="N288" s="88">
        <v>163000</v>
      </c>
      <c r="O288" s="88">
        <v>165200</v>
      </c>
      <c r="P288" s="88">
        <v>170100</v>
      </c>
      <c r="Q288" s="88">
        <v>173100</v>
      </c>
      <c r="R288" s="88">
        <v>177600</v>
      </c>
      <c r="S288" s="88">
        <v>182700</v>
      </c>
      <c r="T288" s="88">
        <v>189300</v>
      </c>
      <c r="U288" s="88">
        <v>194300</v>
      </c>
      <c r="V288" s="88">
        <v>201100</v>
      </c>
      <c r="W288" s="88">
        <v>208200</v>
      </c>
      <c r="X288" s="88">
        <v>210200</v>
      </c>
      <c r="Y288" s="88">
        <v>207000</v>
      </c>
      <c r="Z288" s="88">
        <v>208200</v>
      </c>
      <c r="AA288" s="88">
        <v>213400</v>
      </c>
      <c r="AB288" s="88">
        <v>218400</v>
      </c>
      <c r="AC288" s="88">
        <v>223000</v>
      </c>
      <c r="AD288" s="88">
        <v>222100</v>
      </c>
      <c r="AE288" s="88">
        <v>218400</v>
      </c>
      <c r="AF288" s="88">
        <v>223000</v>
      </c>
      <c r="AG288" s="88">
        <v>225900</v>
      </c>
      <c r="AH288" s="88">
        <v>230700</v>
      </c>
      <c r="AI288" s="88">
        <v>238100</v>
      </c>
      <c r="AJ288" s="88">
        <v>246200</v>
      </c>
      <c r="AK288" s="88">
        <v>254000</v>
      </c>
      <c r="AL288" s="88">
        <v>260600</v>
      </c>
      <c r="AM288" s="88">
        <v>263300</v>
      </c>
      <c r="AN288" s="133">
        <v>257600</v>
      </c>
      <c r="AO288" s="133">
        <v>249100</v>
      </c>
      <c r="AP288" s="133">
        <v>250200</v>
      </c>
    </row>
    <row r="289" spans="2:42" x14ac:dyDescent="0.25">
      <c r="B289" s="84" t="str">
        <f>IFERROR(INDEX('ISIC to NAICS'!$B$2:$B$55,MATCH(CA!I289,'ISIC to NAICS'!$C$2:$C$55,0)),"")</f>
        <v/>
      </c>
      <c r="C289" s="91">
        <v>349</v>
      </c>
      <c r="D289" s="91">
        <v>2021</v>
      </c>
      <c r="E289" s="92">
        <v>0</v>
      </c>
      <c r="F289" s="84" t="s">
        <v>252</v>
      </c>
      <c r="G289" s="91"/>
      <c r="H289" s="91">
        <v>1</v>
      </c>
      <c r="I289" s="91" t="s">
        <v>835</v>
      </c>
      <c r="J289" s="84" t="s">
        <v>836</v>
      </c>
      <c r="K289" s="88">
        <v>213500</v>
      </c>
      <c r="L289" s="88">
        <v>219200</v>
      </c>
      <c r="M289" s="88">
        <v>220100</v>
      </c>
      <c r="N289" s="88">
        <v>223400</v>
      </c>
      <c r="O289" s="88">
        <v>230600</v>
      </c>
      <c r="P289" s="88">
        <v>233400</v>
      </c>
      <c r="Q289" s="88">
        <v>232600</v>
      </c>
      <c r="R289" s="88">
        <v>230600</v>
      </c>
      <c r="S289" s="88">
        <v>230300</v>
      </c>
      <c r="T289" s="88">
        <v>239000</v>
      </c>
      <c r="U289" s="88">
        <v>249100</v>
      </c>
      <c r="V289" s="88">
        <v>260100</v>
      </c>
      <c r="W289" s="88">
        <v>264000</v>
      </c>
      <c r="X289" s="88">
        <v>261500</v>
      </c>
      <c r="Y289" s="88">
        <v>255500</v>
      </c>
      <c r="Z289" s="88">
        <v>255100</v>
      </c>
      <c r="AA289" s="88">
        <v>260200</v>
      </c>
      <c r="AB289" s="88">
        <v>268200</v>
      </c>
      <c r="AC289" s="88">
        <v>268300</v>
      </c>
      <c r="AD289" s="88">
        <v>268600</v>
      </c>
      <c r="AE289" s="88">
        <v>265100</v>
      </c>
      <c r="AF289" s="88">
        <v>262400</v>
      </c>
      <c r="AG289" s="88">
        <v>256300</v>
      </c>
      <c r="AH289" s="88">
        <v>253500</v>
      </c>
      <c r="AI289" s="88">
        <v>258600</v>
      </c>
      <c r="AJ289" s="88">
        <v>263200</v>
      </c>
      <c r="AK289" s="88">
        <v>265700</v>
      </c>
      <c r="AL289" s="88">
        <v>267400</v>
      </c>
      <c r="AM289" s="88">
        <v>270800</v>
      </c>
      <c r="AN289" s="133">
        <v>275800</v>
      </c>
      <c r="AO289" s="133">
        <v>279400</v>
      </c>
      <c r="AP289" s="133">
        <v>284400</v>
      </c>
    </row>
    <row r="290" spans="2:42" x14ac:dyDescent="0.25">
      <c r="B290" s="84" t="str">
        <f>IFERROR(INDEX('ISIC to NAICS'!$B$2:$B$55,MATCH(CA!I290,'ISIC to NAICS'!$C$2:$C$55,0)),"")</f>
        <v/>
      </c>
      <c r="C290" s="91">
        <v>350</v>
      </c>
      <c r="D290" s="91">
        <v>2021</v>
      </c>
      <c r="E290" s="92">
        <v>0</v>
      </c>
      <c r="F290" s="84" t="s">
        <v>837</v>
      </c>
      <c r="G290" s="91"/>
      <c r="H290" s="91">
        <v>1</v>
      </c>
      <c r="I290" s="91" t="s">
        <v>838</v>
      </c>
      <c r="J290" s="84" t="s">
        <v>839</v>
      </c>
      <c r="K290" s="88">
        <v>1330700</v>
      </c>
      <c r="L290" s="88">
        <v>1356400</v>
      </c>
      <c r="M290" s="88">
        <v>1365700</v>
      </c>
      <c r="N290" s="88">
        <v>1358000</v>
      </c>
      <c r="O290" s="88">
        <v>1372600</v>
      </c>
      <c r="P290" s="88">
        <v>1391600</v>
      </c>
      <c r="Q290" s="88">
        <v>1411800</v>
      </c>
      <c r="R290" s="88">
        <v>1447900</v>
      </c>
      <c r="S290" s="88">
        <v>1480500</v>
      </c>
      <c r="T290" s="88">
        <v>1541000</v>
      </c>
      <c r="U290" s="88">
        <v>1601800</v>
      </c>
      <c r="V290" s="88">
        <v>1666600</v>
      </c>
      <c r="W290" s="88">
        <v>1721200</v>
      </c>
      <c r="X290" s="88">
        <v>1699000</v>
      </c>
      <c r="Y290" s="88">
        <v>1684100</v>
      </c>
      <c r="Z290" s="88">
        <v>1706400</v>
      </c>
      <c r="AA290" s="88">
        <v>1730000</v>
      </c>
      <c r="AB290" s="88">
        <v>1761000</v>
      </c>
      <c r="AC290" s="88">
        <v>1779300</v>
      </c>
      <c r="AD290" s="88">
        <v>1737800</v>
      </c>
      <c r="AE290" s="88">
        <v>1696500</v>
      </c>
      <c r="AF290" s="88">
        <v>1664300</v>
      </c>
      <c r="AG290" s="88">
        <v>1643500</v>
      </c>
      <c r="AH290" s="88">
        <v>1644500</v>
      </c>
      <c r="AI290" s="88">
        <v>1674800</v>
      </c>
      <c r="AJ290" s="88">
        <v>1709200</v>
      </c>
      <c r="AK290" s="88">
        <v>1748400</v>
      </c>
      <c r="AL290" s="88">
        <v>1778100</v>
      </c>
      <c r="AM290" s="88">
        <v>1801300</v>
      </c>
      <c r="AN290" s="133">
        <v>1815800</v>
      </c>
      <c r="AO290" s="133">
        <v>1704800</v>
      </c>
      <c r="AP290" s="133">
        <v>1683700</v>
      </c>
    </row>
    <row r="291" spans="2:42" x14ac:dyDescent="0.25">
      <c r="B291" s="84" t="str">
        <f>IFERROR(INDEX('ISIC to NAICS'!$B$2:$B$55,MATCH(CA!I291,'ISIC to NAICS'!$C$2:$C$55,0)),"")</f>
        <v/>
      </c>
      <c r="C291" s="91">
        <v>351</v>
      </c>
      <c r="D291" s="91">
        <v>2021</v>
      </c>
      <c r="E291" s="92">
        <v>0</v>
      </c>
      <c r="F291" s="84" t="s">
        <v>252</v>
      </c>
      <c r="G291" s="91"/>
      <c r="H291" s="91">
        <v>1</v>
      </c>
      <c r="I291" s="91" t="s">
        <v>840</v>
      </c>
      <c r="J291" s="84" t="s">
        <v>841</v>
      </c>
      <c r="K291" s="88">
        <v>721500</v>
      </c>
      <c r="L291" s="88">
        <v>731200</v>
      </c>
      <c r="M291" s="88">
        <v>735200</v>
      </c>
      <c r="N291" s="88">
        <v>738600</v>
      </c>
      <c r="O291" s="88">
        <v>750100</v>
      </c>
      <c r="P291" s="88">
        <v>761600</v>
      </c>
      <c r="Q291" s="88">
        <v>783800</v>
      </c>
      <c r="R291" s="88">
        <v>819200</v>
      </c>
      <c r="S291" s="88">
        <v>843800</v>
      </c>
      <c r="T291" s="88">
        <v>886200</v>
      </c>
      <c r="U291" s="88">
        <v>916000</v>
      </c>
      <c r="V291" s="88">
        <v>947300</v>
      </c>
      <c r="W291" s="88">
        <v>977400</v>
      </c>
      <c r="X291" s="88">
        <v>949800</v>
      </c>
      <c r="Y291" s="88">
        <v>935100</v>
      </c>
      <c r="Z291" s="88">
        <v>940800</v>
      </c>
      <c r="AA291" s="88">
        <v>948700</v>
      </c>
      <c r="AB291" s="88">
        <v>960200</v>
      </c>
      <c r="AC291" s="88">
        <v>965900</v>
      </c>
      <c r="AD291" s="88">
        <v>932200</v>
      </c>
      <c r="AE291" s="88">
        <v>918000</v>
      </c>
      <c r="AF291" s="88">
        <v>907700</v>
      </c>
      <c r="AG291" s="88">
        <v>894200</v>
      </c>
      <c r="AH291" s="88">
        <v>891800</v>
      </c>
      <c r="AI291" s="88">
        <v>907700</v>
      </c>
      <c r="AJ291" s="88">
        <v>929500</v>
      </c>
      <c r="AK291" s="88">
        <v>952900</v>
      </c>
      <c r="AL291" s="88">
        <v>970300</v>
      </c>
      <c r="AM291" s="88">
        <v>982400</v>
      </c>
      <c r="AN291" s="133">
        <v>986600</v>
      </c>
      <c r="AO291" s="133">
        <v>903500</v>
      </c>
      <c r="AP291" s="133">
        <v>890400</v>
      </c>
    </row>
    <row r="292" spans="2:42" x14ac:dyDescent="0.25">
      <c r="B292" s="84" t="str">
        <f>IFERROR(INDEX('ISIC to NAICS'!$B$2:$B$55,MATCH(CA!I292,'ISIC to NAICS'!$C$2:$C$55,0)),"")</f>
        <v/>
      </c>
      <c r="C292" s="91">
        <v>352</v>
      </c>
      <c r="D292" s="91">
        <v>2021</v>
      </c>
      <c r="E292" s="92">
        <v>0</v>
      </c>
      <c r="F292" s="84" t="s">
        <v>252</v>
      </c>
      <c r="G292" s="91"/>
      <c r="H292" s="91">
        <v>1</v>
      </c>
      <c r="I292" s="91" t="s">
        <v>842</v>
      </c>
      <c r="J292" s="84" t="s">
        <v>843</v>
      </c>
      <c r="K292" s="88">
        <v>609200</v>
      </c>
      <c r="L292" s="88">
        <v>625200</v>
      </c>
      <c r="M292" s="88">
        <v>630400</v>
      </c>
      <c r="N292" s="88">
        <v>619400</v>
      </c>
      <c r="O292" s="88">
        <v>622500</v>
      </c>
      <c r="P292" s="88">
        <v>630000</v>
      </c>
      <c r="Q292" s="88">
        <v>627900</v>
      </c>
      <c r="R292" s="88">
        <v>628700</v>
      </c>
      <c r="S292" s="88">
        <v>636700</v>
      </c>
      <c r="T292" s="88">
        <v>654800</v>
      </c>
      <c r="U292" s="88">
        <v>685800</v>
      </c>
      <c r="V292" s="88">
        <v>719300</v>
      </c>
      <c r="W292" s="88">
        <v>743800</v>
      </c>
      <c r="X292" s="88">
        <v>749300</v>
      </c>
      <c r="Y292" s="88">
        <v>749000</v>
      </c>
      <c r="Z292" s="88">
        <v>765700</v>
      </c>
      <c r="AA292" s="88">
        <v>781400</v>
      </c>
      <c r="AB292" s="88">
        <v>800800</v>
      </c>
      <c r="AC292" s="88">
        <v>813300</v>
      </c>
      <c r="AD292" s="88">
        <v>805600</v>
      </c>
      <c r="AE292" s="88">
        <v>778500</v>
      </c>
      <c r="AF292" s="88">
        <v>756600</v>
      </c>
      <c r="AG292" s="88">
        <v>749400</v>
      </c>
      <c r="AH292" s="88">
        <v>752700</v>
      </c>
      <c r="AI292" s="88">
        <v>767100</v>
      </c>
      <c r="AJ292" s="88">
        <v>779800</v>
      </c>
      <c r="AK292" s="88">
        <v>795500</v>
      </c>
      <c r="AL292" s="88">
        <v>807800</v>
      </c>
      <c r="AM292" s="88">
        <v>818900</v>
      </c>
      <c r="AN292" s="133">
        <v>829200</v>
      </c>
      <c r="AO292" s="133">
        <v>801300</v>
      </c>
      <c r="AP292" s="133">
        <v>793300</v>
      </c>
    </row>
    <row r="293" spans="2:42" x14ac:dyDescent="0.25">
      <c r="B293" s="84" t="str">
        <f>IFERROR(INDEX('ISIC to NAICS'!$B$2:$B$55,MATCH(CA!I293,'ISIC to NAICS'!$C$2:$C$55,0)),"")</f>
        <v/>
      </c>
      <c r="C293" s="91">
        <v>353</v>
      </c>
      <c r="D293" s="91">
        <v>2021</v>
      </c>
      <c r="E293" s="92">
        <v>0</v>
      </c>
      <c r="F293" s="84" t="s">
        <v>252</v>
      </c>
      <c r="G293" s="91"/>
      <c r="H293" s="91">
        <v>1</v>
      </c>
      <c r="I293" s="91" t="s">
        <v>844</v>
      </c>
      <c r="J293" s="84" t="s">
        <v>845</v>
      </c>
      <c r="K293" s="88">
        <v>274800</v>
      </c>
      <c r="L293" s="88">
        <v>283200</v>
      </c>
      <c r="M293" s="88">
        <v>287300</v>
      </c>
      <c r="N293" s="88">
        <v>279900</v>
      </c>
      <c r="O293" s="88">
        <v>283600</v>
      </c>
      <c r="P293" s="88">
        <v>286300</v>
      </c>
      <c r="Q293" s="88">
        <v>282600</v>
      </c>
      <c r="R293" s="88">
        <v>283700</v>
      </c>
      <c r="S293" s="88">
        <v>291800</v>
      </c>
      <c r="T293" s="88">
        <v>303500</v>
      </c>
      <c r="U293" s="88">
        <v>314100</v>
      </c>
      <c r="V293" s="88">
        <v>326000</v>
      </c>
      <c r="W293" s="88">
        <v>337100</v>
      </c>
      <c r="X293" s="88">
        <v>332500</v>
      </c>
      <c r="Y293" s="88">
        <v>326200</v>
      </c>
      <c r="Z293" s="88">
        <v>331300</v>
      </c>
      <c r="AA293" s="88">
        <v>339200</v>
      </c>
      <c r="AB293" s="88">
        <v>349500</v>
      </c>
      <c r="AC293" s="88">
        <v>356100</v>
      </c>
      <c r="AD293" s="88">
        <v>349300</v>
      </c>
      <c r="AE293" s="88">
        <v>338400</v>
      </c>
      <c r="AF293" s="88">
        <v>327400</v>
      </c>
      <c r="AG293" s="88">
        <v>325000</v>
      </c>
      <c r="AH293" s="88">
        <v>326000</v>
      </c>
      <c r="AI293" s="88">
        <v>331100</v>
      </c>
      <c r="AJ293" s="88">
        <v>336500</v>
      </c>
      <c r="AK293" s="88">
        <v>343500</v>
      </c>
      <c r="AL293" s="88">
        <v>348400</v>
      </c>
      <c r="AM293" s="88">
        <v>353500</v>
      </c>
      <c r="AN293" s="133">
        <v>356500</v>
      </c>
      <c r="AO293" s="133">
        <v>356600</v>
      </c>
      <c r="AP293" s="133">
        <v>353300</v>
      </c>
    </row>
    <row r="294" spans="2:42" x14ac:dyDescent="0.25">
      <c r="B294" s="84" t="str">
        <f>IFERROR(INDEX('ISIC to NAICS'!$B$2:$B$55,MATCH(CA!I294,'ISIC to NAICS'!$C$2:$C$55,0)),"")</f>
        <v/>
      </c>
      <c r="C294" s="91">
        <v>354</v>
      </c>
      <c r="D294" s="91">
        <v>2021</v>
      </c>
      <c r="E294" s="92">
        <v>0</v>
      </c>
      <c r="F294" s="84" t="s">
        <v>252</v>
      </c>
      <c r="G294" s="91"/>
      <c r="H294" s="91">
        <v>1</v>
      </c>
      <c r="I294" s="91" t="s">
        <v>846</v>
      </c>
      <c r="J294" s="84" t="s">
        <v>847</v>
      </c>
      <c r="K294" s="88">
        <v>233700</v>
      </c>
      <c r="L294" s="88">
        <v>237500</v>
      </c>
      <c r="M294" s="88">
        <v>235800</v>
      </c>
      <c r="N294" s="88">
        <v>232900</v>
      </c>
      <c r="O294" s="88">
        <v>233200</v>
      </c>
      <c r="P294" s="88">
        <v>234800</v>
      </c>
      <c r="Q294" s="88">
        <v>236800</v>
      </c>
      <c r="R294" s="88">
        <v>239400</v>
      </c>
      <c r="S294" s="88">
        <v>241400</v>
      </c>
      <c r="T294" s="88">
        <v>245900</v>
      </c>
      <c r="U294" s="88">
        <v>252000</v>
      </c>
      <c r="V294" s="88">
        <v>259500</v>
      </c>
      <c r="W294" s="88">
        <v>264900</v>
      </c>
      <c r="X294" s="88">
        <v>266900</v>
      </c>
      <c r="Y294" s="88">
        <v>265700</v>
      </c>
      <c r="Z294" s="88">
        <v>265700</v>
      </c>
      <c r="AA294" s="88">
        <v>272600</v>
      </c>
      <c r="AB294" s="88">
        <v>278200</v>
      </c>
      <c r="AC294" s="88">
        <v>282300</v>
      </c>
      <c r="AD294" s="88">
        <v>281200</v>
      </c>
      <c r="AE294" s="88">
        <v>268400</v>
      </c>
      <c r="AF294" s="88">
        <v>260500</v>
      </c>
      <c r="AG294" s="88">
        <v>255400</v>
      </c>
      <c r="AH294" s="88">
        <v>253900</v>
      </c>
      <c r="AI294" s="88">
        <v>256800</v>
      </c>
      <c r="AJ294" s="88">
        <v>260400</v>
      </c>
      <c r="AK294" s="88">
        <v>265200</v>
      </c>
      <c r="AL294" s="88">
        <v>269200</v>
      </c>
      <c r="AM294" s="88">
        <v>272100</v>
      </c>
      <c r="AN294" s="133">
        <v>275500</v>
      </c>
      <c r="AO294" s="133">
        <v>259700</v>
      </c>
      <c r="AP294" s="133">
        <v>254900</v>
      </c>
    </row>
    <row r="295" spans="2:42" x14ac:dyDescent="0.25">
      <c r="B295" s="84" t="str">
        <f>IFERROR(INDEX('ISIC to NAICS'!$B$2:$B$55,MATCH(CA!I295,'ISIC to NAICS'!$C$2:$C$55,0)),"")</f>
        <v/>
      </c>
      <c r="C295" s="91">
        <v>355</v>
      </c>
      <c r="D295" s="91">
        <v>2021</v>
      </c>
      <c r="E295" s="92">
        <v>0</v>
      </c>
      <c r="F295" s="84" t="s">
        <v>252</v>
      </c>
      <c r="G295" s="91"/>
      <c r="H295" s="91">
        <v>1</v>
      </c>
      <c r="I295" s="91" t="s">
        <v>848</v>
      </c>
      <c r="J295" s="84" t="s">
        <v>849</v>
      </c>
      <c r="K295" s="88">
        <v>100600</v>
      </c>
      <c r="L295" s="88">
        <v>104500</v>
      </c>
      <c r="M295" s="88">
        <v>107300</v>
      </c>
      <c r="N295" s="88">
        <v>106500</v>
      </c>
      <c r="O295" s="88">
        <v>105600</v>
      </c>
      <c r="P295" s="88">
        <v>104500</v>
      </c>
      <c r="Q295" s="88">
        <v>103200</v>
      </c>
      <c r="R295" s="88">
        <v>100200</v>
      </c>
      <c r="S295" s="88">
        <v>97000</v>
      </c>
      <c r="T295" s="88">
        <v>97600</v>
      </c>
      <c r="U295" s="88">
        <v>100400</v>
      </c>
      <c r="V295" s="88">
        <v>103500</v>
      </c>
      <c r="W295" s="88">
        <v>107000</v>
      </c>
      <c r="X295" s="88">
        <v>108200</v>
      </c>
      <c r="Y295" s="88">
        <v>109900</v>
      </c>
      <c r="Z295" s="88">
        <v>114700</v>
      </c>
      <c r="AA295" s="88">
        <v>114500</v>
      </c>
      <c r="AB295" s="88">
        <v>116300</v>
      </c>
      <c r="AC295" s="88">
        <v>117700</v>
      </c>
      <c r="AD295" s="88">
        <v>118000</v>
      </c>
      <c r="AE295" s="88">
        <v>116800</v>
      </c>
      <c r="AF295" s="88">
        <v>114300</v>
      </c>
      <c r="AG295" s="88">
        <v>113500</v>
      </c>
      <c r="AH295" s="88">
        <v>115500</v>
      </c>
      <c r="AI295" s="88">
        <v>120600</v>
      </c>
      <c r="AJ295" s="88">
        <v>125400</v>
      </c>
      <c r="AK295" s="88">
        <v>127400</v>
      </c>
      <c r="AL295" s="88">
        <v>128600</v>
      </c>
      <c r="AM295" s="88">
        <v>129700</v>
      </c>
      <c r="AN295" s="133">
        <v>131300</v>
      </c>
      <c r="AO295" s="133">
        <v>128000</v>
      </c>
      <c r="AP295" s="133">
        <v>127600</v>
      </c>
    </row>
    <row r="296" spans="2:42" x14ac:dyDescent="0.25">
      <c r="B296" s="84" t="str">
        <f>IFERROR(INDEX('ISIC to NAICS'!$B$2:$B$55,MATCH(CA!I296,'ISIC to NAICS'!$C$2:$C$55,0)),"")</f>
        <v/>
      </c>
      <c r="C296" s="91">
        <v>356</v>
      </c>
      <c r="D296" s="91">
        <v>2021</v>
      </c>
      <c r="E296" s="92">
        <v>0</v>
      </c>
      <c r="F296" s="84" t="s">
        <v>252</v>
      </c>
      <c r="G296" s="91"/>
      <c r="H296" s="91">
        <v>1</v>
      </c>
      <c r="I296" s="91" t="s">
        <v>850</v>
      </c>
      <c r="J296" s="84" t="s">
        <v>851</v>
      </c>
      <c r="K296" s="88">
        <v>0</v>
      </c>
      <c r="L296" s="88">
        <v>0</v>
      </c>
      <c r="M296" s="88">
        <v>0</v>
      </c>
      <c r="N296" s="88">
        <v>0</v>
      </c>
      <c r="O296" s="88">
        <v>0</v>
      </c>
      <c r="P296" s="88">
        <v>4500</v>
      </c>
      <c r="Q296" s="88">
        <v>5400</v>
      </c>
      <c r="R296" s="88">
        <v>5500</v>
      </c>
      <c r="S296" s="88">
        <v>6500</v>
      </c>
      <c r="T296" s="88">
        <v>7900</v>
      </c>
      <c r="U296" s="88">
        <v>19300</v>
      </c>
      <c r="V296" s="88">
        <v>30300</v>
      </c>
      <c r="W296" s="88">
        <v>34800</v>
      </c>
      <c r="X296" s="88">
        <v>41700</v>
      </c>
      <c r="Y296" s="88">
        <v>47200</v>
      </c>
      <c r="Z296" s="88">
        <v>53900</v>
      </c>
      <c r="AA296" s="88">
        <v>55100</v>
      </c>
      <c r="AB296" s="88">
        <v>56900</v>
      </c>
      <c r="AC296" s="88">
        <v>57300</v>
      </c>
      <c r="AD296" s="88">
        <v>57100</v>
      </c>
      <c r="AE296" s="88">
        <v>54900</v>
      </c>
      <c r="AF296" s="88">
        <v>54400</v>
      </c>
      <c r="AG296" s="88">
        <v>55400</v>
      </c>
      <c r="AH296" s="88">
        <v>57300</v>
      </c>
      <c r="AI296" s="88">
        <v>58600</v>
      </c>
      <c r="AJ296" s="88">
        <v>57500</v>
      </c>
      <c r="AK296" s="88">
        <v>59500</v>
      </c>
      <c r="AL296" s="88">
        <v>61600</v>
      </c>
      <c r="AM296" s="88">
        <v>63700</v>
      </c>
      <c r="AN296" s="133">
        <v>65800</v>
      </c>
      <c r="AO296" s="133">
        <v>57000</v>
      </c>
      <c r="AP296" s="133">
        <v>57600</v>
      </c>
    </row>
    <row r="298" spans="2:42" ht="12.75" customHeight="1" x14ac:dyDescent="0.25">
      <c r="C298" s="96" t="s">
        <v>852</v>
      </c>
      <c r="D298" s="97"/>
      <c r="E298" s="97"/>
      <c r="F298" s="97"/>
      <c r="G298" s="97"/>
      <c r="H298" s="97"/>
      <c r="I298" s="97"/>
      <c r="J298" s="97"/>
      <c r="K298" s="98"/>
    </row>
    <row r="299" spans="2:42" ht="12.75" customHeight="1" x14ac:dyDescent="0.25">
      <c r="C299" s="125" t="s">
        <v>853</v>
      </c>
      <c r="D299" s="101"/>
      <c r="E299" s="101"/>
      <c r="F299" s="101"/>
      <c r="G299" s="101"/>
      <c r="H299" s="101"/>
      <c r="I299" s="101"/>
      <c r="J299" s="101"/>
      <c r="K299" s="126"/>
    </row>
    <row r="300" spans="2:42" ht="12.75" customHeight="1" x14ac:dyDescent="0.25">
      <c r="C300" s="125" t="s">
        <v>854</v>
      </c>
      <c r="D300" s="101"/>
      <c r="E300" s="101"/>
      <c r="F300" s="101"/>
      <c r="G300" s="101"/>
      <c r="H300" s="101"/>
      <c r="I300" s="101"/>
      <c r="J300" s="101"/>
      <c r="K300" s="126"/>
    </row>
    <row r="301" spans="2:42" ht="12.75" customHeight="1" x14ac:dyDescent="0.25">
      <c r="C301" s="125" t="s">
        <v>855</v>
      </c>
      <c r="D301" s="101"/>
      <c r="E301" s="101"/>
      <c r="F301" s="101"/>
      <c r="G301" s="101"/>
      <c r="H301" s="101"/>
      <c r="I301" s="101"/>
      <c r="J301" s="101"/>
      <c r="K301" s="126"/>
    </row>
    <row r="302" spans="2:42" ht="12.75" customHeight="1" x14ac:dyDescent="0.25">
      <c r="C302" s="125" t="s">
        <v>856</v>
      </c>
      <c r="D302" s="101"/>
      <c r="E302" s="101"/>
      <c r="F302" s="101"/>
      <c r="G302" s="101"/>
      <c r="H302" s="101"/>
      <c r="I302" s="101"/>
      <c r="J302" s="101"/>
      <c r="K302" s="126"/>
    </row>
    <row r="303" spans="2:42" ht="12.75" customHeight="1" x14ac:dyDescent="0.25">
      <c r="C303" s="125" t="s">
        <v>857</v>
      </c>
      <c r="D303" s="101"/>
      <c r="E303" s="101"/>
      <c r="F303" s="101"/>
      <c r="G303" s="101"/>
      <c r="H303" s="101"/>
      <c r="I303" s="101"/>
      <c r="J303" s="101"/>
      <c r="K303" s="126"/>
    </row>
    <row r="304" spans="2:42" ht="12.75" customHeight="1" x14ac:dyDescent="0.25">
      <c r="C304" s="127" t="s">
        <v>858</v>
      </c>
      <c r="D304" s="128"/>
      <c r="E304" s="128"/>
      <c r="F304" s="128"/>
      <c r="G304" s="128"/>
      <c r="H304" s="128"/>
      <c r="I304" s="128"/>
      <c r="J304" s="128"/>
      <c r="K304" s="12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74"/>
  <sheetViews>
    <sheetView topLeftCell="A2" workbookViewId="0"/>
  </sheetViews>
  <sheetFormatPr defaultColWidth="9.140625" defaultRowHeight="12.75" x14ac:dyDescent="0.2"/>
  <cols>
    <col min="1" max="1" width="27.42578125" style="6" customWidth="1"/>
    <col min="2" max="2" width="2.42578125" style="6" customWidth="1"/>
    <col min="3" max="3" width="9.42578125" style="6" bestFit="1" customWidth="1"/>
    <col min="4" max="53" width="9.28515625" style="6" bestFit="1" customWidth="1"/>
    <col min="54" max="54" width="9.42578125" style="6" bestFit="1" customWidth="1"/>
    <col min="55" max="55" width="9.28515625" style="6" bestFit="1" customWidth="1"/>
    <col min="56" max="56" width="9.42578125" style="6" bestFit="1" customWidth="1"/>
    <col min="57" max="57" width="9.28515625" style="6" bestFit="1" customWidth="1"/>
    <col min="58" max="62" width="9.140625" style="6" customWidth="1"/>
    <col min="63" max="16384" width="9.140625" style="6"/>
  </cols>
  <sheetData>
    <row r="1" spans="1:57" hidden="1" x14ac:dyDescent="0.2">
      <c r="A1" s="5" t="e">
        <f ca="1">DotStatQuery(B1)</f>
        <v>#NAME?</v>
      </c>
      <c r="B1" s="5" t="s">
        <v>18</v>
      </c>
    </row>
    <row r="2" spans="1:57" ht="34.5" customHeight="1" x14ac:dyDescent="0.2">
      <c r="A2" s="7" t="s">
        <v>19</v>
      </c>
    </row>
    <row r="3" spans="1:57" ht="15" customHeight="1" x14ac:dyDescent="0.25">
      <c r="A3" s="66" t="s">
        <v>20</v>
      </c>
      <c r="B3" s="62"/>
      <c r="C3" s="74" t="s">
        <v>21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5"/>
      <c r="AI3" s="65"/>
      <c r="AJ3" s="65"/>
      <c r="AK3" s="65"/>
      <c r="AL3" s="65"/>
      <c r="AM3" s="65"/>
      <c r="AN3" s="65"/>
      <c r="AO3" s="65"/>
      <c r="AP3" s="65"/>
      <c r="AQ3" s="65"/>
      <c r="AR3" s="65"/>
      <c r="AS3" s="65"/>
      <c r="AT3" s="65"/>
      <c r="AU3" s="65"/>
      <c r="AV3" s="65"/>
      <c r="AW3" s="65"/>
      <c r="AX3" s="65"/>
      <c r="AY3" s="65"/>
      <c r="AZ3" s="65"/>
      <c r="BA3" s="65"/>
      <c r="BB3" s="65"/>
      <c r="BC3" s="65"/>
      <c r="BD3" s="65"/>
      <c r="BE3" s="62"/>
    </row>
    <row r="4" spans="1:57" ht="15" customHeight="1" x14ac:dyDescent="0.25">
      <c r="A4" s="66" t="s">
        <v>22</v>
      </c>
      <c r="B4" s="62"/>
      <c r="C4" s="67" t="s">
        <v>23</v>
      </c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5"/>
      <c r="V4" s="65"/>
      <c r="W4" s="65"/>
      <c r="X4" s="65"/>
      <c r="Y4" s="65"/>
      <c r="Z4" s="65"/>
      <c r="AA4" s="65"/>
      <c r="AB4" s="65"/>
      <c r="AC4" s="65"/>
      <c r="AD4" s="65"/>
      <c r="AE4" s="65"/>
      <c r="AF4" s="65"/>
      <c r="AG4" s="65"/>
      <c r="AH4" s="65"/>
      <c r="AI4" s="65"/>
      <c r="AJ4" s="65"/>
      <c r="AK4" s="65"/>
      <c r="AL4" s="65"/>
      <c r="AM4" s="65"/>
      <c r="AN4" s="65"/>
      <c r="AO4" s="65"/>
      <c r="AP4" s="65"/>
      <c r="AQ4" s="65"/>
      <c r="AR4" s="65"/>
      <c r="AS4" s="65"/>
      <c r="AT4" s="65"/>
      <c r="AU4" s="65"/>
      <c r="AV4" s="65"/>
      <c r="AW4" s="65"/>
      <c r="AX4" s="65"/>
      <c r="AY4" s="65"/>
      <c r="AZ4" s="65"/>
      <c r="BA4" s="65"/>
      <c r="BB4" s="65"/>
      <c r="BC4" s="65"/>
      <c r="BD4" s="65"/>
      <c r="BE4" s="62"/>
    </row>
    <row r="5" spans="1:57" ht="15" customHeight="1" x14ac:dyDescent="0.25">
      <c r="A5" s="66" t="s">
        <v>24</v>
      </c>
      <c r="B5" s="62"/>
      <c r="C5" s="67" t="s">
        <v>25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A5" s="65"/>
      <c r="AB5" s="65"/>
      <c r="AC5" s="65"/>
      <c r="AD5" s="65"/>
      <c r="AE5" s="65"/>
      <c r="AF5" s="65"/>
      <c r="AG5" s="65"/>
      <c r="AH5" s="65"/>
      <c r="AI5" s="65"/>
      <c r="AJ5" s="65"/>
      <c r="AK5" s="65"/>
      <c r="AL5" s="65"/>
      <c r="AM5" s="65"/>
      <c r="AN5" s="65"/>
      <c r="AO5" s="65"/>
      <c r="AP5" s="65"/>
      <c r="AQ5" s="65"/>
      <c r="AR5" s="65"/>
      <c r="AS5" s="65"/>
      <c r="AT5" s="65"/>
      <c r="AU5" s="65"/>
      <c r="AV5" s="65"/>
      <c r="AW5" s="65"/>
      <c r="AX5" s="65"/>
      <c r="AY5" s="65"/>
      <c r="AZ5" s="65"/>
      <c r="BA5" s="65"/>
      <c r="BB5" s="65"/>
      <c r="BC5" s="65"/>
      <c r="BD5" s="65"/>
      <c r="BE5" s="62"/>
    </row>
    <row r="6" spans="1:57" ht="15" customHeight="1" x14ac:dyDescent="0.25">
      <c r="A6" s="66" t="s">
        <v>26</v>
      </c>
      <c r="B6" s="62"/>
      <c r="C6" s="67" t="s">
        <v>27</v>
      </c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A6" s="65"/>
      <c r="AB6" s="65"/>
      <c r="AC6" s="65"/>
      <c r="AD6" s="65"/>
      <c r="AE6" s="65"/>
      <c r="AF6" s="65"/>
      <c r="AG6" s="65"/>
      <c r="AH6" s="65"/>
      <c r="AI6" s="65"/>
      <c r="AJ6" s="65"/>
      <c r="AK6" s="65"/>
      <c r="AL6" s="65"/>
      <c r="AM6" s="65"/>
      <c r="AN6" s="65"/>
      <c r="AO6" s="65"/>
      <c r="AP6" s="65"/>
      <c r="AQ6" s="65"/>
      <c r="AR6" s="65"/>
      <c r="AS6" s="65"/>
      <c r="AT6" s="65"/>
      <c r="AU6" s="65"/>
      <c r="AV6" s="65"/>
      <c r="AW6" s="65"/>
      <c r="AX6" s="65"/>
      <c r="AY6" s="65"/>
      <c r="AZ6" s="65"/>
      <c r="BA6" s="65"/>
      <c r="BB6" s="65"/>
      <c r="BC6" s="65"/>
      <c r="BD6" s="65"/>
      <c r="BE6" s="62"/>
    </row>
    <row r="7" spans="1:57" ht="15" customHeight="1" x14ac:dyDescent="0.25">
      <c r="A7" s="68" t="s">
        <v>28</v>
      </c>
      <c r="B7" s="69"/>
      <c r="C7" s="61" t="s">
        <v>29</v>
      </c>
      <c r="D7" s="61" t="s">
        <v>29</v>
      </c>
      <c r="E7" s="65"/>
      <c r="F7" s="65"/>
      <c r="G7" s="65"/>
      <c r="H7" s="65"/>
      <c r="I7" s="65"/>
      <c r="J7" s="65"/>
      <c r="K7" s="65"/>
      <c r="L7" s="65"/>
      <c r="M7" s="65"/>
      <c r="N7" s="65"/>
      <c r="O7" s="65"/>
      <c r="P7" s="65"/>
      <c r="Q7" s="65"/>
      <c r="R7" s="65"/>
      <c r="S7" s="65"/>
      <c r="T7" s="65"/>
      <c r="U7" s="65"/>
      <c r="V7" s="65"/>
      <c r="W7" s="65"/>
      <c r="X7" s="65"/>
      <c r="Y7" s="65"/>
      <c r="Z7" s="65"/>
      <c r="AA7" s="65"/>
      <c r="AB7" s="65"/>
      <c r="AC7" s="65"/>
      <c r="AD7" s="65"/>
      <c r="AE7" s="65"/>
      <c r="AF7" s="65"/>
      <c r="AG7" s="65"/>
      <c r="AH7" s="65"/>
      <c r="AI7" s="65"/>
      <c r="AJ7" s="65"/>
      <c r="AK7" s="65"/>
      <c r="AL7" s="65"/>
      <c r="AM7" s="65"/>
      <c r="AN7" s="65"/>
      <c r="AO7" s="65"/>
      <c r="AP7" s="65"/>
      <c r="AQ7" s="65"/>
      <c r="AR7" s="65"/>
      <c r="AS7" s="65"/>
      <c r="AT7" s="65"/>
      <c r="AU7" s="65"/>
      <c r="AV7" s="65"/>
      <c r="AW7" s="65"/>
      <c r="AX7" s="65"/>
      <c r="AY7" s="65"/>
      <c r="AZ7" s="65"/>
      <c r="BA7" s="65"/>
      <c r="BB7" s="65"/>
      <c r="BC7" s="65"/>
      <c r="BD7" s="65"/>
      <c r="BE7" s="62"/>
    </row>
    <row r="8" spans="1:57" ht="15" customHeight="1" x14ac:dyDescent="0.25">
      <c r="A8" s="70"/>
      <c r="B8" s="71"/>
      <c r="C8" s="64"/>
      <c r="D8" s="61" t="s">
        <v>30</v>
      </c>
      <c r="E8" s="61" t="s">
        <v>31</v>
      </c>
      <c r="F8" s="61" t="s">
        <v>31</v>
      </c>
      <c r="G8" s="65"/>
      <c r="H8" s="62"/>
      <c r="I8" s="61" t="s">
        <v>32</v>
      </c>
      <c r="J8" s="61" t="s">
        <v>32</v>
      </c>
      <c r="K8" s="65"/>
      <c r="L8" s="65"/>
      <c r="M8" s="65"/>
      <c r="N8" s="65"/>
      <c r="O8" s="65"/>
      <c r="P8" s="65"/>
      <c r="Q8" s="65"/>
      <c r="R8" s="65"/>
      <c r="S8" s="65"/>
      <c r="T8" s="65"/>
      <c r="U8" s="65"/>
      <c r="V8" s="65"/>
      <c r="W8" s="65"/>
      <c r="X8" s="65"/>
      <c r="Y8" s="65"/>
      <c r="Z8" s="65"/>
      <c r="AA8" s="65"/>
      <c r="AB8" s="65"/>
      <c r="AC8" s="65"/>
      <c r="AD8" s="62"/>
      <c r="AE8" s="61" t="s">
        <v>33</v>
      </c>
      <c r="AF8" s="61" t="s">
        <v>34</v>
      </c>
      <c r="AG8" s="61" t="s">
        <v>35</v>
      </c>
      <c r="AH8" s="61" t="s">
        <v>35</v>
      </c>
      <c r="AI8" s="65"/>
      <c r="AJ8" s="65"/>
      <c r="AK8" s="65"/>
      <c r="AL8" s="65"/>
      <c r="AM8" s="65"/>
      <c r="AN8" s="65"/>
      <c r="AO8" s="65"/>
      <c r="AP8" s="65"/>
      <c r="AQ8" s="65"/>
      <c r="AR8" s="62"/>
      <c r="AS8" s="61" t="s">
        <v>36</v>
      </c>
      <c r="AT8" s="61" t="s">
        <v>36</v>
      </c>
      <c r="AU8" s="65"/>
      <c r="AV8" s="65"/>
      <c r="AW8" s="65"/>
      <c r="AX8" s="65"/>
      <c r="AY8" s="65"/>
      <c r="AZ8" s="62"/>
      <c r="BA8" s="61" t="s">
        <v>37</v>
      </c>
      <c r="BB8" s="61" t="s">
        <v>38</v>
      </c>
      <c r="BC8" s="61" t="s">
        <v>39</v>
      </c>
      <c r="BD8" s="61" t="s">
        <v>40</v>
      </c>
      <c r="BE8" s="61" t="s">
        <v>41</v>
      </c>
    </row>
    <row r="9" spans="1:57" ht="15" customHeight="1" x14ac:dyDescent="0.25">
      <c r="A9" s="70"/>
      <c r="B9" s="71"/>
      <c r="C9" s="64"/>
      <c r="D9" s="64"/>
      <c r="E9" s="64"/>
      <c r="F9" s="61" t="s">
        <v>42</v>
      </c>
      <c r="G9" s="61" t="s">
        <v>43</v>
      </c>
      <c r="H9" s="61" t="s">
        <v>44</v>
      </c>
      <c r="I9" s="64"/>
      <c r="J9" s="61" t="s">
        <v>45</v>
      </c>
      <c r="K9" s="61" t="s">
        <v>46</v>
      </c>
      <c r="L9" s="61" t="s">
        <v>47</v>
      </c>
      <c r="M9" s="61" t="s">
        <v>47</v>
      </c>
      <c r="N9" s="62"/>
      <c r="O9" s="61" t="s">
        <v>48</v>
      </c>
      <c r="P9" s="61" t="s">
        <v>48</v>
      </c>
      <c r="Q9" s="65"/>
      <c r="R9" s="65"/>
      <c r="S9" s="62"/>
      <c r="T9" s="61" t="s">
        <v>49</v>
      </c>
      <c r="U9" s="61" t="s">
        <v>49</v>
      </c>
      <c r="V9" s="62"/>
      <c r="W9" s="61" t="s">
        <v>50</v>
      </c>
      <c r="X9" s="61" t="s">
        <v>50</v>
      </c>
      <c r="Y9" s="62"/>
      <c r="Z9" s="61" t="s">
        <v>51</v>
      </c>
      <c r="AA9" s="61" t="s">
        <v>52</v>
      </c>
      <c r="AB9" s="61" t="s">
        <v>52</v>
      </c>
      <c r="AC9" s="62"/>
      <c r="AD9" s="61" t="s">
        <v>53</v>
      </c>
      <c r="AE9" s="64"/>
      <c r="AF9" s="64"/>
      <c r="AG9" s="64"/>
      <c r="AH9" s="61" t="s">
        <v>54</v>
      </c>
      <c r="AI9" s="61" t="s">
        <v>54</v>
      </c>
      <c r="AJ9" s="65"/>
      <c r="AK9" s="62"/>
      <c r="AL9" s="61" t="s">
        <v>55</v>
      </c>
      <c r="AM9" s="61" t="s">
        <v>55</v>
      </c>
      <c r="AN9" s="65"/>
      <c r="AO9" s="62"/>
      <c r="AP9" s="61" t="s">
        <v>56</v>
      </c>
      <c r="AQ9" s="61" t="s">
        <v>57</v>
      </c>
      <c r="AR9" s="61" t="s">
        <v>58</v>
      </c>
      <c r="AS9" s="64"/>
      <c r="AT9" s="61" t="s">
        <v>59</v>
      </c>
      <c r="AU9" s="61" t="s">
        <v>59</v>
      </c>
      <c r="AV9" s="65"/>
      <c r="AW9" s="62"/>
      <c r="AX9" s="61" t="s">
        <v>60</v>
      </c>
      <c r="AY9" s="61" t="s">
        <v>60</v>
      </c>
      <c r="AZ9" s="62"/>
      <c r="BA9" s="64"/>
      <c r="BB9" s="64"/>
      <c r="BC9" s="64"/>
      <c r="BD9" s="64"/>
      <c r="BE9" s="64"/>
    </row>
    <row r="10" spans="1:57" ht="94.5" customHeight="1" x14ac:dyDescent="0.2">
      <c r="A10" s="72"/>
      <c r="B10" s="73"/>
      <c r="C10" s="63"/>
      <c r="D10" s="63"/>
      <c r="E10" s="63"/>
      <c r="F10" s="63"/>
      <c r="G10" s="63"/>
      <c r="H10" s="63"/>
      <c r="I10" s="63"/>
      <c r="J10" s="63"/>
      <c r="K10" s="63"/>
      <c r="L10" s="63"/>
      <c r="M10" s="32" t="s">
        <v>61</v>
      </c>
      <c r="N10" s="32" t="s">
        <v>62</v>
      </c>
      <c r="O10" s="63"/>
      <c r="P10" s="32" t="s">
        <v>63</v>
      </c>
      <c r="Q10" s="32" t="s">
        <v>64</v>
      </c>
      <c r="R10" s="32" t="s">
        <v>65</v>
      </c>
      <c r="S10" s="32" t="s">
        <v>66</v>
      </c>
      <c r="T10" s="63"/>
      <c r="U10" s="32" t="s">
        <v>67</v>
      </c>
      <c r="V10" s="32" t="s">
        <v>68</v>
      </c>
      <c r="W10" s="63"/>
      <c r="X10" s="32" t="s">
        <v>69</v>
      </c>
      <c r="Y10" s="32" t="s">
        <v>70</v>
      </c>
      <c r="Z10" s="63"/>
      <c r="AA10" s="63"/>
      <c r="AB10" s="32" t="s">
        <v>71</v>
      </c>
      <c r="AC10" s="32" t="s">
        <v>72</v>
      </c>
      <c r="AD10" s="63"/>
      <c r="AE10" s="63"/>
      <c r="AF10" s="63"/>
      <c r="AG10" s="63"/>
      <c r="AH10" s="63"/>
      <c r="AI10" s="32" t="s">
        <v>73</v>
      </c>
      <c r="AJ10" s="32" t="s">
        <v>74</v>
      </c>
      <c r="AK10" s="32" t="s">
        <v>75</v>
      </c>
      <c r="AL10" s="63"/>
      <c r="AM10" s="32" t="s">
        <v>76</v>
      </c>
      <c r="AN10" s="32" t="s">
        <v>77</v>
      </c>
      <c r="AO10" s="32" t="s">
        <v>78</v>
      </c>
      <c r="AP10" s="63"/>
      <c r="AQ10" s="63"/>
      <c r="AR10" s="63"/>
      <c r="AS10" s="63"/>
      <c r="AT10" s="63"/>
      <c r="AU10" s="32" t="s">
        <v>79</v>
      </c>
      <c r="AV10" s="32" t="s">
        <v>80</v>
      </c>
      <c r="AW10" s="32" t="s">
        <v>81</v>
      </c>
      <c r="AX10" s="63"/>
      <c r="AY10" s="32" t="s">
        <v>82</v>
      </c>
      <c r="AZ10" s="32" t="s">
        <v>83</v>
      </c>
      <c r="BA10" s="63"/>
      <c r="BB10" s="63"/>
      <c r="BC10" s="63"/>
      <c r="BD10" s="63"/>
      <c r="BE10" s="63"/>
    </row>
    <row r="11" spans="1:57" ht="13.5" customHeight="1" x14ac:dyDescent="0.25">
      <c r="A11" s="8" t="s">
        <v>84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</row>
    <row r="12" spans="1:57" ht="21" customHeight="1" x14ac:dyDescent="0.25">
      <c r="A12" s="10" t="s">
        <v>85</v>
      </c>
      <c r="B12" s="9"/>
      <c r="C12" s="11">
        <v>580988.5</v>
      </c>
      <c r="D12" s="11">
        <v>24250.9</v>
      </c>
      <c r="E12" s="11">
        <v>2679.9</v>
      </c>
      <c r="F12" s="11">
        <v>820.8</v>
      </c>
      <c r="G12" s="11">
        <v>1026.8</v>
      </c>
      <c r="H12" s="11">
        <v>832.2</v>
      </c>
      <c r="I12" s="11">
        <v>72432.5</v>
      </c>
      <c r="J12" s="11">
        <v>11155</v>
      </c>
      <c r="K12" s="11">
        <v>5503.2</v>
      </c>
      <c r="L12" s="11">
        <v>5664.3</v>
      </c>
      <c r="M12" s="11">
        <v>2037.6</v>
      </c>
      <c r="N12" s="11">
        <v>3626.6</v>
      </c>
      <c r="O12" s="11">
        <v>11026.6</v>
      </c>
      <c r="P12" s="11">
        <v>349.8</v>
      </c>
      <c r="Q12" s="11">
        <v>3810.8</v>
      </c>
      <c r="R12" s="11">
        <v>4090.1</v>
      </c>
      <c r="S12" s="11">
        <v>2776</v>
      </c>
      <c r="T12" s="11">
        <v>10097.5</v>
      </c>
      <c r="U12" s="11">
        <v>2545</v>
      </c>
      <c r="V12" s="11">
        <v>7552.4</v>
      </c>
      <c r="W12" s="11">
        <v>7621.3</v>
      </c>
      <c r="X12" s="11">
        <v>4357.8</v>
      </c>
      <c r="Y12" s="11">
        <v>3263.4</v>
      </c>
      <c r="Z12" s="11">
        <v>6805.4</v>
      </c>
      <c r="AA12" s="11">
        <v>7845.9</v>
      </c>
      <c r="AB12" s="11">
        <v>5762.1</v>
      </c>
      <c r="AC12" s="11">
        <v>2083.6999999999998</v>
      </c>
      <c r="AD12" s="11">
        <v>6713.3</v>
      </c>
      <c r="AE12" s="11">
        <v>5358.4</v>
      </c>
      <c r="AF12" s="11">
        <v>39156.300000000003</v>
      </c>
      <c r="AG12" s="11">
        <v>260432.7</v>
      </c>
      <c r="AH12" s="11">
        <v>151737.5</v>
      </c>
      <c r="AI12" s="11">
        <v>87416.8</v>
      </c>
      <c r="AJ12" s="11">
        <v>28009.200000000001</v>
      </c>
      <c r="AK12" s="11">
        <v>36311.5</v>
      </c>
      <c r="AL12" s="11">
        <v>16112.7</v>
      </c>
      <c r="AM12" s="11">
        <v>4617.3999999999996</v>
      </c>
      <c r="AN12" s="11">
        <v>2679.6</v>
      </c>
      <c r="AO12" s="11">
        <v>8815.7000000000007</v>
      </c>
      <c r="AP12" s="11">
        <v>17216.400000000001</v>
      </c>
      <c r="AQ12" s="11">
        <v>7367.8</v>
      </c>
      <c r="AR12" s="11">
        <v>67998.3</v>
      </c>
      <c r="AS12" s="11">
        <v>176677.8</v>
      </c>
      <c r="AT12" s="11">
        <v>138811.6</v>
      </c>
      <c r="AU12" s="11">
        <v>37306.199999999997</v>
      </c>
      <c r="AV12" s="11">
        <v>40657.9</v>
      </c>
      <c r="AW12" s="11">
        <v>60847.5</v>
      </c>
      <c r="AX12" s="11">
        <v>37866.199999999997</v>
      </c>
      <c r="AY12" s="11">
        <v>30921.4</v>
      </c>
      <c r="AZ12" s="11">
        <v>6944.8</v>
      </c>
      <c r="BA12" s="11">
        <v>80470.7</v>
      </c>
      <c r="BB12" s="11">
        <v>437110.5</v>
      </c>
      <c r="BC12" s="11">
        <v>108695.2</v>
      </c>
      <c r="BD12" s="11">
        <v>476266.8</v>
      </c>
      <c r="BE12" s="11">
        <v>20470.599999999999</v>
      </c>
    </row>
    <row r="13" spans="1:57" ht="13.5" customHeight="1" x14ac:dyDescent="0.25">
      <c r="A13" s="10" t="s">
        <v>86</v>
      </c>
      <c r="B13" s="9"/>
      <c r="C13" s="12">
        <v>11882.6</v>
      </c>
      <c r="D13" s="12">
        <v>321.5</v>
      </c>
      <c r="E13" s="12">
        <v>227.4</v>
      </c>
      <c r="F13" s="12">
        <v>77</v>
      </c>
      <c r="G13" s="12">
        <v>86.7</v>
      </c>
      <c r="H13" s="12">
        <v>63.7</v>
      </c>
      <c r="I13" s="12">
        <v>877</v>
      </c>
      <c r="J13" s="12">
        <v>227.6</v>
      </c>
      <c r="K13" s="12">
        <v>37.6</v>
      </c>
      <c r="L13" s="12">
        <v>88.9</v>
      </c>
      <c r="M13" s="12">
        <v>41.9</v>
      </c>
      <c r="N13" s="12">
        <v>47</v>
      </c>
      <c r="O13" s="12">
        <v>123.2</v>
      </c>
      <c r="P13" s="12">
        <v>8.1</v>
      </c>
      <c r="Q13" s="12">
        <v>47.9</v>
      </c>
      <c r="R13" s="12">
        <v>32.4</v>
      </c>
      <c r="S13" s="12">
        <v>34.799999999999997</v>
      </c>
      <c r="T13" s="12">
        <v>121.2</v>
      </c>
      <c r="U13" s="12">
        <v>66.099999999999994</v>
      </c>
      <c r="V13" s="12">
        <v>55.2</v>
      </c>
      <c r="W13" s="12">
        <v>56.2</v>
      </c>
      <c r="X13" s="12">
        <v>39.700000000000003</v>
      </c>
      <c r="Y13" s="12">
        <v>16.5</v>
      </c>
      <c r="Z13" s="12">
        <v>56.5</v>
      </c>
      <c r="AA13" s="12">
        <v>74.900000000000006</v>
      </c>
      <c r="AB13" s="12">
        <v>42.8</v>
      </c>
      <c r="AC13" s="12">
        <v>32</v>
      </c>
      <c r="AD13" s="12">
        <v>90.9</v>
      </c>
      <c r="AE13" s="12">
        <v>143.9</v>
      </c>
      <c r="AF13" s="12">
        <v>1050</v>
      </c>
      <c r="AG13" s="12">
        <v>5351.9</v>
      </c>
      <c r="AH13" s="12">
        <v>3088.2</v>
      </c>
      <c r="AI13" s="12">
        <v>1638.5</v>
      </c>
      <c r="AJ13" s="12">
        <v>623.6</v>
      </c>
      <c r="AK13" s="12">
        <v>826.1</v>
      </c>
      <c r="AL13" s="12">
        <v>405.4</v>
      </c>
      <c r="AM13" s="12">
        <v>97.2</v>
      </c>
      <c r="AN13" s="12">
        <v>95</v>
      </c>
      <c r="AO13" s="12">
        <v>213.2</v>
      </c>
      <c r="AP13" s="12">
        <v>431.2</v>
      </c>
      <c r="AQ13" s="12">
        <v>172.5</v>
      </c>
      <c r="AR13" s="12">
        <v>1254.5</v>
      </c>
      <c r="AS13" s="12">
        <v>3910.9</v>
      </c>
      <c r="AT13" s="12">
        <v>3211.6</v>
      </c>
      <c r="AU13" s="12">
        <v>740.8</v>
      </c>
      <c r="AV13" s="12">
        <v>937.4</v>
      </c>
      <c r="AW13" s="12">
        <v>1533.3</v>
      </c>
      <c r="AX13" s="12">
        <v>699.3</v>
      </c>
      <c r="AY13" s="12">
        <v>699.3</v>
      </c>
      <c r="AZ13" s="12">
        <v>0</v>
      </c>
      <c r="BA13" s="12">
        <v>1248.3</v>
      </c>
      <c r="BB13" s="12">
        <v>9262.7999999999993</v>
      </c>
      <c r="BC13" s="12">
        <v>2263.6999999999998</v>
      </c>
      <c r="BD13" s="12">
        <v>10312.799999999999</v>
      </c>
      <c r="BE13" s="12">
        <v>445.1</v>
      </c>
    </row>
    <row r="14" spans="1:57" ht="13.5" customHeight="1" x14ac:dyDescent="0.25">
      <c r="A14" s="10" t="s">
        <v>87</v>
      </c>
      <c r="B14" s="9"/>
      <c r="C14" s="11">
        <v>4285.3999999999996</v>
      </c>
      <c r="D14" s="11">
        <v>176.6</v>
      </c>
      <c r="E14" s="11">
        <v>6.3</v>
      </c>
      <c r="F14" s="11">
        <v>1.2</v>
      </c>
      <c r="G14" s="11">
        <v>4.9000000000000004</v>
      </c>
      <c r="H14" s="11">
        <v>0.2</v>
      </c>
      <c r="I14" s="11">
        <v>627.4</v>
      </c>
      <c r="J14" s="11">
        <v>83.1</v>
      </c>
      <c r="K14" s="11">
        <v>19.3</v>
      </c>
      <c r="L14" s="11">
        <v>61.5</v>
      </c>
      <c r="M14" s="11">
        <v>32.299999999999997</v>
      </c>
      <c r="N14" s="11">
        <v>29.2</v>
      </c>
      <c r="O14" s="11">
        <v>95</v>
      </c>
      <c r="P14" s="11">
        <v>1.3</v>
      </c>
      <c r="Q14" s="11">
        <v>32.4</v>
      </c>
      <c r="R14" s="11">
        <v>29.8</v>
      </c>
      <c r="S14" s="11">
        <v>31.4</v>
      </c>
      <c r="T14" s="11">
        <v>111</v>
      </c>
      <c r="U14" s="11">
        <v>36</v>
      </c>
      <c r="V14" s="11">
        <v>75</v>
      </c>
      <c r="W14" s="11">
        <v>65.2</v>
      </c>
      <c r="X14" s="11">
        <v>23.2</v>
      </c>
      <c r="Y14" s="11">
        <v>42</v>
      </c>
      <c r="Z14" s="11">
        <v>80.2</v>
      </c>
      <c r="AA14" s="11">
        <v>38</v>
      </c>
      <c r="AB14" s="11">
        <v>31.2</v>
      </c>
      <c r="AC14" s="11">
        <v>6.8</v>
      </c>
      <c r="AD14" s="11">
        <v>74.2</v>
      </c>
      <c r="AE14" s="11">
        <v>49.8</v>
      </c>
      <c r="AF14" s="11">
        <v>283</v>
      </c>
      <c r="AG14" s="11">
        <v>1948.9</v>
      </c>
      <c r="AH14" s="11">
        <v>1155.0999999999999</v>
      </c>
      <c r="AI14" s="11">
        <v>654.29999999999995</v>
      </c>
      <c r="AJ14" s="11">
        <v>208.4</v>
      </c>
      <c r="AK14" s="11">
        <v>292.39999999999998</v>
      </c>
      <c r="AL14" s="11">
        <v>110.2</v>
      </c>
      <c r="AM14" s="11">
        <v>27.3</v>
      </c>
      <c r="AN14" s="11">
        <v>15.5</v>
      </c>
      <c r="AO14" s="11">
        <v>67.400000000000006</v>
      </c>
      <c r="AP14" s="11">
        <v>127.9</v>
      </c>
      <c r="AQ14" s="11">
        <v>62.8</v>
      </c>
      <c r="AR14" s="11">
        <v>493</v>
      </c>
      <c r="AS14" s="11">
        <v>1193.3</v>
      </c>
      <c r="AT14" s="11">
        <v>1001.7</v>
      </c>
      <c r="AU14" s="11">
        <v>260.8</v>
      </c>
      <c r="AV14" s="11">
        <v>301.10000000000002</v>
      </c>
      <c r="AW14" s="11">
        <v>439.8</v>
      </c>
      <c r="AX14" s="11">
        <v>191.7</v>
      </c>
      <c r="AY14" s="11">
        <v>181.8</v>
      </c>
      <c r="AZ14" s="11">
        <v>9.9</v>
      </c>
      <c r="BA14" s="11">
        <v>683.6</v>
      </c>
      <c r="BB14" s="11">
        <v>3142.2</v>
      </c>
      <c r="BC14" s="11">
        <v>793.8</v>
      </c>
      <c r="BD14" s="11">
        <v>3425.2</v>
      </c>
      <c r="BE14" s="11">
        <v>133.4</v>
      </c>
    </row>
    <row r="15" spans="1:57" ht="13.5" customHeight="1" x14ac:dyDescent="0.25">
      <c r="A15" s="10" t="s">
        <v>88</v>
      </c>
      <c r="B15" s="9"/>
      <c r="C15" s="12">
        <v>4600.5</v>
      </c>
      <c r="D15" s="12">
        <v>60.2</v>
      </c>
      <c r="E15" s="12">
        <v>2.4</v>
      </c>
      <c r="F15" s="12">
        <v>0.5</v>
      </c>
      <c r="G15" s="12">
        <v>1.9</v>
      </c>
      <c r="H15" s="12">
        <v>0</v>
      </c>
      <c r="I15" s="12">
        <v>498.7</v>
      </c>
      <c r="J15" s="12">
        <v>94.8</v>
      </c>
      <c r="K15" s="12">
        <v>23.7</v>
      </c>
      <c r="L15" s="12">
        <v>40.200000000000003</v>
      </c>
      <c r="M15" s="12">
        <v>12.9</v>
      </c>
      <c r="N15" s="12">
        <v>27.3</v>
      </c>
      <c r="O15" s="12">
        <v>121.6</v>
      </c>
      <c r="P15" s="12">
        <v>4.4000000000000004</v>
      </c>
      <c r="Q15" s="12">
        <v>67.3</v>
      </c>
      <c r="R15" s="12">
        <v>22.9</v>
      </c>
      <c r="S15" s="12">
        <v>27</v>
      </c>
      <c r="T15" s="12">
        <v>80.5</v>
      </c>
      <c r="U15" s="12">
        <v>24.9</v>
      </c>
      <c r="V15" s="12">
        <v>55.6</v>
      </c>
      <c r="W15" s="12">
        <v>27.5</v>
      </c>
      <c r="X15" s="12">
        <v>10.5</v>
      </c>
      <c r="Y15" s="12">
        <v>17</v>
      </c>
      <c r="Z15" s="12">
        <v>30.9</v>
      </c>
      <c r="AA15" s="12">
        <v>36.700000000000003</v>
      </c>
      <c r="AB15" s="12">
        <v>29.5</v>
      </c>
      <c r="AC15" s="12">
        <v>7.2</v>
      </c>
      <c r="AD15" s="12">
        <v>42.8</v>
      </c>
      <c r="AE15" s="12">
        <v>50.3</v>
      </c>
      <c r="AF15" s="12">
        <v>266.89999999999998</v>
      </c>
      <c r="AG15" s="12">
        <v>2119.9</v>
      </c>
      <c r="AH15" s="12">
        <v>977.4</v>
      </c>
      <c r="AI15" s="12">
        <v>579.6</v>
      </c>
      <c r="AJ15" s="12">
        <v>246.1</v>
      </c>
      <c r="AK15" s="12">
        <v>151.69999999999999</v>
      </c>
      <c r="AL15" s="12">
        <v>112</v>
      </c>
      <c r="AM15" s="12">
        <v>23.7</v>
      </c>
      <c r="AN15" s="12">
        <v>25.3</v>
      </c>
      <c r="AO15" s="12">
        <v>63</v>
      </c>
      <c r="AP15" s="12">
        <v>124.9</v>
      </c>
      <c r="AQ15" s="12">
        <v>26.1</v>
      </c>
      <c r="AR15" s="12">
        <v>879.5</v>
      </c>
      <c r="AS15" s="12">
        <v>1602.2</v>
      </c>
      <c r="AT15" s="12">
        <v>1407.3</v>
      </c>
      <c r="AU15" s="12">
        <v>430.5</v>
      </c>
      <c r="AV15" s="12">
        <v>385.8</v>
      </c>
      <c r="AW15" s="12">
        <v>591</v>
      </c>
      <c r="AX15" s="12">
        <v>194.9</v>
      </c>
      <c r="AY15" s="12">
        <v>158.5</v>
      </c>
      <c r="AZ15" s="12">
        <v>36.4</v>
      </c>
      <c r="BA15" s="12">
        <v>551.4</v>
      </c>
      <c r="BB15" s="12">
        <v>3722</v>
      </c>
      <c r="BC15" s="12">
        <v>1142.5</v>
      </c>
      <c r="BD15" s="12">
        <v>3988.9</v>
      </c>
      <c r="BE15" s="12">
        <v>122.5</v>
      </c>
    </row>
    <row r="16" spans="1:57" ht="13.5" customHeight="1" x14ac:dyDescent="0.25">
      <c r="A16" s="10" t="s">
        <v>89</v>
      </c>
      <c r="B16" s="9"/>
      <c r="C16" s="11">
        <v>18261.900000000001</v>
      </c>
      <c r="D16" s="11">
        <v>284.10000000000002</v>
      </c>
      <c r="E16" s="11">
        <v>253.2</v>
      </c>
      <c r="F16" s="11">
        <v>90.1</v>
      </c>
      <c r="G16" s="11">
        <v>65.7</v>
      </c>
      <c r="H16" s="11">
        <v>97.3</v>
      </c>
      <c r="I16" s="11">
        <v>1681.6</v>
      </c>
      <c r="J16" s="11">
        <v>281</v>
      </c>
      <c r="K16" s="11">
        <v>42.6</v>
      </c>
      <c r="L16" s="11">
        <v>215.1</v>
      </c>
      <c r="M16" s="11">
        <v>96.2</v>
      </c>
      <c r="N16" s="11">
        <v>118.9</v>
      </c>
      <c r="O16" s="11">
        <v>257.39999999999998</v>
      </c>
      <c r="P16" s="11">
        <v>8.5</v>
      </c>
      <c r="Q16" s="11">
        <v>87.8</v>
      </c>
      <c r="R16" s="11">
        <v>100</v>
      </c>
      <c r="S16" s="11">
        <v>61</v>
      </c>
      <c r="T16" s="11">
        <v>226.7</v>
      </c>
      <c r="U16" s="11">
        <v>64.7</v>
      </c>
      <c r="V16" s="11">
        <v>162</v>
      </c>
      <c r="W16" s="11">
        <v>85.6</v>
      </c>
      <c r="X16" s="11">
        <v>51.2</v>
      </c>
      <c r="Y16" s="11">
        <v>34.5</v>
      </c>
      <c r="Z16" s="11">
        <v>143</v>
      </c>
      <c r="AA16" s="11">
        <v>193.4</v>
      </c>
      <c r="AB16" s="11">
        <v>114.9</v>
      </c>
      <c r="AC16" s="11">
        <v>78.5</v>
      </c>
      <c r="AD16" s="11">
        <v>236.8</v>
      </c>
      <c r="AE16" s="11">
        <v>151.6</v>
      </c>
      <c r="AF16" s="11">
        <v>1393.4</v>
      </c>
      <c r="AG16" s="11">
        <v>9148.7999999999993</v>
      </c>
      <c r="AH16" s="11">
        <v>5246.8</v>
      </c>
      <c r="AI16" s="11">
        <v>3113.5</v>
      </c>
      <c r="AJ16" s="11">
        <v>845.7</v>
      </c>
      <c r="AK16" s="11">
        <v>1287.5</v>
      </c>
      <c r="AL16" s="11">
        <v>632.9</v>
      </c>
      <c r="AM16" s="11">
        <v>175.9</v>
      </c>
      <c r="AN16" s="11">
        <v>124.8</v>
      </c>
      <c r="AO16" s="11">
        <v>332.2</v>
      </c>
      <c r="AP16" s="11">
        <v>1083.3</v>
      </c>
      <c r="AQ16" s="11">
        <v>285.60000000000002</v>
      </c>
      <c r="AR16" s="11">
        <v>1900.2</v>
      </c>
      <c r="AS16" s="11">
        <v>5349.3</v>
      </c>
      <c r="AT16" s="11">
        <v>4343.2</v>
      </c>
      <c r="AU16" s="11">
        <v>1069.0999999999999</v>
      </c>
      <c r="AV16" s="11">
        <v>1328.2</v>
      </c>
      <c r="AW16" s="11">
        <v>1945.9</v>
      </c>
      <c r="AX16" s="11">
        <v>1006.1</v>
      </c>
      <c r="AY16" s="11">
        <v>882.6</v>
      </c>
      <c r="AZ16" s="11">
        <v>123.5</v>
      </c>
      <c r="BA16" s="11">
        <v>2086.4</v>
      </c>
      <c r="BB16" s="11">
        <v>14498.1</v>
      </c>
      <c r="BC16" s="11">
        <v>3902</v>
      </c>
      <c r="BD16" s="11">
        <v>15891.5</v>
      </c>
      <c r="BE16" s="11">
        <v>684.1</v>
      </c>
    </row>
    <row r="17" spans="1:57" ht="13.5" customHeight="1" x14ac:dyDescent="0.25">
      <c r="A17" s="10" t="s">
        <v>90</v>
      </c>
      <c r="B17" s="9"/>
      <c r="C17" s="12">
        <v>8009.3</v>
      </c>
      <c r="D17" s="12">
        <v>736.4</v>
      </c>
      <c r="E17" s="12">
        <v>235.9</v>
      </c>
      <c r="F17" s="12">
        <v>6.5</v>
      </c>
      <c r="G17" s="12">
        <v>218.3</v>
      </c>
      <c r="H17" s="12">
        <v>11.1</v>
      </c>
      <c r="I17" s="12">
        <v>896.4</v>
      </c>
      <c r="J17" s="12">
        <v>348.6</v>
      </c>
      <c r="K17" s="12">
        <v>44.6</v>
      </c>
      <c r="L17" s="12">
        <v>122.8</v>
      </c>
      <c r="M17" s="12">
        <v>45.5</v>
      </c>
      <c r="N17" s="12">
        <v>77.3</v>
      </c>
      <c r="O17" s="12">
        <v>173.6</v>
      </c>
      <c r="P17" s="12">
        <v>4.4000000000000004</v>
      </c>
      <c r="Q17" s="12">
        <v>90.7</v>
      </c>
      <c r="R17" s="12">
        <v>40.6</v>
      </c>
      <c r="S17" s="12">
        <v>38</v>
      </c>
      <c r="T17" s="12">
        <v>87</v>
      </c>
      <c r="U17" s="12">
        <v>28.9</v>
      </c>
      <c r="V17" s="12">
        <v>58.1</v>
      </c>
      <c r="W17" s="12">
        <v>25.5</v>
      </c>
      <c r="X17" s="12">
        <v>2.9</v>
      </c>
      <c r="Y17" s="12">
        <v>22.5</v>
      </c>
      <c r="Z17" s="12">
        <v>22.4</v>
      </c>
      <c r="AA17" s="12">
        <v>6</v>
      </c>
      <c r="AB17" s="12">
        <v>3.3</v>
      </c>
      <c r="AC17" s="12">
        <v>2.7</v>
      </c>
      <c r="AD17" s="12">
        <v>65.900000000000006</v>
      </c>
      <c r="AE17" s="12">
        <v>83.3</v>
      </c>
      <c r="AF17" s="12">
        <v>686.7</v>
      </c>
      <c r="AG17" s="12">
        <v>3156.8</v>
      </c>
      <c r="AH17" s="12">
        <v>2356.3000000000002</v>
      </c>
      <c r="AI17" s="12">
        <v>1513.6</v>
      </c>
      <c r="AJ17" s="12">
        <v>529.6</v>
      </c>
      <c r="AK17" s="12">
        <v>313</v>
      </c>
      <c r="AL17" s="12">
        <v>138.80000000000001</v>
      </c>
      <c r="AM17" s="12">
        <v>46.3</v>
      </c>
      <c r="AN17" s="12">
        <v>51.1</v>
      </c>
      <c r="AO17" s="12">
        <v>41.3</v>
      </c>
      <c r="AP17" s="12">
        <v>174.2</v>
      </c>
      <c r="AQ17" s="12">
        <v>66.2</v>
      </c>
      <c r="AR17" s="12">
        <v>421.4</v>
      </c>
      <c r="AS17" s="12">
        <v>2213.6999999999998</v>
      </c>
      <c r="AT17" s="12">
        <v>1541.5</v>
      </c>
      <c r="AU17" s="12">
        <v>449.4</v>
      </c>
      <c r="AV17" s="12">
        <v>667.9</v>
      </c>
      <c r="AW17" s="12">
        <v>424.1</v>
      </c>
      <c r="AX17" s="12">
        <v>672.3</v>
      </c>
      <c r="AY17" s="12">
        <v>672.3</v>
      </c>
      <c r="AZ17" s="12">
        <v>0</v>
      </c>
      <c r="BA17" s="12">
        <v>1215.5999999999999</v>
      </c>
      <c r="BB17" s="12">
        <v>5370.6</v>
      </c>
      <c r="BC17" s="12">
        <v>800.6</v>
      </c>
      <c r="BD17" s="12">
        <v>6057.3</v>
      </c>
      <c r="BE17" s="12">
        <v>141.80000000000001</v>
      </c>
    </row>
    <row r="18" spans="1:57" ht="13.5" customHeight="1" x14ac:dyDescent="0.25">
      <c r="A18" s="10" t="s">
        <v>91</v>
      </c>
      <c r="B18" s="9"/>
      <c r="C18" s="11">
        <v>5181.8999999999996</v>
      </c>
      <c r="D18" s="11">
        <v>163.30000000000001</v>
      </c>
      <c r="E18" s="11">
        <v>34.1</v>
      </c>
      <c r="F18" s="11">
        <v>23.2</v>
      </c>
      <c r="G18" s="11">
        <v>8.4</v>
      </c>
      <c r="H18" s="11">
        <v>2.6</v>
      </c>
      <c r="I18" s="11">
        <v>1371.9</v>
      </c>
      <c r="J18" s="11">
        <v>128.30000000000001</v>
      </c>
      <c r="K18" s="11">
        <v>60.9</v>
      </c>
      <c r="L18" s="11">
        <v>104.7</v>
      </c>
      <c r="M18" s="11">
        <v>58.3</v>
      </c>
      <c r="N18" s="11">
        <v>46.4</v>
      </c>
      <c r="O18" s="11">
        <v>198.2</v>
      </c>
      <c r="P18" s="11">
        <v>1.9</v>
      </c>
      <c r="Q18" s="11">
        <v>42.6</v>
      </c>
      <c r="R18" s="11">
        <v>92.4</v>
      </c>
      <c r="S18" s="11">
        <v>61.3</v>
      </c>
      <c r="T18" s="11">
        <v>250.3</v>
      </c>
      <c r="U18" s="11">
        <v>48.4</v>
      </c>
      <c r="V18" s="11">
        <v>201.9</v>
      </c>
      <c r="W18" s="11">
        <v>156.1</v>
      </c>
      <c r="X18" s="11">
        <v>46.2</v>
      </c>
      <c r="Y18" s="11">
        <v>109.9</v>
      </c>
      <c r="Z18" s="11">
        <v>136.4</v>
      </c>
      <c r="AA18" s="11">
        <v>205.6</v>
      </c>
      <c r="AB18" s="11">
        <v>180</v>
      </c>
      <c r="AC18" s="11">
        <v>25.6</v>
      </c>
      <c r="AD18" s="11">
        <v>131.4</v>
      </c>
      <c r="AE18" s="11">
        <v>94.6</v>
      </c>
      <c r="AF18" s="11">
        <v>409.6</v>
      </c>
      <c r="AG18" s="11">
        <v>2011.3</v>
      </c>
      <c r="AH18" s="11">
        <v>1242.9000000000001</v>
      </c>
      <c r="AI18" s="11">
        <v>729.7</v>
      </c>
      <c r="AJ18" s="11">
        <v>318.10000000000002</v>
      </c>
      <c r="AK18" s="11">
        <v>195.1</v>
      </c>
      <c r="AL18" s="11">
        <v>136.30000000000001</v>
      </c>
      <c r="AM18" s="11">
        <v>28.6</v>
      </c>
      <c r="AN18" s="11">
        <v>19.2</v>
      </c>
      <c r="AO18" s="11">
        <v>88.5</v>
      </c>
      <c r="AP18" s="11">
        <v>95</v>
      </c>
      <c r="AQ18" s="11">
        <v>95.2</v>
      </c>
      <c r="AR18" s="11">
        <v>441.8</v>
      </c>
      <c r="AS18" s="11">
        <v>1097.0999999999999</v>
      </c>
      <c r="AT18" s="11">
        <v>913.7</v>
      </c>
      <c r="AU18" s="11">
        <v>291.7</v>
      </c>
      <c r="AV18" s="11">
        <v>299.60000000000002</v>
      </c>
      <c r="AW18" s="11">
        <v>322.5</v>
      </c>
      <c r="AX18" s="11">
        <v>183.4</v>
      </c>
      <c r="AY18" s="11">
        <v>174.6</v>
      </c>
      <c r="AZ18" s="11">
        <v>8.8000000000000007</v>
      </c>
      <c r="BA18" s="11">
        <v>1500.7</v>
      </c>
      <c r="BB18" s="11">
        <v>3108.4</v>
      </c>
      <c r="BC18" s="11">
        <v>768.4</v>
      </c>
      <c r="BD18" s="11">
        <v>3518</v>
      </c>
      <c r="BE18" s="11">
        <v>182.6</v>
      </c>
    </row>
    <row r="19" spans="1:57" ht="13.5" customHeight="1" x14ac:dyDescent="0.25">
      <c r="A19" s="10" t="s">
        <v>92</v>
      </c>
      <c r="B19" s="9"/>
      <c r="C19" s="12">
        <v>2828.7</v>
      </c>
      <c r="D19" s="12">
        <v>68</v>
      </c>
      <c r="E19" s="12">
        <v>4.2</v>
      </c>
      <c r="F19" s="12">
        <v>2.2000000000000002</v>
      </c>
      <c r="G19" s="12">
        <v>1.1000000000000001</v>
      </c>
      <c r="H19" s="12">
        <v>0.9</v>
      </c>
      <c r="I19" s="12">
        <v>283.60000000000002</v>
      </c>
      <c r="J19" s="12">
        <v>48.3</v>
      </c>
      <c r="K19" s="12">
        <v>5.4</v>
      </c>
      <c r="L19" s="12">
        <v>19.600000000000001</v>
      </c>
      <c r="M19" s="12">
        <v>8</v>
      </c>
      <c r="N19" s="12">
        <v>11.6</v>
      </c>
      <c r="O19" s="12">
        <v>59.5</v>
      </c>
      <c r="P19" s="12">
        <v>0.6</v>
      </c>
      <c r="Q19" s="12">
        <v>34.1</v>
      </c>
      <c r="R19" s="12">
        <v>12.6</v>
      </c>
      <c r="S19" s="12">
        <v>12.2</v>
      </c>
      <c r="T19" s="12">
        <v>38.6</v>
      </c>
      <c r="U19" s="12">
        <v>4.7</v>
      </c>
      <c r="V19" s="12">
        <v>33.9</v>
      </c>
      <c r="W19" s="12">
        <v>24.6</v>
      </c>
      <c r="X19" s="12">
        <v>15</v>
      </c>
      <c r="Y19" s="12">
        <v>9.5</v>
      </c>
      <c r="Z19" s="12">
        <v>51.9</v>
      </c>
      <c r="AA19" s="12">
        <v>6.1</v>
      </c>
      <c r="AB19" s="12">
        <v>3.6</v>
      </c>
      <c r="AC19" s="12">
        <v>2.4</v>
      </c>
      <c r="AD19" s="12">
        <v>29.7</v>
      </c>
      <c r="AE19" s="12">
        <v>21.7</v>
      </c>
      <c r="AF19" s="12">
        <v>172.7</v>
      </c>
      <c r="AG19" s="12">
        <v>1241.2</v>
      </c>
      <c r="AH19" s="12">
        <v>722.3</v>
      </c>
      <c r="AI19" s="12">
        <v>456.5</v>
      </c>
      <c r="AJ19" s="12">
        <v>142.5</v>
      </c>
      <c r="AK19" s="12">
        <v>123.3</v>
      </c>
      <c r="AL19" s="12">
        <v>101.2</v>
      </c>
      <c r="AM19" s="12">
        <v>37.5</v>
      </c>
      <c r="AN19" s="12">
        <v>13.3</v>
      </c>
      <c r="AO19" s="12">
        <v>50.4</v>
      </c>
      <c r="AP19" s="12">
        <v>78.400000000000006</v>
      </c>
      <c r="AQ19" s="12">
        <v>45.3</v>
      </c>
      <c r="AR19" s="12">
        <v>294</v>
      </c>
      <c r="AS19" s="12">
        <v>1037.3</v>
      </c>
      <c r="AT19" s="12">
        <v>885.9</v>
      </c>
      <c r="AU19" s="12">
        <v>150.4</v>
      </c>
      <c r="AV19" s="12">
        <v>230.1</v>
      </c>
      <c r="AW19" s="12">
        <v>505.4</v>
      </c>
      <c r="AX19" s="12">
        <v>151.4</v>
      </c>
      <c r="AY19" s="12">
        <v>126.3</v>
      </c>
      <c r="AZ19" s="12">
        <v>25.1</v>
      </c>
      <c r="BA19" s="12">
        <v>309.5</v>
      </c>
      <c r="BB19" s="12">
        <v>2278.5</v>
      </c>
      <c r="BC19" s="12">
        <v>518.79999999999995</v>
      </c>
      <c r="BD19" s="12">
        <v>2451.1999999999998</v>
      </c>
      <c r="BE19" s="12">
        <v>116.2</v>
      </c>
    </row>
    <row r="20" spans="1:57" ht="13.5" customHeight="1" x14ac:dyDescent="0.25">
      <c r="A20" s="10" t="s">
        <v>93</v>
      </c>
      <c r="B20" s="9"/>
      <c r="C20" s="11">
        <v>622.9</v>
      </c>
      <c r="D20" s="11">
        <v>24.3</v>
      </c>
      <c r="E20" s="11">
        <v>3.1</v>
      </c>
      <c r="F20" s="11">
        <v>2</v>
      </c>
      <c r="G20" s="11">
        <v>1.1000000000000001</v>
      </c>
      <c r="H20" s="11">
        <v>0</v>
      </c>
      <c r="I20" s="11">
        <v>117.9</v>
      </c>
      <c r="J20" s="11">
        <v>15.3</v>
      </c>
      <c r="K20" s="11">
        <v>13.4</v>
      </c>
      <c r="L20" s="11">
        <v>24.7</v>
      </c>
      <c r="M20" s="11">
        <v>19</v>
      </c>
      <c r="N20" s="11">
        <v>5.7</v>
      </c>
      <c r="O20" s="11">
        <v>13.1</v>
      </c>
      <c r="P20" s="11">
        <v>1.7</v>
      </c>
      <c r="Q20" s="11">
        <v>3</v>
      </c>
      <c r="R20" s="11">
        <v>3.7</v>
      </c>
      <c r="S20" s="11">
        <v>4.7</v>
      </c>
      <c r="T20" s="11">
        <v>15.9</v>
      </c>
      <c r="U20" s="11">
        <v>0.3</v>
      </c>
      <c r="V20" s="11">
        <v>15.6</v>
      </c>
      <c r="W20" s="11">
        <v>13.4</v>
      </c>
      <c r="X20" s="11">
        <v>6.7</v>
      </c>
      <c r="Y20" s="11">
        <v>6.7</v>
      </c>
      <c r="Z20" s="11">
        <v>2.5</v>
      </c>
      <c r="AA20" s="11">
        <v>3.5</v>
      </c>
      <c r="AB20" s="11">
        <v>2.7</v>
      </c>
      <c r="AC20" s="11">
        <v>0.8</v>
      </c>
      <c r="AD20" s="11">
        <v>16.100000000000001</v>
      </c>
      <c r="AE20" s="11">
        <v>10.5</v>
      </c>
      <c r="AF20" s="11">
        <v>51.9</v>
      </c>
      <c r="AG20" s="11">
        <v>240.9</v>
      </c>
      <c r="AH20" s="11">
        <v>151.9</v>
      </c>
      <c r="AI20" s="11">
        <v>83.7</v>
      </c>
      <c r="AJ20" s="11">
        <v>42.7</v>
      </c>
      <c r="AK20" s="11">
        <v>25.5</v>
      </c>
      <c r="AL20" s="11">
        <v>26.3</v>
      </c>
      <c r="AM20" s="11">
        <v>6</v>
      </c>
      <c r="AN20" s="11">
        <v>6</v>
      </c>
      <c r="AO20" s="11">
        <v>14.3</v>
      </c>
      <c r="AP20" s="11">
        <v>9.4</v>
      </c>
      <c r="AQ20" s="11">
        <v>10.3</v>
      </c>
      <c r="AR20" s="11">
        <v>43</v>
      </c>
      <c r="AS20" s="11">
        <v>174.3</v>
      </c>
      <c r="AT20" s="11">
        <v>143.80000000000001</v>
      </c>
      <c r="AU20" s="11">
        <v>44.7</v>
      </c>
      <c r="AV20" s="11">
        <v>60.5</v>
      </c>
      <c r="AW20" s="11">
        <v>38.6</v>
      </c>
      <c r="AX20" s="11">
        <v>30.5</v>
      </c>
      <c r="AY20" s="11">
        <v>30.5</v>
      </c>
      <c r="AZ20" s="11">
        <v>0</v>
      </c>
      <c r="BA20" s="11">
        <v>131.5</v>
      </c>
      <c r="BB20" s="11">
        <v>415.2</v>
      </c>
      <c r="BC20" s="11">
        <v>89</v>
      </c>
      <c r="BD20" s="11">
        <v>467.1</v>
      </c>
      <c r="BE20" s="11">
        <v>33</v>
      </c>
    </row>
    <row r="21" spans="1:57" ht="13.5" customHeight="1" x14ac:dyDescent="0.25">
      <c r="A21" s="10" t="s">
        <v>94</v>
      </c>
      <c r="B21" s="9"/>
      <c r="C21" s="12">
        <v>2504.1</v>
      </c>
      <c r="D21" s="12">
        <v>108.3</v>
      </c>
      <c r="E21" s="12">
        <v>6.1</v>
      </c>
      <c r="F21" s="12">
        <v>0.2</v>
      </c>
      <c r="G21" s="12">
        <v>5.2</v>
      </c>
      <c r="H21" s="12">
        <v>0.7</v>
      </c>
      <c r="I21" s="12">
        <v>338.3</v>
      </c>
      <c r="J21" s="12">
        <v>37.6</v>
      </c>
      <c r="K21" s="12">
        <v>10.1</v>
      </c>
      <c r="L21" s="12">
        <v>50.7</v>
      </c>
      <c r="M21" s="12">
        <v>21.4</v>
      </c>
      <c r="N21" s="12">
        <v>29.3</v>
      </c>
      <c r="O21" s="12">
        <v>47.2</v>
      </c>
      <c r="P21" s="12">
        <v>2.9</v>
      </c>
      <c r="Q21" s="12">
        <v>17.600000000000001</v>
      </c>
      <c r="R21" s="12">
        <v>13.3</v>
      </c>
      <c r="S21" s="12">
        <v>13.4</v>
      </c>
      <c r="T21" s="12">
        <v>57.6</v>
      </c>
      <c r="U21" s="12">
        <v>13.9</v>
      </c>
      <c r="V21" s="12">
        <v>43.7</v>
      </c>
      <c r="W21" s="12">
        <v>41</v>
      </c>
      <c r="X21" s="12">
        <v>24</v>
      </c>
      <c r="Y21" s="12">
        <v>17</v>
      </c>
      <c r="Z21" s="12">
        <v>46.7</v>
      </c>
      <c r="AA21" s="12">
        <v>14.1</v>
      </c>
      <c r="AB21" s="12">
        <v>7</v>
      </c>
      <c r="AC21" s="12">
        <v>7.1</v>
      </c>
      <c r="AD21" s="12">
        <v>33.299999999999997</v>
      </c>
      <c r="AE21" s="12">
        <v>25.4</v>
      </c>
      <c r="AF21" s="12">
        <v>191.3</v>
      </c>
      <c r="AG21" s="12">
        <v>980.4</v>
      </c>
      <c r="AH21" s="12">
        <v>526.79999999999995</v>
      </c>
      <c r="AI21" s="12">
        <v>296.10000000000002</v>
      </c>
      <c r="AJ21" s="12">
        <v>147.6</v>
      </c>
      <c r="AK21" s="12">
        <v>83.1</v>
      </c>
      <c r="AL21" s="12">
        <v>100</v>
      </c>
      <c r="AM21" s="12">
        <v>27</v>
      </c>
      <c r="AN21" s="12">
        <v>12.5</v>
      </c>
      <c r="AO21" s="12">
        <v>60.5</v>
      </c>
      <c r="AP21" s="12">
        <v>45</v>
      </c>
      <c r="AQ21" s="12">
        <v>24.8</v>
      </c>
      <c r="AR21" s="12">
        <v>283.8</v>
      </c>
      <c r="AS21" s="12">
        <v>854.3</v>
      </c>
      <c r="AT21" s="12">
        <v>716.8</v>
      </c>
      <c r="AU21" s="12">
        <v>164.7</v>
      </c>
      <c r="AV21" s="12">
        <v>162.1</v>
      </c>
      <c r="AW21" s="12">
        <v>390</v>
      </c>
      <c r="AX21" s="12">
        <v>137.5</v>
      </c>
      <c r="AY21" s="12">
        <v>124.2</v>
      </c>
      <c r="AZ21" s="12">
        <v>13.3</v>
      </c>
      <c r="BA21" s="12">
        <v>369.8</v>
      </c>
      <c r="BB21" s="12">
        <v>1834.7</v>
      </c>
      <c r="BC21" s="12">
        <v>453.6</v>
      </c>
      <c r="BD21" s="12">
        <v>2026</v>
      </c>
      <c r="BE21" s="12">
        <v>124</v>
      </c>
    </row>
    <row r="22" spans="1:57" ht="13.5" customHeight="1" x14ac:dyDescent="0.25">
      <c r="A22" s="10" t="s">
        <v>95</v>
      </c>
      <c r="B22" s="9"/>
      <c r="C22" s="11">
        <v>27390.799999999999</v>
      </c>
      <c r="D22" s="11">
        <v>761.2</v>
      </c>
      <c r="E22" s="11">
        <v>17</v>
      </c>
      <c r="F22" s="11">
        <v>0.2</v>
      </c>
      <c r="G22" s="11">
        <v>16.399999999999999</v>
      </c>
      <c r="H22" s="11">
        <v>0.3</v>
      </c>
      <c r="I22" s="11">
        <v>2600.4</v>
      </c>
      <c r="J22" s="11">
        <v>618.6</v>
      </c>
      <c r="K22" s="11">
        <v>100.3</v>
      </c>
      <c r="L22" s="11">
        <v>189.2</v>
      </c>
      <c r="M22" s="11">
        <v>61.7</v>
      </c>
      <c r="N22" s="11">
        <v>127.5</v>
      </c>
      <c r="O22" s="11">
        <v>417.3</v>
      </c>
      <c r="P22" s="11">
        <v>9.1</v>
      </c>
      <c r="Q22" s="11">
        <v>156.69999999999999</v>
      </c>
      <c r="R22" s="11">
        <v>153.4</v>
      </c>
      <c r="S22" s="11">
        <v>98</v>
      </c>
      <c r="T22" s="11">
        <v>386.4</v>
      </c>
      <c r="U22" s="11">
        <v>82.5</v>
      </c>
      <c r="V22" s="11">
        <v>303.89999999999998</v>
      </c>
      <c r="W22" s="11">
        <v>171.4</v>
      </c>
      <c r="X22" s="11">
        <v>86.6</v>
      </c>
      <c r="Y22" s="11">
        <v>84.8</v>
      </c>
      <c r="Z22" s="11">
        <v>149.30000000000001</v>
      </c>
      <c r="AA22" s="11">
        <v>185.8</v>
      </c>
      <c r="AB22" s="11">
        <v>107.9</v>
      </c>
      <c r="AC22" s="11">
        <v>77.900000000000006</v>
      </c>
      <c r="AD22" s="11">
        <v>382.1</v>
      </c>
      <c r="AE22" s="11">
        <v>292.5</v>
      </c>
      <c r="AF22" s="11">
        <v>1770.6</v>
      </c>
      <c r="AG22" s="11">
        <v>12160.3</v>
      </c>
      <c r="AH22" s="11">
        <v>6234.5</v>
      </c>
      <c r="AI22" s="11">
        <v>3704.4</v>
      </c>
      <c r="AJ22" s="11">
        <v>1358.3</v>
      </c>
      <c r="AK22" s="11">
        <v>1171.9000000000001</v>
      </c>
      <c r="AL22" s="11">
        <v>826.6</v>
      </c>
      <c r="AM22" s="11">
        <v>210.6</v>
      </c>
      <c r="AN22" s="11">
        <v>115.2</v>
      </c>
      <c r="AO22" s="11">
        <v>500.8</v>
      </c>
      <c r="AP22" s="11">
        <v>786.2</v>
      </c>
      <c r="AQ22" s="11">
        <v>354.4</v>
      </c>
      <c r="AR22" s="11">
        <v>3958.5</v>
      </c>
      <c r="AS22" s="11">
        <v>9788.7999999999993</v>
      </c>
      <c r="AT22" s="11">
        <v>8275.7000000000007</v>
      </c>
      <c r="AU22" s="11">
        <v>2439.4</v>
      </c>
      <c r="AV22" s="11">
        <v>1966.9</v>
      </c>
      <c r="AW22" s="11">
        <v>3869.4</v>
      </c>
      <c r="AX22" s="11">
        <v>1513.1</v>
      </c>
      <c r="AY22" s="11">
        <v>1347.3</v>
      </c>
      <c r="AZ22" s="11">
        <v>165.8</v>
      </c>
      <c r="BA22" s="11">
        <v>2909.9</v>
      </c>
      <c r="BB22" s="11">
        <v>21949.1</v>
      </c>
      <c r="BC22" s="11">
        <v>5925.8</v>
      </c>
      <c r="BD22" s="11">
        <v>23719.7</v>
      </c>
      <c r="BE22" s="11">
        <v>913.2</v>
      </c>
    </row>
    <row r="23" spans="1:57" ht="13.5" customHeight="1" x14ac:dyDescent="0.25">
      <c r="A23" s="10" t="s">
        <v>96</v>
      </c>
      <c r="B23" s="9"/>
      <c r="C23" s="12">
        <v>43069</v>
      </c>
      <c r="D23" s="12">
        <v>637</v>
      </c>
      <c r="E23" s="12">
        <v>58</v>
      </c>
      <c r="F23" s="12">
        <v>21.3</v>
      </c>
      <c r="G23" s="12">
        <v>33.799999999999997</v>
      </c>
      <c r="H23" s="12">
        <v>3</v>
      </c>
      <c r="I23" s="12">
        <v>7518</v>
      </c>
      <c r="J23" s="12">
        <v>930</v>
      </c>
      <c r="K23" s="12">
        <v>155</v>
      </c>
      <c r="L23" s="12">
        <v>446</v>
      </c>
      <c r="M23" s="12">
        <v>135</v>
      </c>
      <c r="N23" s="12">
        <v>311</v>
      </c>
      <c r="O23" s="12">
        <v>1174</v>
      </c>
      <c r="P23" s="12">
        <v>18</v>
      </c>
      <c r="Q23" s="12">
        <v>480</v>
      </c>
      <c r="R23" s="12">
        <v>434</v>
      </c>
      <c r="S23" s="12">
        <v>242</v>
      </c>
      <c r="T23" s="12">
        <v>1162</v>
      </c>
      <c r="U23" s="12">
        <v>268</v>
      </c>
      <c r="V23" s="12">
        <v>894</v>
      </c>
      <c r="W23" s="12">
        <v>847</v>
      </c>
      <c r="X23" s="12">
        <v>351</v>
      </c>
      <c r="Y23" s="12">
        <v>496</v>
      </c>
      <c r="Z23" s="12">
        <v>1146</v>
      </c>
      <c r="AA23" s="12">
        <v>1008</v>
      </c>
      <c r="AB23" s="12">
        <v>871</v>
      </c>
      <c r="AC23" s="12">
        <v>137</v>
      </c>
      <c r="AD23" s="12">
        <v>650</v>
      </c>
      <c r="AE23" s="12">
        <v>516</v>
      </c>
      <c r="AF23" s="12">
        <v>2427</v>
      </c>
      <c r="AG23" s="12">
        <v>18487</v>
      </c>
      <c r="AH23" s="12">
        <v>9846</v>
      </c>
      <c r="AI23" s="12">
        <v>5872</v>
      </c>
      <c r="AJ23" s="12">
        <v>2139</v>
      </c>
      <c r="AK23" s="12">
        <v>1835</v>
      </c>
      <c r="AL23" s="12">
        <v>1218</v>
      </c>
      <c r="AM23" s="12">
        <v>324</v>
      </c>
      <c r="AN23" s="12">
        <v>124</v>
      </c>
      <c r="AO23" s="12">
        <v>770</v>
      </c>
      <c r="AP23" s="12">
        <v>1187</v>
      </c>
      <c r="AQ23" s="12">
        <v>467</v>
      </c>
      <c r="AR23" s="12">
        <v>5769</v>
      </c>
      <c r="AS23" s="12">
        <v>13426</v>
      </c>
      <c r="AT23" s="12">
        <v>10486</v>
      </c>
      <c r="AU23" s="12">
        <v>2540</v>
      </c>
      <c r="AV23" s="12">
        <v>2401</v>
      </c>
      <c r="AW23" s="12">
        <v>5545</v>
      </c>
      <c r="AX23" s="12">
        <v>2940</v>
      </c>
      <c r="AY23" s="12">
        <v>2103</v>
      </c>
      <c r="AZ23" s="12">
        <v>837</v>
      </c>
      <c r="BA23" s="12">
        <v>8092</v>
      </c>
      <c r="BB23" s="12">
        <v>31913</v>
      </c>
      <c r="BC23" s="12">
        <v>8641</v>
      </c>
      <c r="BD23" s="12">
        <v>34340</v>
      </c>
      <c r="BE23" s="12">
        <v>1569</v>
      </c>
    </row>
    <row r="24" spans="1:57" ht="13.5" customHeight="1" x14ac:dyDescent="0.25">
      <c r="A24" s="10" t="s">
        <v>97</v>
      </c>
      <c r="B24" s="9"/>
      <c r="C24" s="11">
        <v>4064</v>
      </c>
      <c r="D24" s="11">
        <v>473.1</v>
      </c>
      <c r="E24" s="11">
        <v>10.1</v>
      </c>
      <c r="F24" s="11">
        <v>0.6</v>
      </c>
      <c r="G24" s="11">
        <v>9</v>
      </c>
      <c r="H24" s="11">
        <v>0.6</v>
      </c>
      <c r="I24" s="11">
        <v>330</v>
      </c>
      <c r="J24" s="11">
        <v>103.8</v>
      </c>
      <c r="K24" s="11">
        <v>31.1</v>
      </c>
      <c r="L24" s="11">
        <v>28.8</v>
      </c>
      <c r="M24" s="11">
        <v>11.8</v>
      </c>
      <c r="N24" s="11">
        <v>17.100000000000001</v>
      </c>
      <c r="O24" s="11">
        <v>57.5</v>
      </c>
      <c r="P24" s="11">
        <v>3.9</v>
      </c>
      <c r="Q24" s="11">
        <v>23.7</v>
      </c>
      <c r="R24" s="11">
        <v>14.1</v>
      </c>
      <c r="S24" s="11">
        <v>15.8</v>
      </c>
      <c r="T24" s="11">
        <v>47.4</v>
      </c>
      <c r="U24" s="11">
        <v>15</v>
      </c>
      <c r="V24" s="11">
        <v>32.4</v>
      </c>
      <c r="W24" s="11">
        <v>11.4</v>
      </c>
      <c r="X24" s="11">
        <v>3.6</v>
      </c>
      <c r="Y24" s="11">
        <v>7.8</v>
      </c>
      <c r="Z24" s="11">
        <v>14.2</v>
      </c>
      <c r="AA24" s="11">
        <v>6.3</v>
      </c>
      <c r="AB24" s="11">
        <v>2.1</v>
      </c>
      <c r="AC24" s="11">
        <v>4.2</v>
      </c>
      <c r="AD24" s="11">
        <v>29.6</v>
      </c>
      <c r="AE24" s="11">
        <v>42.4</v>
      </c>
      <c r="AF24" s="11">
        <v>196.6</v>
      </c>
      <c r="AG24" s="11">
        <v>1849.3</v>
      </c>
      <c r="AH24" s="11">
        <v>1335.8</v>
      </c>
      <c r="AI24" s="11">
        <v>816.9</v>
      </c>
      <c r="AJ24" s="11">
        <v>187.9</v>
      </c>
      <c r="AK24" s="11">
        <v>330.9</v>
      </c>
      <c r="AL24" s="11">
        <v>80.8</v>
      </c>
      <c r="AM24" s="11">
        <v>33.9</v>
      </c>
      <c r="AN24" s="11">
        <v>23.3</v>
      </c>
      <c r="AO24" s="11">
        <v>23.6</v>
      </c>
      <c r="AP24" s="11">
        <v>79.8</v>
      </c>
      <c r="AQ24" s="11">
        <v>9.1</v>
      </c>
      <c r="AR24" s="11">
        <v>343.8</v>
      </c>
      <c r="AS24" s="11">
        <v>1162.4000000000001</v>
      </c>
      <c r="AT24" s="11">
        <v>875.7</v>
      </c>
      <c r="AU24" s="11">
        <v>365.5</v>
      </c>
      <c r="AV24" s="11">
        <v>294</v>
      </c>
      <c r="AW24" s="11">
        <v>216.2</v>
      </c>
      <c r="AX24" s="11">
        <v>286.7</v>
      </c>
      <c r="AY24" s="11">
        <v>239.8</v>
      </c>
      <c r="AZ24" s="11">
        <v>46.9</v>
      </c>
      <c r="BA24" s="11">
        <v>382.6</v>
      </c>
      <c r="BB24" s="11">
        <v>3011.8</v>
      </c>
      <c r="BC24" s="11">
        <v>513.5</v>
      </c>
      <c r="BD24" s="11">
        <v>3208.4</v>
      </c>
      <c r="BE24" s="11">
        <v>84.4</v>
      </c>
    </row>
    <row r="25" spans="1:57" ht="13.5" customHeight="1" x14ac:dyDescent="0.25">
      <c r="A25" s="10" t="s">
        <v>98</v>
      </c>
      <c r="B25" s="9"/>
      <c r="C25" s="12">
        <v>4308</v>
      </c>
      <c r="D25" s="12">
        <v>273.8</v>
      </c>
      <c r="E25" s="12">
        <v>6</v>
      </c>
      <c r="F25" s="12">
        <v>0.3</v>
      </c>
      <c r="G25" s="12">
        <v>4</v>
      </c>
      <c r="H25" s="12">
        <v>1.7</v>
      </c>
      <c r="I25" s="12">
        <v>775.6</v>
      </c>
      <c r="J25" s="12">
        <v>121.4</v>
      </c>
      <c r="K25" s="12">
        <v>52.6</v>
      </c>
      <c r="L25" s="12">
        <v>53.9</v>
      </c>
      <c r="M25" s="12">
        <v>20.7</v>
      </c>
      <c r="N25" s="12">
        <v>33.1</v>
      </c>
      <c r="O25" s="12">
        <v>118.4</v>
      </c>
      <c r="P25" s="12">
        <v>7.3</v>
      </c>
      <c r="Q25" s="12">
        <v>36.6</v>
      </c>
      <c r="R25" s="12">
        <v>48.7</v>
      </c>
      <c r="S25" s="12">
        <v>25.8</v>
      </c>
      <c r="T25" s="12">
        <v>93</v>
      </c>
      <c r="U25" s="12">
        <v>16.5</v>
      </c>
      <c r="V25" s="12">
        <v>76.5</v>
      </c>
      <c r="W25" s="12">
        <v>108</v>
      </c>
      <c r="X25" s="12">
        <v>67.099999999999994</v>
      </c>
      <c r="Y25" s="12">
        <v>40.9</v>
      </c>
      <c r="Z25" s="12">
        <v>60.2</v>
      </c>
      <c r="AA25" s="12">
        <v>95.6</v>
      </c>
      <c r="AB25" s="12">
        <v>89.2</v>
      </c>
      <c r="AC25" s="12">
        <v>6.4</v>
      </c>
      <c r="AD25" s="12">
        <v>72.599999999999994</v>
      </c>
      <c r="AE25" s="12">
        <v>76</v>
      </c>
      <c r="AF25" s="12">
        <v>269.2</v>
      </c>
      <c r="AG25" s="12">
        <v>1735.1</v>
      </c>
      <c r="AH25" s="12">
        <v>1020.2</v>
      </c>
      <c r="AI25" s="12">
        <v>612</v>
      </c>
      <c r="AJ25" s="12">
        <v>252.9</v>
      </c>
      <c r="AK25" s="12">
        <v>155.30000000000001</v>
      </c>
      <c r="AL25" s="12">
        <v>122.1</v>
      </c>
      <c r="AM25" s="12">
        <v>30.2</v>
      </c>
      <c r="AN25" s="12">
        <v>21.4</v>
      </c>
      <c r="AO25" s="12">
        <v>70.599999999999994</v>
      </c>
      <c r="AP25" s="12">
        <v>89.5</v>
      </c>
      <c r="AQ25" s="12">
        <v>65.599999999999994</v>
      </c>
      <c r="AR25" s="12">
        <v>437.5</v>
      </c>
      <c r="AS25" s="12">
        <v>1172.4000000000001</v>
      </c>
      <c r="AT25" s="12">
        <v>985.5</v>
      </c>
      <c r="AU25" s="12">
        <v>424.6</v>
      </c>
      <c r="AV25" s="12">
        <v>266.89999999999998</v>
      </c>
      <c r="AW25" s="12">
        <v>294.10000000000002</v>
      </c>
      <c r="AX25" s="12">
        <v>186.9</v>
      </c>
      <c r="AY25" s="12">
        <v>180</v>
      </c>
      <c r="AZ25" s="12">
        <v>6.9</v>
      </c>
      <c r="BA25" s="12">
        <v>857.7</v>
      </c>
      <c r="BB25" s="12">
        <v>2907.5</v>
      </c>
      <c r="BC25" s="12">
        <v>714.9</v>
      </c>
      <c r="BD25" s="12">
        <v>3176.6</v>
      </c>
      <c r="BE25" s="12">
        <v>189.2</v>
      </c>
    </row>
    <row r="26" spans="1:57" ht="13.5" customHeight="1" x14ac:dyDescent="0.25">
      <c r="A26" s="10" t="s">
        <v>99</v>
      </c>
      <c r="B26" s="9"/>
      <c r="C26" s="11">
        <v>183.7</v>
      </c>
      <c r="D26" s="11">
        <v>7.8</v>
      </c>
      <c r="E26" s="11">
        <v>0.2</v>
      </c>
      <c r="F26" s="11">
        <v>0</v>
      </c>
      <c r="G26" s="11">
        <v>0.2</v>
      </c>
      <c r="H26" s="11">
        <v>0</v>
      </c>
      <c r="I26" s="11">
        <v>18.899999999999999</v>
      </c>
      <c r="J26" s="11">
        <v>7.7</v>
      </c>
      <c r="K26" s="11">
        <v>0.4</v>
      </c>
      <c r="L26" s="11">
        <v>1</v>
      </c>
      <c r="M26" s="11">
        <v>0.2</v>
      </c>
      <c r="N26" s="11">
        <v>0.8</v>
      </c>
      <c r="O26" s="11">
        <v>2.1</v>
      </c>
      <c r="P26" s="11">
        <v>0</v>
      </c>
      <c r="Q26" s="11">
        <v>1</v>
      </c>
      <c r="R26" s="11">
        <v>0.3</v>
      </c>
      <c r="S26" s="11">
        <v>0.8</v>
      </c>
      <c r="T26" s="11">
        <v>3.7</v>
      </c>
      <c r="U26" s="11">
        <v>2.2000000000000002</v>
      </c>
      <c r="V26" s="11">
        <v>1.5</v>
      </c>
      <c r="W26" s="11">
        <v>0.3</v>
      </c>
      <c r="X26" s="11">
        <v>0.1</v>
      </c>
      <c r="Y26" s="11">
        <v>0.2</v>
      </c>
      <c r="Z26" s="11">
        <v>1</v>
      </c>
      <c r="AA26" s="11">
        <v>0.2</v>
      </c>
      <c r="AB26" s="11">
        <v>0.1</v>
      </c>
      <c r="AC26" s="11">
        <v>0.1</v>
      </c>
      <c r="AD26" s="11">
        <v>2.5</v>
      </c>
      <c r="AE26" s="11">
        <v>2.2999999999999998</v>
      </c>
      <c r="AF26" s="11">
        <v>11.4</v>
      </c>
      <c r="AG26" s="11">
        <v>80</v>
      </c>
      <c r="AH26" s="11">
        <v>46.5</v>
      </c>
      <c r="AI26" s="11">
        <v>23.8</v>
      </c>
      <c r="AJ26" s="11">
        <v>11.5</v>
      </c>
      <c r="AK26" s="11">
        <v>11.1</v>
      </c>
      <c r="AL26" s="11">
        <v>9.3000000000000007</v>
      </c>
      <c r="AM26" s="11">
        <v>3.5</v>
      </c>
      <c r="AN26" s="11">
        <v>1.2</v>
      </c>
      <c r="AO26" s="11">
        <v>4.7</v>
      </c>
      <c r="AP26" s="11">
        <v>6.4</v>
      </c>
      <c r="AQ26" s="11">
        <v>0.9</v>
      </c>
      <c r="AR26" s="11">
        <v>16.899999999999999</v>
      </c>
      <c r="AS26" s="11">
        <v>63</v>
      </c>
      <c r="AT26" s="11">
        <v>52</v>
      </c>
      <c r="AU26" s="11">
        <v>7.4</v>
      </c>
      <c r="AV26" s="11">
        <v>23.6</v>
      </c>
      <c r="AW26" s="11">
        <v>21</v>
      </c>
      <c r="AX26" s="11">
        <v>11</v>
      </c>
      <c r="AY26" s="11">
        <v>11</v>
      </c>
      <c r="AZ26" s="11">
        <v>0</v>
      </c>
      <c r="BA26" s="11">
        <v>21.4</v>
      </c>
      <c r="BB26" s="11">
        <v>143</v>
      </c>
      <c r="BC26" s="11">
        <v>33.6</v>
      </c>
      <c r="BD26" s="11">
        <v>154.5</v>
      </c>
      <c r="BE26" s="11">
        <v>9.4</v>
      </c>
    </row>
    <row r="27" spans="1:57" ht="13.5" customHeight="1" x14ac:dyDescent="0.25">
      <c r="A27" s="10" t="s">
        <v>100</v>
      </c>
      <c r="B27" s="9"/>
      <c r="C27" s="12">
        <v>1989.4</v>
      </c>
      <c r="D27" s="12">
        <v>110.2</v>
      </c>
      <c r="E27" s="12">
        <v>4.5999999999999996</v>
      </c>
      <c r="F27" s="12">
        <v>0.1</v>
      </c>
      <c r="G27" s="12">
        <v>4.4000000000000004</v>
      </c>
      <c r="H27" s="12">
        <v>0.1</v>
      </c>
      <c r="I27" s="12">
        <v>202.9</v>
      </c>
      <c r="J27" s="12">
        <v>49.2</v>
      </c>
      <c r="K27" s="12">
        <v>4.5999999999999996</v>
      </c>
      <c r="L27" s="12">
        <v>13.2</v>
      </c>
      <c r="M27" s="12">
        <v>3.7</v>
      </c>
      <c r="N27" s="12">
        <v>9.5</v>
      </c>
      <c r="O27" s="12">
        <v>41.7</v>
      </c>
      <c r="P27" s="12">
        <v>0.2</v>
      </c>
      <c r="Q27" s="12">
        <v>25.7</v>
      </c>
      <c r="R27" s="12">
        <v>7.9</v>
      </c>
      <c r="S27" s="12">
        <v>8</v>
      </c>
      <c r="T27" s="12">
        <v>17</v>
      </c>
      <c r="U27" s="12">
        <v>4.8</v>
      </c>
      <c r="V27" s="12">
        <v>12.2</v>
      </c>
      <c r="W27" s="12">
        <v>23.1</v>
      </c>
      <c r="X27" s="12">
        <v>19.100000000000001</v>
      </c>
      <c r="Y27" s="12">
        <v>4</v>
      </c>
      <c r="Z27" s="12">
        <v>12.6</v>
      </c>
      <c r="AA27" s="12">
        <v>4.3</v>
      </c>
      <c r="AB27" s="12">
        <v>3.1</v>
      </c>
      <c r="AC27" s="12">
        <v>1.3</v>
      </c>
      <c r="AD27" s="12">
        <v>37.1</v>
      </c>
      <c r="AE27" s="12">
        <v>18</v>
      </c>
      <c r="AF27" s="12">
        <v>139</v>
      </c>
      <c r="AG27" s="12">
        <v>935.5</v>
      </c>
      <c r="AH27" s="12">
        <v>564</v>
      </c>
      <c r="AI27" s="12">
        <v>317.89999999999998</v>
      </c>
      <c r="AJ27" s="12">
        <v>86.5</v>
      </c>
      <c r="AK27" s="12">
        <v>159.6</v>
      </c>
      <c r="AL27" s="12">
        <v>71.5</v>
      </c>
      <c r="AM27" s="12">
        <v>19.2</v>
      </c>
      <c r="AN27" s="12">
        <v>9.9</v>
      </c>
      <c r="AO27" s="12">
        <v>42.4</v>
      </c>
      <c r="AP27" s="12">
        <v>80.7</v>
      </c>
      <c r="AQ27" s="12">
        <v>15</v>
      </c>
      <c r="AR27" s="12">
        <v>204.3</v>
      </c>
      <c r="AS27" s="12">
        <v>579.20000000000005</v>
      </c>
      <c r="AT27" s="12">
        <v>497.6</v>
      </c>
      <c r="AU27" s="12">
        <v>111.6</v>
      </c>
      <c r="AV27" s="12">
        <v>142.80000000000001</v>
      </c>
      <c r="AW27" s="12">
        <v>243.2</v>
      </c>
      <c r="AX27" s="12">
        <v>81.599999999999994</v>
      </c>
      <c r="AY27" s="12">
        <v>73</v>
      </c>
      <c r="AZ27" s="12">
        <v>8.6</v>
      </c>
      <c r="BA27" s="12">
        <v>225.5</v>
      </c>
      <c r="BB27" s="12">
        <v>1514.8</v>
      </c>
      <c r="BC27" s="12">
        <v>371.5</v>
      </c>
      <c r="BD27" s="12">
        <v>1653.8</v>
      </c>
      <c r="BE27" s="12">
        <v>90.6</v>
      </c>
    </row>
    <row r="28" spans="1:57" ht="13.5" customHeight="1" x14ac:dyDescent="0.25">
      <c r="A28" s="14" t="s">
        <v>101</v>
      </c>
      <c r="B28" s="9"/>
      <c r="C28" s="11">
        <v>3934.1</v>
      </c>
      <c r="D28" s="11">
        <v>72</v>
      </c>
      <c r="E28" s="11">
        <v>4.2</v>
      </c>
      <c r="F28" s="11">
        <v>2.9</v>
      </c>
      <c r="G28" s="11">
        <v>0.9</v>
      </c>
      <c r="H28" s="11">
        <v>0.4</v>
      </c>
      <c r="I28" s="11">
        <v>392.7</v>
      </c>
      <c r="J28" s="11">
        <v>70.400000000000006</v>
      </c>
      <c r="K28" s="11">
        <v>14.2</v>
      </c>
      <c r="L28" s="11">
        <v>21.7</v>
      </c>
      <c r="M28" s="11">
        <v>3.2</v>
      </c>
      <c r="N28" s="11">
        <v>18.600000000000001</v>
      </c>
      <c r="O28" s="11">
        <v>74.2</v>
      </c>
      <c r="P28" s="11">
        <v>2.2999999999999998</v>
      </c>
      <c r="Q28" s="11">
        <v>36.799999999999997</v>
      </c>
      <c r="R28" s="11">
        <v>24.5</v>
      </c>
      <c r="S28" s="11">
        <v>10.6</v>
      </c>
      <c r="T28" s="11">
        <v>68.8</v>
      </c>
      <c r="U28" s="11">
        <v>48.2</v>
      </c>
      <c r="V28" s="11">
        <v>20.7</v>
      </c>
      <c r="W28" s="11">
        <v>68.3</v>
      </c>
      <c r="X28" s="11">
        <v>59.8</v>
      </c>
      <c r="Y28" s="11">
        <v>8.6</v>
      </c>
      <c r="Z28" s="11">
        <v>15.9</v>
      </c>
      <c r="AA28" s="11">
        <v>21.4</v>
      </c>
      <c r="AB28" s="11">
        <v>5.8</v>
      </c>
      <c r="AC28" s="11">
        <v>15.6</v>
      </c>
      <c r="AD28" s="11">
        <v>37.700000000000003</v>
      </c>
      <c r="AE28" s="11">
        <v>31.3</v>
      </c>
      <c r="AF28" s="11">
        <v>277.7</v>
      </c>
      <c r="AG28" s="11">
        <v>1587.3</v>
      </c>
      <c r="AH28" s="11">
        <v>790.5</v>
      </c>
      <c r="AI28" s="11">
        <v>452.3</v>
      </c>
      <c r="AJ28" s="11">
        <v>158.1</v>
      </c>
      <c r="AK28" s="11">
        <v>180.2</v>
      </c>
      <c r="AL28" s="11">
        <v>186.3</v>
      </c>
      <c r="AM28" s="11">
        <v>26.5</v>
      </c>
      <c r="AN28" s="11">
        <v>32.200000000000003</v>
      </c>
      <c r="AO28" s="11">
        <v>127.6</v>
      </c>
      <c r="AP28" s="11">
        <v>128.19999999999999</v>
      </c>
      <c r="AQ28" s="11">
        <v>28.1</v>
      </c>
      <c r="AR28" s="11">
        <v>454.2</v>
      </c>
      <c r="AS28" s="11">
        <v>1568.8</v>
      </c>
      <c r="AT28" s="11">
        <v>1266.3</v>
      </c>
      <c r="AU28" s="11">
        <v>383.9</v>
      </c>
      <c r="AV28" s="11">
        <v>471</v>
      </c>
      <c r="AW28" s="11">
        <v>411.4</v>
      </c>
      <c r="AX28" s="11">
        <v>302.60000000000002</v>
      </c>
      <c r="AY28" s="11">
        <v>158.30000000000001</v>
      </c>
      <c r="AZ28" s="11">
        <v>144.19999999999999</v>
      </c>
      <c r="BA28" s="11">
        <v>428.2</v>
      </c>
      <c r="BB28" s="11">
        <v>3156.2</v>
      </c>
      <c r="BC28" s="11">
        <v>796.8</v>
      </c>
      <c r="BD28" s="11">
        <v>3433.9</v>
      </c>
      <c r="BE28" s="11">
        <v>246.1</v>
      </c>
    </row>
    <row r="29" spans="1:57" ht="13.5" customHeight="1" x14ac:dyDescent="0.25">
      <c r="A29" s="10" t="s">
        <v>102</v>
      </c>
      <c r="B29" s="9"/>
      <c r="C29" s="12">
        <v>24497.9</v>
      </c>
      <c r="D29" s="12">
        <v>899.3</v>
      </c>
      <c r="E29" s="12">
        <v>23.5</v>
      </c>
      <c r="F29" s="12">
        <v>9.9</v>
      </c>
      <c r="G29" s="12">
        <v>11.9</v>
      </c>
      <c r="H29" s="12">
        <v>1.7</v>
      </c>
      <c r="I29" s="12">
        <v>3831.9</v>
      </c>
      <c r="J29" s="12">
        <v>451.2</v>
      </c>
      <c r="K29" s="12">
        <v>498.7</v>
      </c>
      <c r="L29" s="12">
        <v>277.3</v>
      </c>
      <c r="M29" s="12">
        <v>118.2</v>
      </c>
      <c r="N29" s="12">
        <v>159.1</v>
      </c>
      <c r="O29" s="12">
        <v>535.29999999999995</v>
      </c>
      <c r="P29" s="12">
        <v>15.2</v>
      </c>
      <c r="Q29" s="12">
        <v>169.6</v>
      </c>
      <c r="R29" s="12">
        <v>178.9</v>
      </c>
      <c r="S29" s="12">
        <v>171.6</v>
      </c>
      <c r="T29" s="12">
        <v>649.79999999999995</v>
      </c>
      <c r="U29" s="12">
        <v>130</v>
      </c>
      <c r="V29" s="12">
        <v>519.79999999999995</v>
      </c>
      <c r="W29" s="12">
        <v>263.5</v>
      </c>
      <c r="X29" s="12">
        <v>101.8</v>
      </c>
      <c r="Y29" s="12">
        <v>161.69999999999999</v>
      </c>
      <c r="Z29" s="12">
        <v>461.4</v>
      </c>
      <c r="AA29" s="12">
        <v>256.10000000000002</v>
      </c>
      <c r="AB29" s="12">
        <v>170.1</v>
      </c>
      <c r="AC29" s="12">
        <v>86</v>
      </c>
      <c r="AD29" s="12">
        <v>438.6</v>
      </c>
      <c r="AE29" s="12">
        <v>292.10000000000002</v>
      </c>
      <c r="AF29" s="12">
        <v>1559.1</v>
      </c>
      <c r="AG29" s="12">
        <v>10577.6</v>
      </c>
      <c r="AH29" s="12">
        <v>6200.7</v>
      </c>
      <c r="AI29" s="12">
        <v>3623.3</v>
      </c>
      <c r="AJ29" s="12">
        <v>1118.9000000000001</v>
      </c>
      <c r="AK29" s="12">
        <v>1458.5</v>
      </c>
      <c r="AL29" s="12">
        <v>586.6</v>
      </c>
      <c r="AM29" s="12">
        <v>91.3</v>
      </c>
      <c r="AN29" s="12">
        <v>88.6</v>
      </c>
      <c r="AO29" s="12">
        <v>406.7</v>
      </c>
      <c r="AP29" s="12">
        <v>669.8</v>
      </c>
      <c r="AQ29" s="12">
        <v>178.3</v>
      </c>
      <c r="AR29" s="12">
        <v>2942.2</v>
      </c>
      <c r="AS29" s="12">
        <v>7314.4</v>
      </c>
      <c r="AT29" s="12">
        <v>4644.1000000000004</v>
      </c>
      <c r="AU29" s="12">
        <v>1254.9000000000001</v>
      </c>
      <c r="AV29" s="12">
        <v>1523.4</v>
      </c>
      <c r="AW29" s="12">
        <v>1865.8</v>
      </c>
      <c r="AX29" s="12">
        <v>2670.3</v>
      </c>
      <c r="AY29" s="12">
        <v>1052.8</v>
      </c>
      <c r="AZ29" s="12">
        <v>1617.5</v>
      </c>
      <c r="BA29" s="12">
        <v>4147.5</v>
      </c>
      <c r="BB29" s="12">
        <v>17892</v>
      </c>
      <c r="BC29" s="12">
        <v>4376.8999999999996</v>
      </c>
      <c r="BD29" s="12">
        <v>19451.099999999999</v>
      </c>
      <c r="BE29" s="12">
        <v>688.4</v>
      </c>
    </row>
    <row r="30" spans="1:57" ht="13.5" customHeight="1" x14ac:dyDescent="0.25">
      <c r="A30" s="10" t="s">
        <v>103</v>
      </c>
      <c r="B30" s="9"/>
      <c r="C30" s="11">
        <v>66220</v>
      </c>
      <c r="D30" s="11">
        <v>2660</v>
      </c>
      <c r="E30" s="11">
        <v>41</v>
      </c>
      <c r="F30" s="11">
        <v>5.4</v>
      </c>
      <c r="G30" s="11">
        <v>26.8</v>
      </c>
      <c r="H30" s="11">
        <v>8.8000000000000007</v>
      </c>
      <c r="I30" s="11">
        <v>10149.799999999999</v>
      </c>
      <c r="J30" s="11">
        <v>1547</v>
      </c>
      <c r="K30" s="11">
        <v>609.4</v>
      </c>
      <c r="L30" s="11">
        <v>770.2</v>
      </c>
      <c r="M30" s="11">
        <v>171.9</v>
      </c>
      <c r="N30" s="11">
        <v>598.29999999999995</v>
      </c>
      <c r="O30" s="11">
        <v>1552.3</v>
      </c>
      <c r="P30" s="11">
        <v>34</v>
      </c>
      <c r="Q30" s="11">
        <v>452</v>
      </c>
      <c r="R30" s="11">
        <v>725.3</v>
      </c>
      <c r="S30" s="11">
        <v>341</v>
      </c>
      <c r="T30" s="11">
        <v>1350</v>
      </c>
      <c r="U30" s="11">
        <v>479</v>
      </c>
      <c r="V30" s="11">
        <v>871</v>
      </c>
      <c r="W30" s="11">
        <v>1326</v>
      </c>
      <c r="X30" s="11">
        <v>684</v>
      </c>
      <c r="Y30" s="11">
        <v>642</v>
      </c>
      <c r="Z30" s="11">
        <v>1312</v>
      </c>
      <c r="AA30" s="11">
        <v>1303</v>
      </c>
      <c r="AB30" s="11">
        <v>1078.4000000000001</v>
      </c>
      <c r="AC30" s="11">
        <v>224.6</v>
      </c>
      <c r="AD30" s="11">
        <v>380.1</v>
      </c>
      <c r="AE30" s="11">
        <v>586</v>
      </c>
      <c r="AF30" s="11">
        <v>5010.8999999999996</v>
      </c>
      <c r="AG30" s="11">
        <v>29526.6</v>
      </c>
      <c r="AH30" s="11">
        <v>19403.7</v>
      </c>
      <c r="AI30" s="11">
        <v>11440.8</v>
      </c>
      <c r="AJ30" s="11">
        <v>3916.9</v>
      </c>
      <c r="AK30" s="11">
        <v>4045.9</v>
      </c>
      <c r="AL30" s="11">
        <v>1833</v>
      </c>
      <c r="AM30" s="11">
        <v>322.5</v>
      </c>
      <c r="AN30" s="11">
        <v>233.3</v>
      </c>
      <c r="AO30" s="11">
        <v>1277.2</v>
      </c>
      <c r="AP30" s="11">
        <v>1611</v>
      </c>
      <c r="AQ30" s="11">
        <v>1074</v>
      </c>
      <c r="AR30" s="11">
        <v>5604.9</v>
      </c>
      <c r="AS30" s="11">
        <v>18245.7</v>
      </c>
      <c r="AT30" s="11">
        <v>12039.8</v>
      </c>
      <c r="AU30" s="11">
        <v>1925</v>
      </c>
      <c r="AV30" s="11">
        <v>1892</v>
      </c>
      <c r="AW30" s="11">
        <v>8222.9</v>
      </c>
      <c r="AX30" s="11">
        <v>6205.9</v>
      </c>
      <c r="AY30" s="11">
        <v>6205.9</v>
      </c>
      <c r="AZ30" s="11">
        <v>0</v>
      </c>
      <c r="BA30" s="11">
        <v>10776.8</v>
      </c>
      <c r="BB30" s="11">
        <v>47772.3</v>
      </c>
      <c r="BC30" s="11">
        <v>10122.799999999999</v>
      </c>
      <c r="BD30" s="11">
        <v>52783.199999999997</v>
      </c>
      <c r="BE30" s="11">
        <v>2517</v>
      </c>
    </row>
    <row r="31" spans="1:57" ht="13.5" customHeight="1" x14ac:dyDescent="0.25">
      <c r="A31" s="10" t="s">
        <v>104</v>
      </c>
      <c r="B31" s="9"/>
      <c r="C31" s="12">
        <v>25936.3</v>
      </c>
      <c r="D31" s="12">
        <v>1344.9</v>
      </c>
      <c r="E31" s="12">
        <v>13.6</v>
      </c>
      <c r="F31" s="12">
        <v>2.2000000000000002</v>
      </c>
      <c r="G31" s="12">
        <v>11.3</v>
      </c>
      <c r="H31" s="12">
        <v>0</v>
      </c>
      <c r="I31" s="12">
        <v>4485.8999999999996</v>
      </c>
      <c r="J31" s="12">
        <v>370.2</v>
      </c>
      <c r="K31" s="12">
        <v>374.9</v>
      </c>
      <c r="L31" s="12">
        <v>214.6</v>
      </c>
      <c r="M31" s="12">
        <v>43</v>
      </c>
      <c r="N31" s="12">
        <v>171.5</v>
      </c>
      <c r="O31" s="12">
        <v>679.5</v>
      </c>
      <c r="P31" s="12">
        <v>12.9</v>
      </c>
      <c r="Q31" s="12">
        <v>220.6</v>
      </c>
      <c r="R31" s="12">
        <v>317.89999999999998</v>
      </c>
      <c r="S31" s="12">
        <v>128.19999999999999</v>
      </c>
      <c r="T31" s="12">
        <v>693.7</v>
      </c>
      <c r="U31" s="12">
        <v>179.5</v>
      </c>
      <c r="V31" s="12">
        <v>514.1</v>
      </c>
      <c r="W31" s="12">
        <v>845.4</v>
      </c>
      <c r="X31" s="12">
        <v>569.9</v>
      </c>
      <c r="Y31" s="12">
        <v>275.39999999999998</v>
      </c>
      <c r="Z31" s="12">
        <v>498.4</v>
      </c>
      <c r="AA31" s="12">
        <v>608.4</v>
      </c>
      <c r="AB31" s="12">
        <v>408.2</v>
      </c>
      <c r="AC31" s="12">
        <v>200.2</v>
      </c>
      <c r="AD31" s="12">
        <v>200.8</v>
      </c>
      <c r="AE31" s="12">
        <v>180.8</v>
      </c>
      <c r="AF31" s="12">
        <v>1822.9</v>
      </c>
      <c r="AG31" s="12">
        <v>11763.1</v>
      </c>
      <c r="AH31" s="12">
        <v>7371.4</v>
      </c>
      <c r="AI31" s="12">
        <v>3783.1</v>
      </c>
      <c r="AJ31" s="12">
        <v>1409.3</v>
      </c>
      <c r="AK31" s="12">
        <v>2179</v>
      </c>
      <c r="AL31" s="12">
        <v>771.6</v>
      </c>
      <c r="AM31" s="12">
        <v>425.6</v>
      </c>
      <c r="AN31" s="12">
        <v>128.30000000000001</v>
      </c>
      <c r="AO31" s="12">
        <v>217.6</v>
      </c>
      <c r="AP31" s="12">
        <v>789.1</v>
      </c>
      <c r="AQ31" s="12">
        <v>534.6</v>
      </c>
      <c r="AR31" s="12">
        <v>2296.4</v>
      </c>
      <c r="AS31" s="12">
        <v>6325.2</v>
      </c>
      <c r="AT31" s="12">
        <v>4523.5</v>
      </c>
      <c r="AU31" s="12">
        <v>936.1</v>
      </c>
      <c r="AV31" s="12">
        <v>1817.6</v>
      </c>
      <c r="AW31" s="12">
        <v>1769.8</v>
      </c>
      <c r="AX31" s="12">
        <v>1801.7</v>
      </c>
      <c r="AY31" s="12">
        <v>1718.6</v>
      </c>
      <c r="AZ31" s="12">
        <v>83</v>
      </c>
      <c r="BA31" s="12">
        <v>4680.3</v>
      </c>
      <c r="BB31" s="12">
        <v>18088.2</v>
      </c>
      <c r="BC31" s="12">
        <v>4391.7</v>
      </c>
      <c r="BD31" s="12">
        <v>19911.099999999999</v>
      </c>
      <c r="BE31" s="12">
        <v>1341.5</v>
      </c>
    </row>
    <row r="32" spans="1:57" ht="13.5" customHeight="1" x14ac:dyDescent="0.25">
      <c r="A32" s="10" t="s">
        <v>105</v>
      </c>
      <c r="B32" s="9"/>
      <c r="C32" s="11">
        <v>889</v>
      </c>
      <c r="D32" s="11">
        <v>69.8</v>
      </c>
      <c r="E32" s="11">
        <v>2.8</v>
      </c>
      <c r="F32" s="11">
        <v>0</v>
      </c>
      <c r="G32" s="11">
        <v>2.7</v>
      </c>
      <c r="H32" s="11">
        <v>0</v>
      </c>
      <c r="I32" s="11">
        <v>118.4</v>
      </c>
      <c r="J32" s="11">
        <v>25.3</v>
      </c>
      <c r="K32" s="11">
        <v>11.3</v>
      </c>
      <c r="L32" s="11">
        <v>28.3</v>
      </c>
      <c r="M32" s="11">
        <v>23.3</v>
      </c>
      <c r="N32" s="11">
        <v>5</v>
      </c>
      <c r="O32" s="11">
        <v>14</v>
      </c>
      <c r="P32" s="11">
        <v>0</v>
      </c>
      <c r="Q32" s="11">
        <v>5.2</v>
      </c>
      <c r="R32" s="11">
        <v>3.1</v>
      </c>
      <c r="S32" s="11">
        <v>5.7</v>
      </c>
      <c r="T32" s="11">
        <v>12.2</v>
      </c>
      <c r="U32" s="11">
        <v>1.4</v>
      </c>
      <c r="V32" s="11">
        <v>10.8</v>
      </c>
      <c r="W32" s="11">
        <v>4.9000000000000004</v>
      </c>
      <c r="X32" s="11">
        <v>2</v>
      </c>
      <c r="Y32" s="11">
        <v>3</v>
      </c>
      <c r="Z32" s="11">
        <v>3.9</v>
      </c>
      <c r="AA32" s="11">
        <v>4.4000000000000004</v>
      </c>
      <c r="AB32" s="11">
        <v>2</v>
      </c>
      <c r="AC32" s="11">
        <v>2.2999999999999998</v>
      </c>
      <c r="AD32" s="11">
        <v>14.1</v>
      </c>
      <c r="AE32" s="11">
        <v>19.399999999999999</v>
      </c>
      <c r="AF32" s="11">
        <v>65.5</v>
      </c>
      <c r="AG32" s="11">
        <v>392.3</v>
      </c>
      <c r="AH32" s="11">
        <v>247.8</v>
      </c>
      <c r="AI32" s="11">
        <v>146.30000000000001</v>
      </c>
      <c r="AJ32" s="11">
        <v>72.8</v>
      </c>
      <c r="AK32" s="11">
        <v>28.7</v>
      </c>
      <c r="AL32" s="11">
        <v>28.7</v>
      </c>
      <c r="AM32" s="11">
        <v>4.4000000000000004</v>
      </c>
      <c r="AN32" s="11">
        <v>5.4</v>
      </c>
      <c r="AO32" s="11">
        <v>18.899999999999999</v>
      </c>
      <c r="AP32" s="11">
        <v>16</v>
      </c>
      <c r="AQ32" s="11">
        <v>22.2</v>
      </c>
      <c r="AR32" s="11">
        <v>77.7</v>
      </c>
      <c r="AS32" s="11">
        <v>220.8</v>
      </c>
      <c r="AT32" s="11">
        <v>179.8</v>
      </c>
      <c r="AU32" s="11">
        <v>52.3</v>
      </c>
      <c r="AV32" s="11">
        <v>80.2</v>
      </c>
      <c r="AW32" s="11">
        <v>47.3</v>
      </c>
      <c r="AX32" s="11">
        <v>40.9</v>
      </c>
      <c r="AY32" s="11">
        <v>39.200000000000003</v>
      </c>
      <c r="AZ32" s="11">
        <v>1.7</v>
      </c>
      <c r="BA32" s="11">
        <v>140.6</v>
      </c>
      <c r="BB32" s="11">
        <v>613.1</v>
      </c>
      <c r="BC32" s="11">
        <v>144.5</v>
      </c>
      <c r="BD32" s="11">
        <v>678.6</v>
      </c>
      <c r="BE32" s="11">
        <v>30.7</v>
      </c>
    </row>
    <row r="33" spans="1:57" ht="13.5" customHeight="1" x14ac:dyDescent="0.25">
      <c r="A33" s="10" t="s">
        <v>106</v>
      </c>
      <c r="B33" s="9"/>
      <c r="C33" s="12">
        <v>1334.7</v>
      </c>
      <c r="D33" s="12">
        <v>120.9</v>
      </c>
      <c r="E33" s="12">
        <v>2.2999999999999998</v>
      </c>
      <c r="F33" s="12">
        <v>0.2</v>
      </c>
      <c r="G33" s="12">
        <v>1.8</v>
      </c>
      <c r="H33" s="12">
        <v>0.3</v>
      </c>
      <c r="I33" s="12">
        <v>202.7</v>
      </c>
      <c r="J33" s="12">
        <v>43</v>
      </c>
      <c r="K33" s="12">
        <v>30</v>
      </c>
      <c r="L33" s="12">
        <v>30.4</v>
      </c>
      <c r="M33" s="12">
        <v>21.5</v>
      </c>
      <c r="N33" s="12">
        <v>8.9</v>
      </c>
      <c r="O33" s="12">
        <v>24.1</v>
      </c>
      <c r="P33" s="12">
        <v>1.6</v>
      </c>
      <c r="Q33" s="12">
        <v>6.8</v>
      </c>
      <c r="R33" s="12">
        <v>7</v>
      </c>
      <c r="S33" s="12">
        <v>8.6999999999999993</v>
      </c>
      <c r="T33" s="12">
        <v>14.6</v>
      </c>
      <c r="U33" s="12">
        <v>1</v>
      </c>
      <c r="V33" s="12">
        <v>13.6</v>
      </c>
      <c r="W33" s="12">
        <v>7</v>
      </c>
      <c r="X33" s="12">
        <v>3.1</v>
      </c>
      <c r="Y33" s="12">
        <v>3.9</v>
      </c>
      <c r="Z33" s="12">
        <v>7.6</v>
      </c>
      <c r="AA33" s="12">
        <v>6</v>
      </c>
      <c r="AB33" s="12">
        <v>4.5</v>
      </c>
      <c r="AC33" s="12">
        <v>1.5</v>
      </c>
      <c r="AD33" s="12">
        <v>40</v>
      </c>
      <c r="AE33" s="12">
        <v>24.6</v>
      </c>
      <c r="AF33" s="12">
        <v>104.8</v>
      </c>
      <c r="AG33" s="12">
        <v>519.6</v>
      </c>
      <c r="AH33" s="12">
        <v>358.5</v>
      </c>
      <c r="AI33" s="12">
        <v>224.5</v>
      </c>
      <c r="AJ33" s="12">
        <v>100.1</v>
      </c>
      <c r="AK33" s="12">
        <v>33.9</v>
      </c>
      <c r="AL33" s="12">
        <v>27.2</v>
      </c>
      <c r="AM33" s="12">
        <v>5.8</v>
      </c>
      <c r="AN33" s="12">
        <v>4.7</v>
      </c>
      <c r="AO33" s="12">
        <v>16.7</v>
      </c>
      <c r="AP33" s="12">
        <v>18.600000000000001</v>
      </c>
      <c r="AQ33" s="12">
        <v>14.5</v>
      </c>
      <c r="AR33" s="12">
        <v>100.8</v>
      </c>
      <c r="AS33" s="12">
        <v>359.8</v>
      </c>
      <c r="AT33" s="12">
        <v>304.39999999999998</v>
      </c>
      <c r="AU33" s="12">
        <v>82.4</v>
      </c>
      <c r="AV33" s="12">
        <v>132.19999999999999</v>
      </c>
      <c r="AW33" s="12">
        <v>89.8</v>
      </c>
      <c r="AX33" s="12">
        <v>55.4</v>
      </c>
      <c r="AY33" s="12">
        <v>54.3</v>
      </c>
      <c r="AZ33" s="12">
        <v>1.1000000000000001</v>
      </c>
      <c r="BA33" s="12">
        <v>229.6</v>
      </c>
      <c r="BB33" s="12">
        <v>879.4</v>
      </c>
      <c r="BC33" s="12">
        <v>161.1</v>
      </c>
      <c r="BD33" s="12">
        <v>984.2</v>
      </c>
      <c r="BE33" s="12">
        <v>30.3</v>
      </c>
    </row>
    <row r="34" spans="1:57" ht="13.5" customHeight="1" x14ac:dyDescent="0.25">
      <c r="A34" s="10" t="s">
        <v>107</v>
      </c>
      <c r="B34" s="9"/>
      <c r="C34" s="11">
        <v>406.1</v>
      </c>
      <c r="D34" s="11">
        <v>3.7</v>
      </c>
      <c r="E34" s="11">
        <v>0.2</v>
      </c>
      <c r="F34" s="11">
        <v>0</v>
      </c>
      <c r="G34" s="11">
        <v>0.1</v>
      </c>
      <c r="H34" s="11">
        <v>0</v>
      </c>
      <c r="I34" s="11">
        <v>31.8</v>
      </c>
      <c r="J34" s="11">
        <v>5.6</v>
      </c>
      <c r="K34" s="11">
        <v>1.2</v>
      </c>
      <c r="L34" s="11">
        <v>1.7</v>
      </c>
      <c r="M34" s="11">
        <v>0.6</v>
      </c>
      <c r="N34" s="11">
        <v>1.1000000000000001</v>
      </c>
      <c r="O34" s="11">
        <v>7.7</v>
      </c>
      <c r="P34" s="11">
        <v>1</v>
      </c>
      <c r="Q34" s="11">
        <v>1</v>
      </c>
      <c r="R34" s="11">
        <v>2.9</v>
      </c>
      <c r="S34" s="11">
        <v>2.8</v>
      </c>
      <c r="T34" s="11">
        <v>7.6</v>
      </c>
      <c r="U34" s="11">
        <v>3.9</v>
      </c>
      <c r="V34" s="11">
        <v>3.7</v>
      </c>
      <c r="W34" s="11">
        <v>2.8</v>
      </c>
      <c r="X34" s="11">
        <v>2</v>
      </c>
      <c r="Y34" s="11">
        <v>0.8</v>
      </c>
      <c r="Z34" s="11">
        <v>3.3</v>
      </c>
      <c r="AA34" s="11">
        <v>0.4</v>
      </c>
      <c r="AB34" s="11">
        <v>0.4</v>
      </c>
      <c r="AC34" s="11">
        <v>0</v>
      </c>
      <c r="AD34" s="11">
        <v>1.4</v>
      </c>
      <c r="AE34" s="11">
        <v>4.0999999999999996</v>
      </c>
      <c r="AF34" s="11">
        <v>41.6</v>
      </c>
      <c r="AG34" s="11">
        <v>223.2</v>
      </c>
      <c r="AH34" s="11">
        <v>94.6</v>
      </c>
      <c r="AI34" s="11">
        <v>50.6</v>
      </c>
      <c r="AJ34" s="11">
        <v>24.7</v>
      </c>
      <c r="AK34" s="11">
        <v>19.3</v>
      </c>
      <c r="AL34" s="11">
        <v>16.7</v>
      </c>
      <c r="AM34" s="11">
        <v>2.6</v>
      </c>
      <c r="AN34" s="11">
        <v>3.7</v>
      </c>
      <c r="AO34" s="11">
        <v>10.4</v>
      </c>
      <c r="AP34" s="11">
        <v>44.5</v>
      </c>
      <c r="AQ34" s="11">
        <v>3.9</v>
      </c>
      <c r="AR34" s="11">
        <v>63.5</v>
      </c>
      <c r="AS34" s="11">
        <v>101.5</v>
      </c>
      <c r="AT34" s="11">
        <v>83.9</v>
      </c>
      <c r="AU34" s="11">
        <v>23.4</v>
      </c>
      <c r="AV34" s="11">
        <v>18.600000000000001</v>
      </c>
      <c r="AW34" s="11">
        <v>41.9</v>
      </c>
      <c r="AX34" s="11">
        <v>17.600000000000001</v>
      </c>
      <c r="AY34" s="11">
        <v>12.1</v>
      </c>
      <c r="AZ34" s="11">
        <v>5.5</v>
      </c>
      <c r="BA34" s="11">
        <v>36.1</v>
      </c>
      <c r="BB34" s="11">
        <v>324.7</v>
      </c>
      <c r="BC34" s="11">
        <v>128.6</v>
      </c>
      <c r="BD34" s="11">
        <v>366.3</v>
      </c>
      <c r="BE34" s="11">
        <v>18.7</v>
      </c>
    </row>
    <row r="35" spans="1:57" ht="13.5" customHeight="1" x14ac:dyDescent="0.25">
      <c r="A35" s="10" t="s">
        <v>108</v>
      </c>
      <c r="B35" s="9"/>
      <c r="C35" s="12">
        <v>37554</v>
      </c>
      <c r="D35" s="12">
        <v>2936.2</v>
      </c>
      <c r="E35" s="12">
        <v>384.9</v>
      </c>
      <c r="F35" s="12">
        <v>57.9</v>
      </c>
      <c r="G35" s="12">
        <v>160.5</v>
      </c>
      <c r="H35" s="12">
        <v>166.5</v>
      </c>
      <c r="I35" s="12">
        <v>5778.9</v>
      </c>
      <c r="J35" s="12">
        <v>1126.4000000000001</v>
      </c>
      <c r="K35" s="12">
        <v>756.2</v>
      </c>
      <c r="L35" s="12">
        <v>296.7</v>
      </c>
      <c r="M35" s="12">
        <v>112.9</v>
      </c>
      <c r="N35" s="12">
        <v>183.9</v>
      </c>
      <c r="O35" s="12">
        <v>737.8</v>
      </c>
      <c r="P35" s="12">
        <v>32.4</v>
      </c>
      <c r="Q35" s="12">
        <v>265.39999999999998</v>
      </c>
      <c r="R35" s="12">
        <v>243.4</v>
      </c>
      <c r="S35" s="12">
        <v>196.7</v>
      </c>
      <c r="T35" s="12">
        <v>420.2</v>
      </c>
      <c r="U35" s="12">
        <v>90.2</v>
      </c>
      <c r="V35" s="12">
        <v>330</v>
      </c>
      <c r="W35" s="12">
        <v>878.7</v>
      </c>
      <c r="X35" s="12">
        <v>640.9</v>
      </c>
      <c r="Y35" s="12">
        <v>237.9</v>
      </c>
      <c r="Z35" s="12">
        <v>302.10000000000002</v>
      </c>
      <c r="AA35" s="12">
        <v>738.2</v>
      </c>
      <c r="AB35" s="12">
        <v>653.9</v>
      </c>
      <c r="AC35" s="12">
        <v>84.3</v>
      </c>
      <c r="AD35" s="12">
        <v>522.6</v>
      </c>
      <c r="AE35" s="12">
        <v>237.9</v>
      </c>
      <c r="AF35" s="12">
        <v>4401.1000000000004</v>
      </c>
      <c r="AG35" s="12">
        <v>14567.9</v>
      </c>
      <c r="AH35" s="12">
        <v>8509</v>
      </c>
      <c r="AI35" s="12">
        <v>4800</v>
      </c>
      <c r="AJ35" s="12">
        <v>2331.8000000000002</v>
      </c>
      <c r="AK35" s="12">
        <v>1377.1</v>
      </c>
      <c r="AL35" s="12">
        <v>219.8</v>
      </c>
      <c r="AM35" s="12">
        <v>77.599999999999994</v>
      </c>
      <c r="AN35" s="12">
        <v>92.6</v>
      </c>
      <c r="AO35" s="12">
        <v>49.6</v>
      </c>
      <c r="AP35" s="12">
        <v>311.3</v>
      </c>
      <c r="AQ35" s="12">
        <v>445.4</v>
      </c>
      <c r="AR35" s="12">
        <v>5082.3999999999996</v>
      </c>
      <c r="AS35" s="12">
        <v>9247.1</v>
      </c>
      <c r="AT35" s="12">
        <v>6183.7</v>
      </c>
      <c r="AU35" s="12">
        <v>2713.2</v>
      </c>
      <c r="AV35" s="12">
        <v>2353.5</v>
      </c>
      <c r="AW35" s="12">
        <v>1117</v>
      </c>
      <c r="AX35" s="12">
        <v>3063.4</v>
      </c>
      <c r="AY35" s="12">
        <v>587.79999999999995</v>
      </c>
      <c r="AZ35" s="12">
        <v>2475.6</v>
      </c>
      <c r="BA35" s="12">
        <v>6401.7</v>
      </c>
      <c r="BB35" s="12">
        <v>23815</v>
      </c>
      <c r="BC35" s="12">
        <v>6058.8</v>
      </c>
      <c r="BD35" s="12">
        <v>28216.1</v>
      </c>
      <c r="BE35" s="12">
        <v>860.7</v>
      </c>
    </row>
    <row r="36" spans="1:57" ht="13.5" customHeight="1" x14ac:dyDescent="0.25">
      <c r="A36" s="10" t="s">
        <v>109</v>
      </c>
      <c r="B36" s="9"/>
      <c r="C36" s="11">
        <v>8807</v>
      </c>
      <c r="D36" s="11">
        <v>194</v>
      </c>
      <c r="E36" s="11">
        <v>10</v>
      </c>
      <c r="F36" s="11">
        <v>3.5</v>
      </c>
      <c r="G36" s="11">
        <v>1.7</v>
      </c>
      <c r="H36" s="11">
        <v>4.9000000000000004</v>
      </c>
      <c r="I36" s="11">
        <v>766</v>
      </c>
      <c r="J36" s="11">
        <v>127</v>
      </c>
      <c r="K36" s="11">
        <v>17</v>
      </c>
      <c r="L36" s="11">
        <v>52</v>
      </c>
      <c r="M36" s="11">
        <v>13</v>
      </c>
      <c r="N36" s="11">
        <v>39</v>
      </c>
      <c r="O36" s="11">
        <v>114</v>
      </c>
      <c r="P36" s="11">
        <v>6</v>
      </c>
      <c r="Q36" s="11">
        <v>56</v>
      </c>
      <c r="R36" s="11">
        <v>31</v>
      </c>
      <c r="S36" s="11">
        <v>21</v>
      </c>
      <c r="T36" s="11">
        <v>107</v>
      </c>
      <c r="U36" s="11">
        <v>19</v>
      </c>
      <c r="V36" s="11">
        <v>88</v>
      </c>
      <c r="W36" s="11">
        <v>46</v>
      </c>
      <c r="X36" s="11">
        <v>26</v>
      </c>
      <c r="Y36" s="11">
        <v>20</v>
      </c>
      <c r="Z36" s="11">
        <v>80</v>
      </c>
      <c r="AA36" s="11">
        <v>38</v>
      </c>
      <c r="AB36" s="11">
        <v>20</v>
      </c>
      <c r="AC36" s="11">
        <v>18</v>
      </c>
      <c r="AD36" s="11">
        <v>185</v>
      </c>
      <c r="AE36" s="11">
        <v>56</v>
      </c>
      <c r="AF36" s="11">
        <v>462</v>
      </c>
      <c r="AG36" s="11">
        <v>4557</v>
      </c>
      <c r="AH36" s="11">
        <v>2188</v>
      </c>
      <c r="AI36" s="11">
        <v>1418</v>
      </c>
      <c r="AJ36" s="11">
        <v>378</v>
      </c>
      <c r="AK36" s="11">
        <v>392</v>
      </c>
      <c r="AL36" s="11">
        <v>267</v>
      </c>
      <c r="AM36" s="11">
        <v>54</v>
      </c>
      <c r="AN36" s="11">
        <v>30</v>
      </c>
      <c r="AO36" s="11">
        <v>183</v>
      </c>
      <c r="AP36" s="11">
        <v>237</v>
      </c>
      <c r="AQ36" s="11">
        <v>73</v>
      </c>
      <c r="AR36" s="11">
        <v>1792</v>
      </c>
      <c r="AS36" s="11">
        <v>2762</v>
      </c>
      <c r="AT36" s="11">
        <v>2387</v>
      </c>
      <c r="AU36" s="11">
        <v>484</v>
      </c>
      <c r="AV36" s="11">
        <v>518</v>
      </c>
      <c r="AW36" s="11">
        <v>1385</v>
      </c>
      <c r="AX36" s="11">
        <v>375</v>
      </c>
      <c r="AY36" s="11">
        <v>352</v>
      </c>
      <c r="AZ36" s="11">
        <v>23</v>
      </c>
      <c r="BA36" s="11">
        <v>832</v>
      </c>
      <c r="BB36" s="11">
        <v>7319</v>
      </c>
      <c r="BC36" s="11">
        <v>2369</v>
      </c>
      <c r="BD36" s="11">
        <v>7781</v>
      </c>
      <c r="BE36" s="11">
        <v>293</v>
      </c>
    </row>
    <row r="37" spans="1:57" ht="13.5" customHeight="1" x14ac:dyDescent="0.25">
      <c r="A37" s="10" t="s">
        <v>110</v>
      </c>
      <c r="B37" s="9"/>
      <c r="C37" s="12">
        <v>2352.1999999999998</v>
      </c>
      <c r="D37" s="12">
        <v>147</v>
      </c>
      <c r="E37" s="12">
        <v>5.6</v>
      </c>
      <c r="F37" s="12">
        <v>1.9</v>
      </c>
      <c r="G37" s="12">
        <v>2.9</v>
      </c>
      <c r="H37" s="12">
        <v>0.9</v>
      </c>
      <c r="I37" s="12">
        <v>264.60000000000002</v>
      </c>
      <c r="J37" s="12">
        <v>101.8</v>
      </c>
      <c r="K37" s="12">
        <v>10</v>
      </c>
      <c r="L37" s="12">
        <v>31.2</v>
      </c>
      <c r="M37" s="12">
        <v>17.2</v>
      </c>
      <c r="N37" s="12">
        <v>13.9</v>
      </c>
      <c r="O37" s="12">
        <v>35.700000000000003</v>
      </c>
      <c r="P37" s="12">
        <v>3.3</v>
      </c>
      <c r="Q37" s="12">
        <v>11.4</v>
      </c>
      <c r="R37" s="12">
        <v>10.7</v>
      </c>
      <c r="S37" s="12">
        <v>10.3</v>
      </c>
      <c r="T37" s="12">
        <v>31</v>
      </c>
      <c r="U37" s="12">
        <v>5.2</v>
      </c>
      <c r="V37" s="12">
        <v>25.8</v>
      </c>
      <c r="W37" s="12">
        <v>10.5</v>
      </c>
      <c r="X37" s="12">
        <v>5</v>
      </c>
      <c r="Y37" s="12">
        <v>5.5</v>
      </c>
      <c r="Z37" s="12">
        <v>17.5</v>
      </c>
      <c r="AA37" s="12">
        <v>9.4</v>
      </c>
      <c r="AB37" s="12">
        <v>4.2</v>
      </c>
      <c r="AC37" s="12">
        <v>5.2</v>
      </c>
      <c r="AD37" s="12">
        <v>17.7</v>
      </c>
      <c r="AE37" s="12">
        <v>18.8</v>
      </c>
      <c r="AF37" s="12">
        <v>227</v>
      </c>
      <c r="AG37" s="12">
        <v>1004.6</v>
      </c>
      <c r="AH37" s="12">
        <v>580</v>
      </c>
      <c r="AI37" s="12">
        <v>336.8</v>
      </c>
      <c r="AJ37" s="12">
        <v>92.8</v>
      </c>
      <c r="AK37" s="12">
        <v>150.4</v>
      </c>
      <c r="AL37" s="12">
        <v>91.8</v>
      </c>
      <c r="AM37" s="12">
        <v>28.1</v>
      </c>
      <c r="AN37" s="12">
        <v>18.2</v>
      </c>
      <c r="AO37" s="12">
        <v>45.4</v>
      </c>
      <c r="AP37" s="12">
        <v>67.5</v>
      </c>
      <c r="AQ37" s="12">
        <v>29.1</v>
      </c>
      <c r="AR37" s="12">
        <v>236.2</v>
      </c>
      <c r="AS37" s="12">
        <v>684.5</v>
      </c>
      <c r="AT37" s="12">
        <v>574.79999999999995</v>
      </c>
      <c r="AU37" s="12">
        <v>115.8</v>
      </c>
      <c r="AV37" s="12">
        <v>203.8</v>
      </c>
      <c r="AW37" s="12">
        <v>255.2</v>
      </c>
      <c r="AX37" s="12">
        <v>109.7</v>
      </c>
      <c r="AY37" s="12">
        <v>109.7</v>
      </c>
      <c r="AZ37" s="12">
        <v>0</v>
      </c>
      <c r="BA37" s="12">
        <v>289.10000000000002</v>
      </c>
      <c r="BB37" s="12">
        <v>1689.1</v>
      </c>
      <c r="BC37" s="12">
        <v>424.6</v>
      </c>
      <c r="BD37" s="12">
        <v>1916.1</v>
      </c>
      <c r="BE37" s="12">
        <v>96.8</v>
      </c>
    </row>
    <row r="38" spans="1:57" ht="13.5" customHeight="1" x14ac:dyDescent="0.25">
      <c r="A38" s="10" t="s">
        <v>111</v>
      </c>
      <c r="B38" s="9"/>
      <c r="C38" s="11">
        <v>2757.1</v>
      </c>
      <c r="D38" s="11">
        <v>69.2</v>
      </c>
      <c r="E38" s="11">
        <v>65</v>
      </c>
      <c r="F38" s="11">
        <v>29.5</v>
      </c>
      <c r="G38" s="11">
        <v>5</v>
      </c>
      <c r="H38" s="11">
        <v>30.5</v>
      </c>
      <c r="I38" s="11">
        <v>243.9</v>
      </c>
      <c r="J38" s="11">
        <v>52.6</v>
      </c>
      <c r="K38" s="11">
        <v>4.4000000000000004</v>
      </c>
      <c r="L38" s="11">
        <v>22.8</v>
      </c>
      <c r="M38" s="11">
        <v>13.6</v>
      </c>
      <c r="N38" s="11">
        <v>9.1999999999999993</v>
      </c>
      <c r="O38" s="11">
        <v>28.5</v>
      </c>
      <c r="P38" s="11">
        <v>1.2</v>
      </c>
      <c r="Q38" s="11">
        <v>12.5</v>
      </c>
      <c r="R38" s="11">
        <v>4.4000000000000004</v>
      </c>
      <c r="S38" s="11">
        <v>10.4</v>
      </c>
      <c r="T38" s="11">
        <v>36.700000000000003</v>
      </c>
      <c r="U38" s="11">
        <v>10.3</v>
      </c>
      <c r="V38" s="11">
        <v>26.4</v>
      </c>
      <c r="W38" s="11">
        <v>18.2</v>
      </c>
      <c r="X38" s="11">
        <v>9.3000000000000007</v>
      </c>
      <c r="Y38" s="11">
        <v>8.8000000000000007</v>
      </c>
      <c r="Z38" s="11">
        <v>24.5</v>
      </c>
      <c r="AA38" s="11">
        <v>26.1</v>
      </c>
      <c r="AB38" s="11">
        <v>2.4</v>
      </c>
      <c r="AC38" s="11">
        <v>23.7</v>
      </c>
      <c r="AD38" s="11">
        <v>30.1</v>
      </c>
      <c r="AE38" s="11">
        <v>28.6</v>
      </c>
      <c r="AF38" s="11">
        <v>221.4</v>
      </c>
      <c r="AG38" s="11">
        <v>1061.0999999999999</v>
      </c>
      <c r="AH38" s="11">
        <v>643.29999999999995</v>
      </c>
      <c r="AI38" s="11">
        <v>376.3</v>
      </c>
      <c r="AJ38" s="11">
        <v>175</v>
      </c>
      <c r="AK38" s="11">
        <v>92</v>
      </c>
      <c r="AL38" s="11">
        <v>92.4</v>
      </c>
      <c r="AM38" s="11">
        <v>35</v>
      </c>
      <c r="AN38" s="11">
        <v>12.9</v>
      </c>
      <c r="AO38" s="11">
        <v>44.5</v>
      </c>
      <c r="AP38" s="11">
        <v>48.6</v>
      </c>
      <c r="AQ38" s="11">
        <v>25.2</v>
      </c>
      <c r="AR38" s="11">
        <v>251.6</v>
      </c>
      <c r="AS38" s="11">
        <v>1067.8</v>
      </c>
      <c r="AT38" s="11">
        <v>972.5</v>
      </c>
      <c r="AU38" s="11">
        <v>199.9</v>
      </c>
      <c r="AV38" s="11">
        <v>203.8</v>
      </c>
      <c r="AW38" s="11">
        <v>568.79999999999995</v>
      </c>
      <c r="AX38" s="11">
        <v>95.3</v>
      </c>
      <c r="AY38" s="11">
        <v>91.6</v>
      </c>
      <c r="AZ38" s="11">
        <v>3.7</v>
      </c>
      <c r="BA38" s="11">
        <v>337.5</v>
      </c>
      <c r="BB38" s="11">
        <v>2129</v>
      </c>
      <c r="BC38" s="11">
        <v>417.8</v>
      </c>
      <c r="BD38" s="11">
        <v>2350.4</v>
      </c>
      <c r="BE38" s="11">
        <v>101.7</v>
      </c>
    </row>
    <row r="39" spans="1:57" ht="13.5" customHeight="1" x14ac:dyDescent="0.25">
      <c r="A39" s="10" t="s">
        <v>112</v>
      </c>
      <c r="B39" s="9"/>
      <c r="C39" s="12">
        <v>15970</v>
      </c>
      <c r="D39" s="12">
        <v>1841.9</v>
      </c>
      <c r="E39" s="12">
        <v>229.6</v>
      </c>
      <c r="F39" s="12">
        <v>145.30000000000001</v>
      </c>
      <c r="G39" s="12">
        <v>58.1</v>
      </c>
      <c r="H39" s="12">
        <v>26.2</v>
      </c>
      <c r="I39" s="12">
        <v>3093.7</v>
      </c>
      <c r="J39" s="12">
        <v>535.29999999999995</v>
      </c>
      <c r="K39" s="12">
        <v>219.1</v>
      </c>
      <c r="L39" s="12">
        <v>299.10000000000002</v>
      </c>
      <c r="M39" s="12">
        <v>162.1</v>
      </c>
      <c r="N39" s="12">
        <v>137</v>
      </c>
      <c r="O39" s="12">
        <v>511.5</v>
      </c>
      <c r="P39" s="12">
        <v>19.399999999999999</v>
      </c>
      <c r="Q39" s="12">
        <v>139.6</v>
      </c>
      <c r="R39" s="12">
        <v>182.8</v>
      </c>
      <c r="S39" s="12">
        <v>169.7</v>
      </c>
      <c r="T39" s="12">
        <v>413.6</v>
      </c>
      <c r="U39" s="12">
        <v>99.9</v>
      </c>
      <c r="V39" s="12">
        <v>313.7</v>
      </c>
      <c r="W39" s="12">
        <v>214</v>
      </c>
      <c r="X39" s="12">
        <v>85.5</v>
      </c>
      <c r="Y39" s="12">
        <v>128.5</v>
      </c>
      <c r="Z39" s="12">
        <v>160.69999999999999</v>
      </c>
      <c r="AA39" s="12">
        <v>329.2</v>
      </c>
      <c r="AB39" s="12">
        <v>253</v>
      </c>
      <c r="AC39" s="12">
        <v>76.2</v>
      </c>
      <c r="AD39" s="12">
        <v>411.2</v>
      </c>
      <c r="AE39" s="12">
        <v>353</v>
      </c>
      <c r="AF39" s="12">
        <v>1156.3</v>
      </c>
      <c r="AG39" s="12">
        <v>5555.1</v>
      </c>
      <c r="AH39" s="12">
        <v>3608.2</v>
      </c>
      <c r="AI39" s="12">
        <v>2337.6999999999998</v>
      </c>
      <c r="AJ39" s="12">
        <v>929.9</v>
      </c>
      <c r="AK39" s="12">
        <v>340.6</v>
      </c>
      <c r="AL39" s="12">
        <v>374.6</v>
      </c>
      <c r="AM39" s="12">
        <v>93.6</v>
      </c>
      <c r="AN39" s="12">
        <v>94.8</v>
      </c>
      <c r="AO39" s="12">
        <v>186.2</v>
      </c>
      <c r="AP39" s="12">
        <v>396.5</v>
      </c>
      <c r="AQ39" s="12">
        <v>172.5</v>
      </c>
      <c r="AR39" s="12">
        <v>1003.3</v>
      </c>
      <c r="AS39" s="12">
        <v>3740.4</v>
      </c>
      <c r="AT39" s="12">
        <v>3261.6</v>
      </c>
      <c r="AU39" s="12">
        <v>1078.5</v>
      </c>
      <c r="AV39" s="12">
        <v>1239.3</v>
      </c>
      <c r="AW39" s="12">
        <v>943.8</v>
      </c>
      <c r="AX39" s="12">
        <v>478.8</v>
      </c>
      <c r="AY39" s="12">
        <v>459.2</v>
      </c>
      <c r="AZ39" s="12">
        <v>19.600000000000001</v>
      </c>
      <c r="BA39" s="12">
        <v>3676.3</v>
      </c>
      <c r="BB39" s="12">
        <v>9295.5</v>
      </c>
      <c r="BC39" s="12">
        <v>1946.9</v>
      </c>
      <c r="BD39" s="12">
        <v>10451.799999999999</v>
      </c>
      <c r="BE39" s="12">
        <v>460.1</v>
      </c>
    </row>
    <row r="40" spans="1:57" ht="13.5" customHeight="1" x14ac:dyDescent="0.25">
      <c r="A40" s="10" t="s">
        <v>113</v>
      </c>
      <c r="B40" s="9"/>
      <c r="C40" s="11">
        <v>4575.8</v>
      </c>
      <c r="D40" s="11">
        <v>458.3</v>
      </c>
      <c r="E40" s="11">
        <v>11.5</v>
      </c>
      <c r="F40" s="11">
        <v>2.2999999999999998</v>
      </c>
      <c r="G40" s="11">
        <v>8.8000000000000007</v>
      </c>
      <c r="H40" s="11">
        <v>0.4</v>
      </c>
      <c r="I40" s="11">
        <v>710.6</v>
      </c>
      <c r="J40" s="11">
        <v>107.6</v>
      </c>
      <c r="K40" s="11">
        <v>211.3</v>
      </c>
      <c r="L40" s="11">
        <v>59.3</v>
      </c>
      <c r="M40" s="11">
        <v>32.9</v>
      </c>
      <c r="N40" s="11">
        <v>26.5</v>
      </c>
      <c r="O40" s="11">
        <v>84.5</v>
      </c>
      <c r="P40" s="11">
        <v>1.7</v>
      </c>
      <c r="Q40" s="11">
        <v>18.3</v>
      </c>
      <c r="R40" s="11">
        <v>24.6</v>
      </c>
      <c r="S40" s="11">
        <v>39.9</v>
      </c>
      <c r="T40" s="11">
        <v>86.1</v>
      </c>
      <c r="U40" s="11">
        <v>7.3</v>
      </c>
      <c r="V40" s="11">
        <v>78.8</v>
      </c>
      <c r="W40" s="11">
        <v>27.8</v>
      </c>
      <c r="X40" s="11">
        <v>10.199999999999999</v>
      </c>
      <c r="Y40" s="11">
        <v>17.600000000000001</v>
      </c>
      <c r="Z40" s="11">
        <v>22.3</v>
      </c>
      <c r="AA40" s="11">
        <v>38.299999999999997</v>
      </c>
      <c r="AB40" s="11">
        <v>34</v>
      </c>
      <c r="AC40" s="11">
        <v>4.3</v>
      </c>
      <c r="AD40" s="11">
        <v>73.3</v>
      </c>
      <c r="AE40" s="11">
        <v>48.8</v>
      </c>
      <c r="AF40" s="11">
        <v>273.3</v>
      </c>
      <c r="AG40" s="11">
        <v>1842.6</v>
      </c>
      <c r="AH40" s="11">
        <v>1143.4000000000001</v>
      </c>
      <c r="AI40" s="11">
        <v>694.4</v>
      </c>
      <c r="AJ40" s="11">
        <v>164.2</v>
      </c>
      <c r="AK40" s="11">
        <v>284.8</v>
      </c>
      <c r="AL40" s="11">
        <v>84.2</v>
      </c>
      <c r="AM40" s="11">
        <v>19.3</v>
      </c>
      <c r="AN40" s="11">
        <v>16.600000000000001</v>
      </c>
      <c r="AO40" s="11">
        <v>48.3</v>
      </c>
      <c r="AP40" s="11">
        <v>83.8</v>
      </c>
      <c r="AQ40" s="11">
        <v>28.1</v>
      </c>
      <c r="AR40" s="11">
        <v>503.1</v>
      </c>
      <c r="AS40" s="11">
        <v>1230.8</v>
      </c>
      <c r="AT40" s="11">
        <v>956.6</v>
      </c>
      <c r="AU40" s="11">
        <v>290.5</v>
      </c>
      <c r="AV40" s="11">
        <v>300.7</v>
      </c>
      <c r="AW40" s="11">
        <v>365.4</v>
      </c>
      <c r="AX40" s="11">
        <v>274.2</v>
      </c>
      <c r="AY40" s="11">
        <v>152</v>
      </c>
      <c r="AZ40" s="11">
        <v>122.2</v>
      </c>
      <c r="BA40" s="11">
        <v>770.9</v>
      </c>
      <c r="BB40" s="11">
        <v>3073.4</v>
      </c>
      <c r="BC40" s="11">
        <v>699.2</v>
      </c>
      <c r="BD40" s="11">
        <v>3346.7</v>
      </c>
      <c r="BE40" s="11">
        <v>94.4</v>
      </c>
    </row>
    <row r="41" spans="1:57" ht="13.5" customHeight="1" x14ac:dyDescent="0.25">
      <c r="A41" s="10" t="s">
        <v>114</v>
      </c>
      <c r="B41" s="9"/>
      <c r="C41" s="12">
        <v>2267.1</v>
      </c>
      <c r="D41" s="12">
        <v>73.400000000000006</v>
      </c>
      <c r="E41" s="12">
        <v>6.8</v>
      </c>
      <c r="F41" s="12">
        <v>3.7</v>
      </c>
      <c r="G41" s="12">
        <v>2.1</v>
      </c>
      <c r="H41" s="12">
        <v>1</v>
      </c>
      <c r="I41" s="12">
        <v>490.7</v>
      </c>
      <c r="J41" s="12">
        <v>43.4</v>
      </c>
      <c r="K41" s="12">
        <v>38.6</v>
      </c>
      <c r="L41" s="12">
        <v>40.799999999999997</v>
      </c>
      <c r="M41" s="12">
        <v>26.7</v>
      </c>
      <c r="N41" s="12">
        <v>14.1</v>
      </c>
      <c r="O41" s="12">
        <v>64.400000000000006</v>
      </c>
      <c r="P41" s="12">
        <v>2.5</v>
      </c>
      <c r="Q41" s="12">
        <v>10.8</v>
      </c>
      <c r="R41" s="12">
        <v>33.1</v>
      </c>
      <c r="S41" s="12">
        <v>17.899999999999999</v>
      </c>
      <c r="T41" s="12">
        <v>98.2</v>
      </c>
      <c r="U41" s="12">
        <v>22.8</v>
      </c>
      <c r="V41" s="12">
        <v>75.400000000000006</v>
      </c>
      <c r="W41" s="12">
        <v>46.2</v>
      </c>
      <c r="X41" s="12">
        <v>14.7</v>
      </c>
      <c r="Y41" s="12">
        <v>31.5</v>
      </c>
      <c r="Z41" s="12">
        <v>42.9</v>
      </c>
      <c r="AA41" s="12">
        <v>72.099999999999994</v>
      </c>
      <c r="AB41" s="12">
        <v>67.900000000000006</v>
      </c>
      <c r="AC41" s="12">
        <v>4.2</v>
      </c>
      <c r="AD41" s="12">
        <v>44.3</v>
      </c>
      <c r="AE41" s="12">
        <v>40.5</v>
      </c>
      <c r="AF41" s="12">
        <v>163.1</v>
      </c>
      <c r="AG41" s="12">
        <v>966.7</v>
      </c>
      <c r="AH41" s="12">
        <v>609</v>
      </c>
      <c r="AI41" s="12">
        <v>377.6</v>
      </c>
      <c r="AJ41" s="12">
        <v>137</v>
      </c>
      <c r="AK41" s="12">
        <v>94.3</v>
      </c>
      <c r="AL41" s="12">
        <v>60.9</v>
      </c>
      <c r="AM41" s="12">
        <v>12.1</v>
      </c>
      <c r="AN41" s="12">
        <v>11.4</v>
      </c>
      <c r="AO41" s="12">
        <v>37.4</v>
      </c>
      <c r="AP41" s="12">
        <v>45.7</v>
      </c>
      <c r="AQ41" s="12">
        <v>22.6</v>
      </c>
      <c r="AR41" s="12">
        <v>228.5</v>
      </c>
      <c r="AS41" s="12">
        <v>526</v>
      </c>
      <c r="AT41" s="12">
        <v>463.2</v>
      </c>
      <c r="AU41" s="12">
        <v>160.80000000000001</v>
      </c>
      <c r="AV41" s="12">
        <v>171.5</v>
      </c>
      <c r="AW41" s="12">
        <v>130.9</v>
      </c>
      <c r="AX41" s="12">
        <v>62.7</v>
      </c>
      <c r="AY41" s="12">
        <v>62.7</v>
      </c>
      <c r="AZ41" s="12">
        <v>0</v>
      </c>
      <c r="BA41" s="12">
        <v>537.9</v>
      </c>
      <c r="BB41" s="12">
        <v>1492.7</v>
      </c>
      <c r="BC41" s="12">
        <v>357.7</v>
      </c>
      <c r="BD41" s="12">
        <v>1655.8</v>
      </c>
      <c r="BE41" s="12">
        <v>75.599999999999994</v>
      </c>
    </row>
    <row r="42" spans="1:57" ht="13.5" customHeight="1" x14ac:dyDescent="0.25">
      <c r="A42" s="10" t="s">
        <v>115</v>
      </c>
      <c r="B42" s="9"/>
      <c r="C42" s="11">
        <v>941.6</v>
      </c>
      <c r="D42" s="11">
        <v>75.3</v>
      </c>
      <c r="E42" s="11">
        <v>2.5</v>
      </c>
      <c r="F42" s="11">
        <v>1.5</v>
      </c>
      <c r="G42" s="11">
        <v>0.9</v>
      </c>
      <c r="H42" s="11">
        <v>0.1</v>
      </c>
      <c r="I42" s="11">
        <v>190.9</v>
      </c>
      <c r="J42" s="11">
        <v>16.3</v>
      </c>
      <c r="K42" s="11">
        <v>10</v>
      </c>
      <c r="L42" s="11">
        <v>17.600000000000001</v>
      </c>
      <c r="M42" s="11">
        <v>9.1999999999999993</v>
      </c>
      <c r="N42" s="11">
        <v>8.4</v>
      </c>
      <c r="O42" s="11">
        <v>35.200000000000003</v>
      </c>
      <c r="P42" s="11">
        <v>0</v>
      </c>
      <c r="Q42" s="11">
        <v>14.3</v>
      </c>
      <c r="R42" s="11">
        <v>13.9</v>
      </c>
      <c r="S42" s="11">
        <v>7</v>
      </c>
      <c r="T42" s="11">
        <v>40.4</v>
      </c>
      <c r="U42" s="11">
        <v>8</v>
      </c>
      <c r="V42" s="11">
        <v>32.4</v>
      </c>
      <c r="W42" s="11">
        <v>24</v>
      </c>
      <c r="X42" s="11">
        <v>6.4</v>
      </c>
      <c r="Y42" s="11">
        <v>17.600000000000001</v>
      </c>
      <c r="Z42" s="11">
        <v>13</v>
      </c>
      <c r="AA42" s="11">
        <v>15.1</v>
      </c>
      <c r="AB42" s="11">
        <v>14.5</v>
      </c>
      <c r="AC42" s="11">
        <v>0.6</v>
      </c>
      <c r="AD42" s="11">
        <v>19.2</v>
      </c>
      <c r="AE42" s="11">
        <v>19</v>
      </c>
      <c r="AF42" s="11">
        <v>62.6</v>
      </c>
      <c r="AG42" s="11">
        <v>376.9</v>
      </c>
      <c r="AH42" s="11">
        <v>200.1</v>
      </c>
      <c r="AI42" s="11">
        <v>115.4</v>
      </c>
      <c r="AJ42" s="11">
        <v>48.8</v>
      </c>
      <c r="AK42" s="11">
        <v>35.9</v>
      </c>
      <c r="AL42" s="11">
        <v>27.7</v>
      </c>
      <c r="AM42" s="11">
        <v>7.4</v>
      </c>
      <c r="AN42" s="11">
        <v>5.2</v>
      </c>
      <c r="AO42" s="11">
        <v>15.1</v>
      </c>
      <c r="AP42" s="11">
        <v>22.7</v>
      </c>
      <c r="AQ42" s="11">
        <v>5.5</v>
      </c>
      <c r="AR42" s="11">
        <v>120.9</v>
      </c>
      <c r="AS42" s="11">
        <v>214.4</v>
      </c>
      <c r="AT42" s="11">
        <v>177.9</v>
      </c>
      <c r="AU42" s="11">
        <v>49.3</v>
      </c>
      <c r="AV42" s="11">
        <v>69.2</v>
      </c>
      <c r="AW42" s="11">
        <v>59.4</v>
      </c>
      <c r="AX42" s="11">
        <v>36.5</v>
      </c>
      <c r="AY42" s="11">
        <v>34.9</v>
      </c>
      <c r="AZ42" s="11">
        <v>1.6</v>
      </c>
      <c r="BA42" s="11">
        <v>212.4</v>
      </c>
      <c r="BB42" s="11">
        <v>591.29999999999995</v>
      </c>
      <c r="BC42" s="11">
        <v>176.8</v>
      </c>
      <c r="BD42" s="11">
        <v>653.9</v>
      </c>
      <c r="BE42" s="11">
        <v>34.1</v>
      </c>
    </row>
    <row r="43" spans="1:57" ht="13.5" customHeight="1" x14ac:dyDescent="0.25">
      <c r="A43" s="10" t="s">
        <v>116</v>
      </c>
      <c r="B43" s="9"/>
      <c r="C43" s="12">
        <v>18521.3</v>
      </c>
      <c r="D43" s="12">
        <v>731.6</v>
      </c>
      <c r="E43" s="12">
        <v>29.9</v>
      </c>
      <c r="F43" s="12">
        <v>3.3</v>
      </c>
      <c r="G43" s="12">
        <v>26.2</v>
      </c>
      <c r="H43" s="12">
        <v>0.4</v>
      </c>
      <c r="I43" s="12">
        <v>1997.1</v>
      </c>
      <c r="J43" s="12">
        <v>429.8</v>
      </c>
      <c r="K43" s="12">
        <v>153.80000000000001</v>
      </c>
      <c r="L43" s="12">
        <v>161.9</v>
      </c>
      <c r="M43" s="12">
        <v>54.5</v>
      </c>
      <c r="N43" s="12">
        <v>107.4</v>
      </c>
      <c r="O43" s="12">
        <v>322.89999999999998</v>
      </c>
      <c r="P43" s="12">
        <v>8.6</v>
      </c>
      <c r="Q43" s="12">
        <v>139</v>
      </c>
      <c r="R43" s="12">
        <v>88.3</v>
      </c>
      <c r="S43" s="12">
        <v>87</v>
      </c>
      <c r="T43" s="12">
        <v>291.8</v>
      </c>
      <c r="U43" s="12">
        <v>76.7</v>
      </c>
      <c r="V43" s="12">
        <v>215</v>
      </c>
      <c r="W43" s="12">
        <v>97.4</v>
      </c>
      <c r="X43" s="12">
        <v>39.200000000000003</v>
      </c>
      <c r="Y43" s="12">
        <v>58.2</v>
      </c>
      <c r="Z43" s="12">
        <v>130.4</v>
      </c>
      <c r="AA43" s="12">
        <v>198.6</v>
      </c>
      <c r="AB43" s="12">
        <v>148.5</v>
      </c>
      <c r="AC43" s="12">
        <v>50.1</v>
      </c>
      <c r="AD43" s="12">
        <v>210.6</v>
      </c>
      <c r="AE43" s="12">
        <v>205.6</v>
      </c>
      <c r="AF43" s="12">
        <v>1040.3</v>
      </c>
      <c r="AG43" s="12">
        <v>8847.7999999999993</v>
      </c>
      <c r="AH43" s="12">
        <v>5600.1</v>
      </c>
      <c r="AI43" s="12">
        <v>3344.6</v>
      </c>
      <c r="AJ43" s="12">
        <v>806.4</v>
      </c>
      <c r="AK43" s="12">
        <v>1449.1</v>
      </c>
      <c r="AL43" s="12">
        <v>480.2</v>
      </c>
      <c r="AM43" s="12">
        <v>127.3</v>
      </c>
      <c r="AN43" s="12">
        <v>68.8</v>
      </c>
      <c r="AO43" s="12">
        <v>284</v>
      </c>
      <c r="AP43" s="12">
        <v>356.7</v>
      </c>
      <c r="AQ43" s="12">
        <v>199.9</v>
      </c>
      <c r="AR43" s="12">
        <v>2211.1</v>
      </c>
      <c r="AS43" s="12">
        <v>5668.9</v>
      </c>
      <c r="AT43" s="12">
        <v>3991.8</v>
      </c>
      <c r="AU43" s="12">
        <v>1449.8</v>
      </c>
      <c r="AV43" s="12">
        <v>1225.2</v>
      </c>
      <c r="AW43" s="12">
        <v>1316.7</v>
      </c>
      <c r="AX43" s="12">
        <v>1677.2</v>
      </c>
      <c r="AY43" s="12">
        <v>1016.5</v>
      </c>
      <c r="AZ43" s="12">
        <v>660.7</v>
      </c>
      <c r="BA43" s="12">
        <v>2232.6</v>
      </c>
      <c r="BB43" s="12">
        <v>14516.8</v>
      </c>
      <c r="BC43" s="12">
        <v>3247.8</v>
      </c>
      <c r="BD43" s="12">
        <v>15557.1</v>
      </c>
      <c r="BE43" s="12">
        <v>519.4</v>
      </c>
    </row>
    <row r="44" spans="1:57" ht="13.5" customHeight="1" x14ac:dyDescent="0.25">
      <c r="A44" s="10" t="s">
        <v>117</v>
      </c>
      <c r="B44" s="9"/>
      <c r="C44" s="11">
        <v>4809</v>
      </c>
      <c r="D44" s="11">
        <v>107</v>
      </c>
      <c r="E44" s="11">
        <v>9</v>
      </c>
      <c r="F44" s="11">
        <v>0.2</v>
      </c>
      <c r="G44" s="11">
        <v>8.6</v>
      </c>
      <c r="H44" s="11">
        <v>0.2</v>
      </c>
      <c r="I44" s="11">
        <v>559</v>
      </c>
      <c r="J44" s="11">
        <v>55</v>
      </c>
      <c r="K44" s="11">
        <v>8</v>
      </c>
      <c r="L44" s="11">
        <v>73</v>
      </c>
      <c r="M44" s="11">
        <v>32</v>
      </c>
      <c r="N44" s="11">
        <v>41</v>
      </c>
      <c r="O44" s="11">
        <v>72</v>
      </c>
      <c r="P44" s="11">
        <v>3</v>
      </c>
      <c r="Q44" s="11">
        <v>30</v>
      </c>
      <c r="R44" s="11">
        <v>21</v>
      </c>
      <c r="S44" s="11">
        <v>18</v>
      </c>
      <c r="T44" s="11">
        <v>105</v>
      </c>
      <c r="U44" s="11">
        <v>30</v>
      </c>
      <c r="V44" s="11">
        <v>75</v>
      </c>
      <c r="W44" s="11">
        <v>47</v>
      </c>
      <c r="X44" s="11">
        <v>21</v>
      </c>
      <c r="Y44" s="11">
        <v>26</v>
      </c>
      <c r="Z44" s="11">
        <v>74</v>
      </c>
      <c r="AA44" s="11">
        <v>79</v>
      </c>
      <c r="AB44" s="11">
        <v>63</v>
      </c>
      <c r="AC44" s="11">
        <v>16</v>
      </c>
      <c r="AD44" s="11">
        <v>46</v>
      </c>
      <c r="AE44" s="11">
        <v>57</v>
      </c>
      <c r="AF44" s="11">
        <v>342</v>
      </c>
      <c r="AG44" s="11">
        <v>1943</v>
      </c>
      <c r="AH44" s="11">
        <v>991</v>
      </c>
      <c r="AI44" s="11">
        <v>562</v>
      </c>
      <c r="AJ44" s="11">
        <v>245</v>
      </c>
      <c r="AK44" s="11">
        <v>184</v>
      </c>
      <c r="AL44" s="11">
        <v>194</v>
      </c>
      <c r="AM44" s="11">
        <v>57.8</v>
      </c>
      <c r="AN44" s="11">
        <v>22.9</v>
      </c>
      <c r="AO44" s="11">
        <v>113.4</v>
      </c>
      <c r="AP44" s="11">
        <v>96</v>
      </c>
      <c r="AQ44" s="11">
        <v>78</v>
      </c>
      <c r="AR44" s="11">
        <v>584</v>
      </c>
      <c r="AS44" s="11">
        <v>1792</v>
      </c>
      <c r="AT44" s="11">
        <v>1557</v>
      </c>
      <c r="AU44" s="11">
        <v>259</v>
      </c>
      <c r="AV44" s="11">
        <v>488</v>
      </c>
      <c r="AW44" s="11">
        <v>810</v>
      </c>
      <c r="AX44" s="11">
        <v>235</v>
      </c>
      <c r="AY44" s="11">
        <v>232</v>
      </c>
      <c r="AZ44" s="11">
        <v>3</v>
      </c>
      <c r="BA44" s="11">
        <v>625</v>
      </c>
      <c r="BB44" s="11">
        <v>3735</v>
      </c>
      <c r="BC44" s="11">
        <v>952</v>
      </c>
      <c r="BD44" s="11">
        <v>4077</v>
      </c>
      <c r="BE44" s="11">
        <v>215</v>
      </c>
    </row>
    <row r="45" spans="1:57" ht="13.5" customHeight="1" x14ac:dyDescent="0.25">
      <c r="A45" s="10" t="s">
        <v>118</v>
      </c>
      <c r="B45" s="9"/>
      <c r="C45" s="12">
        <v>4894.8999999999996</v>
      </c>
      <c r="D45" s="12">
        <v>165.9</v>
      </c>
      <c r="E45" s="12">
        <v>4.4000000000000004</v>
      </c>
      <c r="F45" s="12">
        <v>0</v>
      </c>
      <c r="G45" s="12">
        <v>4.3</v>
      </c>
      <c r="H45" s="12">
        <v>0.1</v>
      </c>
      <c r="I45" s="12">
        <v>663.7</v>
      </c>
      <c r="J45" s="12">
        <v>90.4</v>
      </c>
      <c r="K45" s="12">
        <v>13.5</v>
      </c>
      <c r="L45" s="12">
        <v>64.7</v>
      </c>
      <c r="M45" s="12">
        <v>36.799999999999997</v>
      </c>
      <c r="N45" s="12">
        <v>27.9</v>
      </c>
      <c r="O45" s="12">
        <v>116</v>
      </c>
      <c r="P45" s="12">
        <v>0.6</v>
      </c>
      <c r="Q45" s="12">
        <v>74.900000000000006</v>
      </c>
      <c r="R45" s="12">
        <v>23</v>
      </c>
      <c r="S45" s="12">
        <v>17.5</v>
      </c>
      <c r="T45" s="12">
        <v>91.2</v>
      </c>
      <c r="U45" s="12">
        <v>12.7</v>
      </c>
      <c r="V45" s="12">
        <v>78.5</v>
      </c>
      <c r="W45" s="12">
        <v>142.80000000000001</v>
      </c>
      <c r="X45" s="12">
        <v>110.6</v>
      </c>
      <c r="Y45" s="12">
        <v>32.200000000000003</v>
      </c>
      <c r="Z45" s="12">
        <v>81.099999999999994</v>
      </c>
      <c r="AA45" s="12">
        <v>16.5</v>
      </c>
      <c r="AB45" s="12">
        <v>4.9000000000000004</v>
      </c>
      <c r="AC45" s="12">
        <v>11.6</v>
      </c>
      <c r="AD45" s="12">
        <v>47.4</v>
      </c>
      <c r="AE45" s="12">
        <v>46.1</v>
      </c>
      <c r="AF45" s="12">
        <v>336.9</v>
      </c>
      <c r="AG45" s="12">
        <v>2234</v>
      </c>
      <c r="AH45" s="12">
        <v>1096.8</v>
      </c>
      <c r="AI45" s="12">
        <v>623.5</v>
      </c>
      <c r="AJ45" s="12">
        <v>232.9</v>
      </c>
      <c r="AK45" s="12">
        <v>240.4</v>
      </c>
      <c r="AL45" s="12">
        <v>155.4</v>
      </c>
      <c r="AM45" s="12">
        <v>34.700000000000003</v>
      </c>
      <c r="AN45" s="12">
        <v>30.4</v>
      </c>
      <c r="AO45" s="12">
        <v>90.3</v>
      </c>
      <c r="AP45" s="12">
        <v>232.3</v>
      </c>
      <c r="AQ45" s="12">
        <v>54.8</v>
      </c>
      <c r="AR45" s="12">
        <v>694.7</v>
      </c>
      <c r="AS45" s="12">
        <v>1443.8</v>
      </c>
      <c r="AT45" s="12">
        <v>1151.5</v>
      </c>
      <c r="AU45" s="12">
        <v>193.1</v>
      </c>
      <c r="AV45" s="12">
        <v>321.39999999999998</v>
      </c>
      <c r="AW45" s="12">
        <v>636.9</v>
      </c>
      <c r="AX45" s="12">
        <v>292.3</v>
      </c>
      <c r="AY45" s="12">
        <v>232.7</v>
      </c>
      <c r="AZ45" s="12">
        <v>59.7</v>
      </c>
      <c r="BA45" s="12">
        <v>714.3</v>
      </c>
      <c r="BB45" s="12">
        <v>3677.8</v>
      </c>
      <c r="BC45" s="12">
        <v>1137.2</v>
      </c>
      <c r="BD45" s="12">
        <v>4014.7</v>
      </c>
      <c r="BE45" s="12">
        <v>265.89999999999998</v>
      </c>
    </row>
    <row r="46" spans="1:57" ht="13.5" customHeight="1" x14ac:dyDescent="0.25">
      <c r="A46" s="10" t="s">
        <v>119</v>
      </c>
      <c r="B46" s="9"/>
      <c r="C46" s="11">
        <v>26330</v>
      </c>
      <c r="D46" s="11">
        <v>5422.5</v>
      </c>
      <c r="E46" s="11">
        <v>117.7</v>
      </c>
      <c r="F46" s="11">
        <v>42.2</v>
      </c>
      <c r="G46" s="11">
        <v>74</v>
      </c>
      <c r="H46" s="11">
        <v>1.5</v>
      </c>
      <c r="I46" s="11">
        <v>4902.3</v>
      </c>
      <c r="J46" s="11">
        <v>665.2</v>
      </c>
      <c r="K46" s="11">
        <v>1371.6</v>
      </c>
      <c r="L46" s="11">
        <v>254.8</v>
      </c>
      <c r="M46" s="11">
        <v>97.6</v>
      </c>
      <c r="N46" s="11">
        <v>157.19999999999999</v>
      </c>
      <c r="O46" s="11">
        <v>683.6</v>
      </c>
      <c r="P46" s="11">
        <v>10.6</v>
      </c>
      <c r="Q46" s="11">
        <v>42.7</v>
      </c>
      <c r="R46" s="11">
        <v>290.39999999999998</v>
      </c>
      <c r="S46" s="11">
        <v>339.8</v>
      </c>
      <c r="T46" s="11">
        <v>635.70000000000005</v>
      </c>
      <c r="U46" s="11">
        <v>183.3</v>
      </c>
      <c r="V46" s="11">
        <v>452.4</v>
      </c>
      <c r="W46" s="11">
        <v>255.4</v>
      </c>
      <c r="X46" s="11">
        <v>47.1</v>
      </c>
      <c r="Y46" s="11">
        <v>208.3</v>
      </c>
      <c r="Z46" s="11">
        <v>287.7</v>
      </c>
      <c r="AA46" s="11">
        <v>303.5</v>
      </c>
      <c r="AB46" s="11">
        <v>262.89999999999998</v>
      </c>
      <c r="AC46" s="11">
        <v>40.5</v>
      </c>
      <c r="AD46" s="11">
        <v>444.8</v>
      </c>
      <c r="AE46" s="11">
        <v>254.2</v>
      </c>
      <c r="AF46" s="11">
        <v>1892.9</v>
      </c>
      <c r="AG46" s="11">
        <v>8948.1</v>
      </c>
      <c r="AH46" s="11">
        <v>6181</v>
      </c>
      <c r="AI46" s="11">
        <v>3652.2</v>
      </c>
      <c r="AJ46" s="11">
        <v>1095.8</v>
      </c>
      <c r="AK46" s="11">
        <v>1433</v>
      </c>
      <c r="AL46" s="11">
        <v>248.2</v>
      </c>
      <c r="AM46" s="11">
        <v>58.3</v>
      </c>
      <c r="AN46" s="11">
        <v>75.8</v>
      </c>
      <c r="AO46" s="11">
        <v>114.1</v>
      </c>
      <c r="AP46" s="11">
        <v>290.8</v>
      </c>
      <c r="AQ46" s="11">
        <v>209.7</v>
      </c>
      <c r="AR46" s="11">
        <v>2018.5</v>
      </c>
      <c r="AS46" s="11">
        <v>4792.5</v>
      </c>
      <c r="AT46" s="11">
        <v>3860.9</v>
      </c>
      <c r="AU46" s="11">
        <v>1425.1</v>
      </c>
      <c r="AV46" s="11">
        <v>1395.4</v>
      </c>
      <c r="AW46" s="11">
        <v>1040.4000000000001</v>
      </c>
      <c r="AX46" s="11">
        <v>931.6</v>
      </c>
      <c r="AY46" s="11">
        <v>877.1</v>
      </c>
      <c r="AZ46" s="11">
        <v>54.5</v>
      </c>
      <c r="BA46" s="11">
        <v>5274.1</v>
      </c>
      <c r="BB46" s="11">
        <v>13740.6</v>
      </c>
      <c r="BC46" s="11">
        <v>2767.1</v>
      </c>
      <c r="BD46" s="11">
        <v>15633.4</v>
      </c>
      <c r="BE46" s="11">
        <v>295.3</v>
      </c>
    </row>
    <row r="47" spans="1:57" ht="13.5" customHeight="1" x14ac:dyDescent="0.25">
      <c r="A47" s="10" t="s">
        <v>120</v>
      </c>
      <c r="B47" s="9"/>
      <c r="C47" s="12">
        <v>31281.1</v>
      </c>
      <c r="D47" s="12">
        <v>399.6</v>
      </c>
      <c r="E47" s="12">
        <v>75.7</v>
      </c>
      <c r="F47" s="12">
        <v>20.9</v>
      </c>
      <c r="G47" s="12">
        <v>21.6</v>
      </c>
      <c r="H47" s="12">
        <v>33.200000000000003</v>
      </c>
      <c r="I47" s="12">
        <v>2503.8000000000002</v>
      </c>
      <c r="J47" s="12">
        <v>413.2</v>
      </c>
      <c r="K47" s="12">
        <v>106.5</v>
      </c>
      <c r="L47" s="12">
        <v>244.8</v>
      </c>
      <c r="M47" s="12">
        <v>79.900000000000006</v>
      </c>
      <c r="N47" s="12">
        <v>164.9</v>
      </c>
      <c r="O47" s="12">
        <v>400.7</v>
      </c>
      <c r="P47" s="12">
        <v>10</v>
      </c>
      <c r="Q47" s="12">
        <v>136.9</v>
      </c>
      <c r="R47" s="12">
        <v>167.8</v>
      </c>
      <c r="S47" s="12">
        <v>86.1</v>
      </c>
      <c r="T47" s="12">
        <v>367.5</v>
      </c>
      <c r="U47" s="12">
        <v>64.7</v>
      </c>
      <c r="V47" s="12">
        <v>302.8</v>
      </c>
      <c r="W47" s="12">
        <v>199.1</v>
      </c>
      <c r="X47" s="12">
        <v>114.5</v>
      </c>
      <c r="Y47" s="12">
        <v>84.6</v>
      </c>
      <c r="Z47" s="12">
        <v>187</v>
      </c>
      <c r="AA47" s="12">
        <v>287</v>
      </c>
      <c r="AB47" s="12">
        <v>153.19999999999999</v>
      </c>
      <c r="AC47" s="12">
        <v>133.80000000000001</v>
      </c>
      <c r="AD47" s="12">
        <v>298</v>
      </c>
      <c r="AE47" s="12">
        <v>301.10000000000002</v>
      </c>
      <c r="AF47" s="12">
        <v>2135.4</v>
      </c>
      <c r="AG47" s="12">
        <v>16228.7</v>
      </c>
      <c r="AH47" s="12">
        <v>8229.5</v>
      </c>
      <c r="AI47" s="12">
        <v>4751.5</v>
      </c>
      <c r="AJ47" s="12">
        <v>1442.3</v>
      </c>
      <c r="AK47" s="12">
        <v>2035.7</v>
      </c>
      <c r="AL47" s="12">
        <v>1309.9000000000001</v>
      </c>
      <c r="AM47" s="12">
        <v>355.8</v>
      </c>
      <c r="AN47" s="12">
        <v>222.9</v>
      </c>
      <c r="AO47" s="12">
        <v>731.1</v>
      </c>
      <c r="AP47" s="12">
        <v>1051.5</v>
      </c>
      <c r="AQ47" s="12">
        <v>509.7</v>
      </c>
      <c r="AR47" s="12">
        <v>5128.1000000000004</v>
      </c>
      <c r="AS47" s="12">
        <v>9636.7999999999993</v>
      </c>
      <c r="AT47" s="12">
        <v>7892.4</v>
      </c>
      <c r="AU47" s="12">
        <v>1373.6</v>
      </c>
      <c r="AV47" s="12">
        <v>2651.1</v>
      </c>
      <c r="AW47" s="12">
        <v>3867.7</v>
      </c>
      <c r="AX47" s="12">
        <v>1744.4</v>
      </c>
      <c r="AY47" s="12">
        <v>1687.5</v>
      </c>
      <c r="AZ47" s="12">
        <v>57</v>
      </c>
      <c r="BA47" s="12">
        <v>2880.6</v>
      </c>
      <c r="BB47" s="12">
        <v>25865.5</v>
      </c>
      <c r="BC47" s="12">
        <v>7999.2</v>
      </c>
      <c r="BD47" s="12">
        <v>28000.9</v>
      </c>
      <c r="BE47" s="12">
        <v>1424.4</v>
      </c>
    </row>
    <row r="48" spans="1:57" ht="13.5" customHeight="1" x14ac:dyDescent="0.25">
      <c r="A48" s="10" t="s">
        <v>121</v>
      </c>
      <c r="B48" s="9"/>
      <c r="C48" s="11">
        <v>157527</v>
      </c>
      <c r="D48" s="11">
        <v>2253</v>
      </c>
      <c r="E48" s="11">
        <v>771</v>
      </c>
      <c r="F48" s="11">
        <v>262.60000000000002</v>
      </c>
      <c r="G48" s="11">
        <v>135.4</v>
      </c>
      <c r="H48" s="11">
        <v>373</v>
      </c>
      <c r="I48" s="11">
        <v>12915.5</v>
      </c>
      <c r="J48" s="11">
        <v>1783</v>
      </c>
      <c r="K48" s="11">
        <v>442</v>
      </c>
      <c r="L48" s="11">
        <v>1241</v>
      </c>
      <c r="M48" s="11">
        <v>399</v>
      </c>
      <c r="N48" s="11">
        <v>842</v>
      </c>
      <c r="O48" s="11">
        <v>2033</v>
      </c>
      <c r="P48" s="11">
        <v>111</v>
      </c>
      <c r="Q48" s="11">
        <v>820</v>
      </c>
      <c r="R48" s="11">
        <v>690</v>
      </c>
      <c r="S48" s="11">
        <v>412</v>
      </c>
      <c r="T48" s="11">
        <v>1878</v>
      </c>
      <c r="U48" s="11">
        <v>395</v>
      </c>
      <c r="V48" s="11">
        <v>1483</v>
      </c>
      <c r="W48" s="11">
        <v>1440</v>
      </c>
      <c r="X48" s="11">
        <v>1058</v>
      </c>
      <c r="Y48" s="11">
        <v>382</v>
      </c>
      <c r="Z48" s="11">
        <v>1126</v>
      </c>
      <c r="AA48" s="11">
        <v>1617</v>
      </c>
      <c r="AB48" s="11">
        <v>922</v>
      </c>
      <c r="AC48" s="11">
        <v>695</v>
      </c>
      <c r="AD48" s="11">
        <v>1355.5</v>
      </c>
      <c r="AE48" s="11">
        <v>975</v>
      </c>
      <c r="AF48" s="11">
        <v>8240</v>
      </c>
      <c r="AG48" s="11">
        <v>76262.3</v>
      </c>
      <c r="AH48" s="11">
        <v>43176.3</v>
      </c>
      <c r="AI48" s="11">
        <v>23893.3</v>
      </c>
      <c r="AJ48" s="11">
        <v>5988</v>
      </c>
      <c r="AK48" s="11">
        <v>13295</v>
      </c>
      <c r="AL48" s="11">
        <v>4965</v>
      </c>
      <c r="AM48" s="11">
        <v>1686.9</v>
      </c>
      <c r="AN48" s="11">
        <v>823.1</v>
      </c>
      <c r="AO48" s="11">
        <v>2455</v>
      </c>
      <c r="AP48" s="11">
        <v>6300</v>
      </c>
      <c r="AQ48" s="11">
        <v>1958</v>
      </c>
      <c r="AR48" s="11">
        <v>19863</v>
      </c>
      <c r="AS48" s="11">
        <v>56110.3</v>
      </c>
      <c r="AT48" s="11">
        <v>47001</v>
      </c>
      <c r="AU48" s="11">
        <v>13365</v>
      </c>
      <c r="AV48" s="11">
        <v>14114</v>
      </c>
      <c r="AW48" s="11">
        <v>19522</v>
      </c>
      <c r="AX48" s="11">
        <v>9109.2999999999993</v>
      </c>
      <c r="AY48" s="11">
        <v>8780.2000000000007</v>
      </c>
      <c r="AZ48" s="11">
        <v>329.1</v>
      </c>
      <c r="BA48" s="11">
        <v>14661.5</v>
      </c>
      <c r="BB48" s="11">
        <v>132372.5</v>
      </c>
      <c r="BC48" s="11">
        <v>33086</v>
      </c>
      <c r="BD48" s="11">
        <v>140612.5</v>
      </c>
      <c r="BE48" s="11">
        <v>6023</v>
      </c>
    </row>
    <row r="49" spans="1:57" ht="21" customHeight="1" x14ac:dyDescent="0.25">
      <c r="A49" s="10" t="s">
        <v>122</v>
      </c>
      <c r="B49" s="9"/>
      <c r="C49" s="12">
        <v>1633597.9</v>
      </c>
      <c r="D49" s="12">
        <v>515619.6</v>
      </c>
      <c r="E49" s="12">
        <v>21210.1</v>
      </c>
      <c r="F49" s="12">
        <v>13313</v>
      </c>
      <c r="G49" s="12">
        <v>6365.4</v>
      </c>
      <c r="H49" s="12">
        <v>1531.7</v>
      </c>
      <c r="I49" s="12">
        <v>235227</v>
      </c>
      <c r="J49" s="12">
        <v>31707.1</v>
      </c>
      <c r="K49" s="12">
        <v>42066.2</v>
      </c>
      <c r="L49" s="12">
        <v>13582.8</v>
      </c>
      <c r="M49" s="12">
        <v>7148.3</v>
      </c>
      <c r="N49" s="12">
        <v>6434.5</v>
      </c>
      <c r="O49" s="12">
        <v>43573.599999999999</v>
      </c>
      <c r="P49" s="12">
        <v>1970.9</v>
      </c>
      <c r="Q49" s="12">
        <v>16566.099999999999</v>
      </c>
      <c r="R49" s="12">
        <v>8828</v>
      </c>
      <c r="S49" s="12">
        <v>16208.6</v>
      </c>
      <c r="T49" s="12">
        <v>24841.1</v>
      </c>
      <c r="U49" s="12">
        <v>12713.5</v>
      </c>
      <c r="V49" s="12">
        <v>12127.7</v>
      </c>
      <c r="W49" s="12">
        <v>29186.3</v>
      </c>
      <c r="X49" s="12">
        <v>17124</v>
      </c>
      <c r="Y49" s="12">
        <v>12062.3</v>
      </c>
      <c r="Z49" s="12">
        <v>13916.3</v>
      </c>
      <c r="AA49" s="12">
        <v>14409</v>
      </c>
      <c r="AB49" s="12">
        <v>9624.2000000000007</v>
      </c>
      <c r="AC49" s="12">
        <v>4784.8</v>
      </c>
      <c r="AD49" s="12">
        <v>21944.5</v>
      </c>
      <c r="AE49" s="12">
        <v>28241.4</v>
      </c>
      <c r="AF49" s="12">
        <v>150741.6</v>
      </c>
      <c r="AG49" s="12">
        <v>357038.6</v>
      </c>
      <c r="AH49" s="12">
        <v>239524.4</v>
      </c>
      <c r="AI49" s="12">
        <v>134930.29999999999</v>
      </c>
      <c r="AJ49" s="12">
        <v>71935.8</v>
      </c>
      <c r="AK49" s="12">
        <v>32658.400000000001</v>
      </c>
      <c r="AL49" s="12">
        <v>21849.9</v>
      </c>
      <c r="AM49" s="12">
        <v>4709.6000000000004</v>
      </c>
      <c r="AN49" s="12">
        <v>8663.7000000000007</v>
      </c>
      <c r="AO49" s="12">
        <v>8476.5</v>
      </c>
      <c r="AP49" s="12">
        <v>31158.400000000001</v>
      </c>
      <c r="AQ49" s="12">
        <v>17781.400000000001</v>
      </c>
      <c r="AR49" s="12">
        <v>46724.5</v>
      </c>
      <c r="AS49" s="12">
        <v>325519.59999999998</v>
      </c>
      <c r="AT49" s="12">
        <v>237250.3</v>
      </c>
      <c r="AU49" s="12">
        <v>87534.8</v>
      </c>
      <c r="AV49" s="12">
        <v>100002</v>
      </c>
      <c r="AW49" s="12">
        <v>49713.5</v>
      </c>
      <c r="AX49" s="12">
        <v>88269.3</v>
      </c>
      <c r="AY49" s="12">
        <v>69980.5</v>
      </c>
      <c r="AZ49" s="12">
        <v>18288.8</v>
      </c>
      <c r="BA49" s="12">
        <v>284678.5</v>
      </c>
      <c r="BB49" s="12">
        <v>682558.2</v>
      </c>
      <c r="BC49" s="12">
        <v>117514.1</v>
      </c>
      <c r="BD49" s="12">
        <v>833299.8</v>
      </c>
      <c r="BE49" s="12">
        <v>38973.9</v>
      </c>
    </row>
    <row r="50" spans="1:57" ht="13.5" customHeight="1" x14ac:dyDescent="0.25">
      <c r="A50" s="10" t="s">
        <v>123</v>
      </c>
      <c r="B50" s="9"/>
      <c r="C50" s="11">
        <v>19542.7</v>
      </c>
      <c r="D50" s="11">
        <v>1224.9000000000001</v>
      </c>
      <c r="E50" s="11">
        <v>95</v>
      </c>
      <c r="F50" s="11">
        <v>29.9</v>
      </c>
      <c r="G50" s="11">
        <v>14.7</v>
      </c>
      <c r="H50" s="11">
        <v>50.5</v>
      </c>
      <c r="I50" s="11">
        <v>2427</v>
      </c>
      <c r="J50" s="11">
        <v>512.20000000000005</v>
      </c>
      <c r="K50" s="11">
        <v>405.5</v>
      </c>
      <c r="L50" s="11">
        <v>158.1</v>
      </c>
      <c r="M50" s="11">
        <v>38.6</v>
      </c>
      <c r="N50" s="11">
        <v>119.5</v>
      </c>
      <c r="O50" s="11">
        <v>365.3</v>
      </c>
      <c r="P50" s="11">
        <v>12.4</v>
      </c>
      <c r="Q50" s="11">
        <v>180.9</v>
      </c>
      <c r="R50" s="11">
        <v>100.8</v>
      </c>
      <c r="S50" s="11">
        <v>71.2</v>
      </c>
      <c r="T50" s="11">
        <v>336.3</v>
      </c>
      <c r="U50" s="11">
        <v>14.6</v>
      </c>
      <c r="V50" s="11">
        <v>321.8</v>
      </c>
      <c r="W50" s="11">
        <v>106.1</v>
      </c>
      <c r="X50" s="11">
        <v>53.4</v>
      </c>
      <c r="Y50" s="11">
        <v>52.7</v>
      </c>
      <c r="Z50" s="11">
        <v>55</v>
      </c>
      <c r="AA50" s="11">
        <v>125</v>
      </c>
      <c r="AB50" s="11">
        <v>88.7</v>
      </c>
      <c r="AC50" s="11">
        <v>36.299999999999997</v>
      </c>
      <c r="AD50" s="11">
        <v>363.4</v>
      </c>
      <c r="AE50" s="11">
        <v>145.9</v>
      </c>
      <c r="AF50" s="11">
        <v>1522.9</v>
      </c>
      <c r="AG50" s="11">
        <v>6613.3</v>
      </c>
      <c r="AH50" s="11">
        <v>4803.6000000000004</v>
      </c>
      <c r="AI50" s="11">
        <v>3258.8</v>
      </c>
      <c r="AJ50" s="11">
        <v>919</v>
      </c>
      <c r="AK50" s="11">
        <v>625.79999999999995</v>
      </c>
      <c r="AL50" s="11">
        <v>339</v>
      </c>
      <c r="AM50" s="11">
        <v>89.9</v>
      </c>
      <c r="AN50" s="11">
        <v>134.1</v>
      </c>
      <c r="AO50" s="11">
        <v>115</v>
      </c>
      <c r="AP50" s="11">
        <v>322.8</v>
      </c>
      <c r="AQ50" s="11">
        <v>43.4</v>
      </c>
      <c r="AR50" s="11">
        <v>1104.4000000000001</v>
      </c>
      <c r="AS50" s="11">
        <v>7513.7</v>
      </c>
      <c r="AT50" s="11">
        <v>4803.1000000000004</v>
      </c>
      <c r="AU50" s="11">
        <v>1692.4</v>
      </c>
      <c r="AV50" s="11">
        <v>2006.6</v>
      </c>
      <c r="AW50" s="11">
        <v>1104.0999999999999</v>
      </c>
      <c r="AX50" s="11">
        <v>2710.6</v>
      </c>
      <c r="AY50" s="11">
        <v>1132.3</v>
      </c>
      <c r="AZ50" s="11">
        <v>1578.3</v>
      </c>
      <c r="BA50" s="11">
        <v>2667.9</v>
      </c>
      <c r="BB50" s="11">
        <v>14127</v>
      </c>
      <c r="BC50" s="11">
        <v>1809.7</v>
      </c>
      <c r="BD50" s="11">
        <v>15649.9</v>
      </c>
      <c r="BE50" s="11">
        <v>392.4</v>
      </c>
    </row>
    <row r="51" spans="1:57" ht="13.5" customHeight="1" x14ac:dyDescent="0.25">
      <c r="A51" s="10" t="s">
        <v>124</v>
      </c>
      <c r="B51" s="9"/>
      <c r="C51" s="12">
        <v>101945.1</v>
      </c>
      <c r="D51" s="12">
        <v>13137.5</v>
      </c>
      <c r="E51" s="12">
        <v>287.60000000000002</v>
      </c>
      <c r="F51" s="12">
        <v>12.5</v>
      </c>
      <c r="G51" s="12">
        <v>211.8</v>
      </c>
      <c r="H51" s="12">
        <v>63.2</v>
      </c>
      <c r="I51" s="12">
        <v>11213.5</v>
      </c>
      <c r="J51" s="12">
        <v>2365.8000000000002</v>
      </c>
      <c r="K51" s="12">
        <v>2803.2</v>
      </c>
      <c r="L51" s="12">
        <v>782.4</v>
      </c>
      <c r="M51" s="12">
        <v>381.7</v>
      </c>
      <c r="N51" s="12">
        <v>400.7</v>
      </c>
      <c r="O51" s="12">
        <v>1669.2</v>
      </c>
      <c r="P51" s="12">
        <v>23.1</v>
      </c>
      <c r="Q51" s="12">
        <v>546.1</v>
      </c>
      <c r="R51" s="12">
        <v>446</v>
      </c>
      <c r="S51" s="12">
        <v>654</v>
      </c>
      <c r="T51" s="12">
        <v>949.5</v>
      </c>
      <c r="U51" s="12">
        <v>224.7</v>
      </c>
      <c r="V51" s="12">
        <v>724.8</v>
      </c>
      <c r="W51" s="12">
        <v>366.9</v>
      </c>
      <c r="X51" s="12">
        <v>144</v>
      </c>
      <c r="Y51" s="12">
        <v>222.9</v>
      </c>
      <c r="Z51" s="12">
        <v>410</v>
      </c>
      <c r="AA51" s="12">
        <v>571.5</v>
      </c>
      <c r="AB51" s="12">
        <v>457.4</v>
      </c>
      <c r="AC51" s="12">
        <v>114.1</v>
      </c>
      <c r="AD51" s="12">
        <v>1294.9000000000001</v>
      </c>
      <c r="AE51" s="12">
        <v>677.4</v>
      </c>
      <c r="AF51" s="12">
        <v>8639.9</v>
      </c>
      <c r="AG51" s="12">
        <v>40061.4</v>
      </c>
      <c r="AH51" s="12">
        <v>28970.400000000001</v>
      </c>
      <c r="AI51" s="12">
        <v>18873.400000000001</v>
      </c>
      <c r="AJ51" s="12">
        <v>4711.1000000000004</v>
      </c>
      <c r="AK51" s="12">
        <v>5386</v>
      </c>
      <c r="AL51" s="12">
        <v>1349.8</v>
      </c>
      <c r="AM51" s="12">
        <v>341.2</v>
      </c>
      <c r="AN51" s="12">
        <v>233.3</v>
      </c>
      <c r="AO51" s="12">
        <v>775.2</v>
      </c>
      <c r="AP51" s="12">
        <v>1199.9000000000001</v>
      </c>
      <c r="AQ51" s="12">
        <v>417.1</v>
      </c>
      <c r="AR51" s="12">
        <v>8124.3</v>
      </c>
      <c r="AS51" s="12">
        <v>27927.8</v>
      </c>
      <c r="AT51" s="12">
        <v>16560.3</v>
      </c>
      <c r="AU51" s="12">
        <v>5093.3</v>
      </c>
      <c r="AV51" s="12">
        <v>6655.2</v>
      </c>
      <c r="AW51" s="12">
        <v>4811.8</v>
      </c>
      <c r="AX51" s="12">
        <v>11367.5</v>
      </c>
      <c r="AY51" s="12">
        <v>4986.2</v>
      </c>
      <c r="AZ51" s="12">
        <v>6381.2</v>
      </c>
      <c r="BA51" s="12">
        <v>12178.5</v>
      </c>
      <c r="BB51" s="12">
        <v>67989.2</v>
      </c>
      <c r="BC51" s="12">
        <v>11091</v>
      </c>
      <c r="BD51" s="12">
        <v>76629.100000000006</v>
      </c>
      <c r="BE51" s="12">
        <v>1493.8</v>
      </c>
    </row>
    <row r="52" spans="1:57" ht="13.5" customHeight="1" x14ac:dyDescent="0.25">
      <c r="A52" s="10" t="s">
        <v>125</v>
      </c>
      <c r="B52" s="9"/>
      <c r="C52" s="11">
        <v>3446.2</v>
      </c>
      <c r="D52" s="11">
        <v>649</v>
      </c>
      <c r="E52" s="11">
        <v>24.9</v>
      </c>
      <c r="F52" s="11">
        <v>13.3</v>
      </c>
      <c r="G52" s="11">
        <v>11.2</v>
      </c>
      <c r="H52" s="11">
        <v>0.4</v>
      </c>
      <c r="I52" s="11">
        <v>601</v>
      </c>
      <c r="J52" s="11">
        <v>111.2</v>
      </c>
      <c r="K52" s="11">
        <v>150.5</v>
      </c>
      <c r="L52" s="11">
        <v>43.6</v>
      </c>
      <c r="M52" s="11">
        <v>23.8</v>
      </c>
      <c r="N52" s="11">
        <v>19.8</v>
      </c>
      <c r="O52" s="11">
        <v>76.7</v>
      </c>
      <c r="P52" s="11">
        <v>2</v>
      </c>
      <c r="Q52" s="11">
        <v>23.3</v>
      </c>
      <c r="R52" s="11">
        <v>28.9</v>
      </c>
      <c r="S52" s="11">
        <v>22.4</v>
      </c>
      <c r="T52" s="11">
        <v>66.2</v>
      </c>
      <c r="U52" s="11">
        <v>12.1</v>
      </c>
      <c r="V52" s="11">
        <v>54.1</v>
      </c>
      <c r="W52" s="11">
        <v>34.5</v>
      </c>
      <c r="X52" s="11">
        <v>12.5</v>
      </c>
      <c r="Y52" s="11">
        <v>22</v>
      </c>
      <c r="Z52" s="11">
        <v>37.6</v>
      </c>
      <c r="AA52" s="11">
        <v>25.4</v>
      </c>
      <c r="AB52" s="11">
        <v>20.100000000000001</v>
      </c>
      <c r="AC52" s="11">
        <v>5.3</v>
      </c>
      <c r="AD52" s="11">
        <v>55.3</v>
      </c>
      <c r="AE52" s="11">
        <v>69.2</v>
      </c>
      <c r="AF52" s="11">
        <v>182.4</v>
      </c>
      <c r="AG52" s="11">
        <v>1274.2</v>
      </c>
      <c r="AH52" s="11">
        <v>865.4</v>
      </c>
      <c r="AI52" s="11">
        <v>521.70000000000005</v>
      </c>
      <c r="AJ52" s="11">
        <v>193.3</v>
      </c>
      <c r="AK52" s="11">
        <v>150.4</v>
      </c>
      <c r="AL52" s="11">
        <v>85</v>
      </c>
      <c r="AM52" s="11">
        <v>16.8</v>
      </c>
      <c r="AN52" s="11">
        <v>22.8</v>
      </c>
      <c r="AO52" s="11">
        <v>45.4</v>
      </c>
      <c r="AP52" s="11">
        <v>64.5</v>
      </c>
      <c r="AQ52" s="11">
        <v>26.1</v>
      </c>
      <c r="AR52" s="11">
        <v>233.2</v>
      </c>
      <c r="AS52" s="11">
        <v>645.5</v>
      </c>
      <c r="AT52" s="11">
        <v>544.79999999999995</v>
      </c>
      <c r="AU52" s="11">
        <v>212.4</v>
      </c>
      <c r="AV52" s="11">
        <v>173.7</v>
      </c>
      <c r="AW52" s="11">
        <v>158.6</v>
      </c>
      <c r="AX52" s="11">
        <v>100.7</v>
      </c>
      <c r="AY52" s="11">
        <v>100.7</v>
      </c>
      <c r="AZ52" s="11">
        <v>0</v>
      </c>
      <c r="BA52" s="11">
        <v>695.1</v>
      </c>
      <c r="BB52" s="11">
        <v>1919.7</v>
      </c>
      <c r="BC52" s="11">
        <v>408.8</v>
      </c>
      <c r="BD52" s="11">
        <v>2102.1</v>
      </c>
      <c r="BE52" s="11">
        <v>97.4</v>
      </c>
    </row>
    <row r="53" spans="1:57" ht="21" customHeight="1" x14ac:dyDescent="0.25">
      <c r="A53" s="10" t="s">
        <v>126</v>
      </c>
      <c r="B53" s="9"/>
      <c r="C53" s="12">
        <v>774510</v>
      </c>
      <c r="D53" s="12">
        <v>223850.2</v>
      </c>
      <c r="E53" s="12">
        <v>14363.4</v>
      </c>
      <c r="F53" s="12">
        <v>10589.4</v>
      </c>
      <c r="G53" s="12">
        <v>3146.8</v>
      </c>
      <c r="H53" s="12">
        <v>627.29999999999995</v>
      </c>
      <c r="I53" s="12">
        <v>133389.6</v>
      </c>
      <c r="J53" s="12">
        <v>12636.5</v>
      </c>
      <c r="K53" s="12">
        <v>18784.8</v>
      </c>
      <c r="L53" s="12">
        <v>6125.7</v>
      </c>
      <c r="M53" s="12">
        <v>2410.5</v>
      </c>
      <c r="N53" s="12">
        <v>3715.2</v>
      </c>
      <c r="O53" s="12">
        <v>28260.1</v>
      </c>
      <c r="P53" s="12">
        <v>1398.7</v>
      </c>
      <c r="Q53" s="12">
        <v>12229</v>
      </c>
      <c r="R53" s="12">
        <v>5570.1</v>
      </c>
      <c r="S53" s="12">
        <v>9062.2000000000007</v>
      </c>
      <c r="T53" s="12">
        <v>15060.9</v>
      </c>
      <c r="U53" s="12">
        <v>8753.7000000000007</v>
      </c>
      <c r="V53" s="12">
        <v>6307.2</v>
      </c>
      <c r="W53" s="12">
        <v>25264.9</v>
      </c>
      <c r="X53" s="12">
        <v>15274.9</v>
      </c>
      <c r="Y53" s="12">
        <v>9990.1</v>
      </c>
      <c r="Z53" s="12">
        <v>11633.4</v>
      </c>
      <c r="AA53" s="12">
        <v>9744.7000000000007</v>
      </c>
      <c r="AB53" s="12">
        <v>7401.9</v>
      </c>
      <c r="AC53" s="12">
        <v>2342.8000000000002</v>
      </c>
      <c r="AD53" s="12">
        <v>5878.6</v>
      </c>
      <c r="AE53" s="12">
        <v>20537.8</v>
      </c>
      <c r="AF53" s="12">
        <v>73580.399999999994</v>
      </c>
      <c r="AG53" s="12">
        <v>143165.4</v>
      </c>
      <c r="AH53" s="12">
        <v>79675.5</v>
      </c>
      <c r="AI53" s="12">
        <v>34767.800000000003</v>
      </c>
      <c r="AJ53" s="12">
        <v>33027.1</v>
      </c>
      <c r="AK53" s="12">
        <v>11880.7</v>
      </c>
      <c r="AL53" s="12">
        <v>12774.5</v>
      </c>
      <c r="AM53" s="12">
        <v>3029.1</v>
      </c>
      <c r="AN53" s="12">
        <v>5577.7</v>
      </c>
      <c r="AO53" s="12">
        <v>4167.6000000000004</v>
      </c>
      <c r="AP53" s="12">
        <v>20994.2</v>
      </c>
      <c r="AQ53" s="12">
        <v>14585.5</v>
      </c>
      <c r="AR53" s="12">
        <v>15135.8</v>
      </c>
      <c r="AS53" s="12">
        <v>165623.20000000001</v>
      </c>
      <c r="AT53" s="12">
        <v>144054.9</v>
      </c>
      <c r="AU53" s="12">
        <v>56094.1</v>
      </c>
      <c r="AV53" s="12">
        <v>60396.9</v>
      </c>
      <c r="AW53" s="12">
        <v>27563.8</v>
      </c>
      <c r="AX53" s="12">
        <v>21568.3</v>
      </c>
      <c r="AY53" s="12">
        <v>21568.3</v>
      </c>
      <c r="AZ53" s="12">
        <v>0</v>
      </c>
      <c r="BA53" s="12">
        <v>168290.8</v>
      </c>
      <c r="BB53" s="12">
        <v>308788.59999999998</v>
      </c>
      <c r="BC53" s="12">
        <v>63489.9</v>
      </c>
      <c r="BD53" s="12">
        <v>382369</v>
      </c>
      <c r="BE53" s="12">
        <v>28049.3</v>
      </c>
    </row>
    <row r="54" spans="1:57" ht="13.5" customHeight="1" x14ac:dyDescent="0.25">
      <c r="A54" s="10" t="s">
        <v>127</v>
      </c>
      <c r="B54" s="9"/>
      <c r="C54" s="11">
        <v>21104.400000000001</v>
      </c>
      <c r="D54" s="11">
        <v>3891.7</v>
      </c>
      <c r="E54" s="11">
        <v>173.6</v>
      </c>
      <c r="F54" s="11">
        <v>146.1</v>
      </c>
      <c r="G54" s="11">
        <v>26.5</v>
      </c>
      <c r="H54" s="11">
        <v>0.9</v>
      </c>
      <c r="I54" s="11">
        <v>2315.4</v>
      </c>
      <c r="J54" s="11">
        <v>616.79999999999995</v>
      </c>
      <c r="K54" s="11">
        <v>308.60000000000002</v>
      </c>
      <c r="L54" s="11">
        <v>145.19999999999999</v>
      </c>
      <c r="M54" s="11">
        <v>22.4</v>
      </c>
      <c r="N54" s="11">
        <v>122.8</v>
      </c>
      <c r="O54" s="11">
        <v>538.9</v>
      </c>
      <c r="P54" s="11">
        <v>20.3</v>
      </c>
      <c r="Q54" s="11">
        <v>267.60000000000002</v>
      </c>
      <c r="R54" s="11">
        <v>95.3</v>
      </c>
      <c r="S54" s="11">
        <v>155.69999999999999</v>
      </c>
      <c r="T54" s="11">
        <v>195</v>
      </c>
      <c r="U54" s="11">
        <v>105.3</v>
      </c>
      <c r="V54" s="11">
        <v>89.7</v>
      </c>
      <c r="W54" s="11">
        <v>73.400000000000006</v>
      </c>
      <c r="X54" s="11">
        <v>2.7</v>
      </c>
      <c r="Y54" s="11">
        <v>70.7</v>
      </c>
      <c r="Z54" s="11">
        <v>213.4</v>
      </c>
      <c r="AA54" s="11">
        <v>95.2</v>
      </c>
      <c r="AB54" s="11">
        <v>86.9</v>
      </c>
      <c r="AC54" s="11">
        <v>8.3000000000000007</v>
      </c>
      <c r="AD54" s="11">
        <v>128.80000000000001</v>
      </c>
      <c r="AE54" s="11">
        <v>67.099999999999994</v>
      </c>
      <c r="AF54" s="11">
        <v>1414.2</v>
      </c>
      <c r="AG54" s="11">
        <v>9453.2999999999993</v>
      </c>
      <c r="AH54" s="11">
        <v>5720.5</v>
      </c>
      <c r="AI54" s="11">
        <v>3706.6</v>
      </c>
      <c r="AJ54" s="11">
        <v>822.2</v>
      </c>
      <c r="AK54" s="11">
        <v>1191.7</v>
      </c>
      <c r="AL54" s="11">
        <v>851.3</v>
      </c>
      <c r="AM54" s="11">
        <v>158.19999999999999</v>
      </c>
      <c r="AN54" s="11">
        <v>439.7</v>
      </c>
      <c r="AO54" s="11">
        <v>253.4</v>
      </c>
      <c r="AP54" s="11">
        <v>302.60000000000002</v>
      </c>
      <c r="AQ54" s="11">
        <v>176.6</v>
      </c>
      <c r="AR54" s="11">
        <v>2402.1999999999998</v>
      </c>
      <c r="AS54" s="11">
        <v>3789.1</v>
      </c>
      <c r="AT54" s="11">
        <v>916.6</v>
      </c>
      <c r="AU54" s="11">
        <v>389</v>
      </c>
      <c r="AV54" s="11">
        <v>311.60000000000002</v>
      </c>
      <c r="AW54" s="11">
        <v>216</v>
      </c>
      <c r="AX54" s="11">
        <v>2872.5</v>
      </c>
      <c r="AY54" s="11">
        <v>1669.8</v>
      </c>
      <c r="AZ54" s="11">
        <v>1202.7</v>
      </c>
      <c r="BA54" s="11">
        <v>2556</v>
      </c>
      <c r="BB54" s="11">
        <v>13242.4</v>
      </c>
      <c r="BC54" s="11">
        <v>3732.8</v>
      </c>
      <c r="BD54" s="11">
        <v>14656.7</v>
      </c>
      <c r="BE54" s="11">
        <v>854.1</v>
      </c>
    </row>
    <row r="55" spans="1:57" ht="13.5" customHeight="1" x14ac:dyDescent="0.25">
      <c r="A55" s="10" t="s">
        <v>128</v>
      </c>
      <c r="B55" s="9"/>
      <c r="C55" s="12">
        <v>2005.3</v>
      </c>
      <c r="D55" s="12">
        <v>239.2</v>
      </c>
      <c r="E55" s="12">
        <v>1.7</v>
      </c>
      <c r="F55" s="12">
        <v>0.4</v>
      </c>
      <c r="G55" s="12">
        <v>1</v>
      </c>
      <c r="H55" s="12">
        <v>0.3</v>
      </c>
      <c r="I55" s="12">
        <v>217.8</v>
      </c>
      <c r="J55" s="12">
        <v>85.7</v>
      </c>
      <c r="K55" s="12">
        <v>17.3</v>
      </c>
      <c r="L55" s="12">
        <v>24.4</v>
      </c>
      <c r="M55" s="12">
        <v>7</v>
      </c>
      <c r="N55" s="12">
        <v>17.399999999999999</v>
      </c>
      <c r="O55" s="12">
        <v>30</v>
      </c>
      <c r="P55" s="12">
        <v>1</v>
      </c>
      <c r="Q55" s="12">
        <v>19.3</v>
      </c>
      <c r="R55" s="12">
        <v>3.6</v>
      </c>
      <c r="S55" s="12">
        <v>6.1</v>
      </c>
      <c r="T55" s="12">
        <v>10.8</v>
      </c>
      <c r="U55" s="12">
        <v>2</v>
      </c>
      <c r="V55" s="12">
        <v>8.8000000000000007</v>
      </c>
      <c r="W55" s="12">
        <v>7.9</v>
      </c>
      <c r="X55" s="12">
        <v>1.7</v>
      </c>
      <c r="Y55" s="12">
        <v>6.2</v>
      </c>
      <c r="Z55" s="12">
        <v>0.2</v>
      </c>
      <c r="AA55" s="12">
        <v>1.3</v>
      </c>
      <c r="AB55" s="12">
        <v>0.7</v>
      </c>
      <c r="AC55" s="12">
        <v>0.6</v>
      </c>
      <c r="AD55" s="12">
        <v>40.299999999999997</v>
      </c>
      <c r="AE55" s="12">
        <v>31.3</v>
      </c>
      <c r="AF55" s="12">
        <v>135.30000000000001</v>
      </c>
      <c r="AG55" s="12">
        <v>812.4</v>
      </c>
      <c r="AH55" s="12">
        <v>555.6</v>
      </c>
      <c r="AI55" s="12">
        <v>352.9</v>
      </c>
      <c r="AJ55" s="12">
        <v>85.4</v>
      </c>
      <c r="AK55" s="12">
        <v>117.3</v>
      </c>
      <c r="AL55" s="12">
        <v>29.5</v>
      </c>
      <c r="AM55" s="12">
        <v>12.2</v>
      </c>
      <c r="AN55" s="12">
        <v>7.8</v>
      </c>
      <c r="AO55" s="12">
        <v>9.5</v>
      </c>
      <c r="AP55" s="12">
        <v>44.3</v>
      </c>
      <c r="AQ55" s="12">
        <v>14.6</v>
      </c>
      <c r="AR55" s="12">
        <v>168.4</v>
      </c>
      <c r="AS55" s="12">
        <v>567.5</v>
      </c>
      <c r="AT55" s="12">
        <v>293.10000000000002</v>
      </c>
      <c r="AU55" s="12">
        <v>92.6</v>
      </c>
      <c r="AV55" s="12">
        <v>128.5</v>
      </c>
      <c r="AW55" s="12">
        <v>72.099999999999994</v>
      </c>
      <c r="AX55" s="12">
        <v>274.39999999999998</v>
      </c>
      <c r="AY55" s="12">
        <v>108.8</v>
      </c>
      <c r="AZ55" s="12">
        <v>165.6</v>
      </c>
      <c r="BA55" s="12">
        <v>250.8</v>
      </c>
      <c r="BB55" s="12">
        <v>1380</v>
      </c>
      <c r="BC55" s="12">
        <v>256.8</v>
      </c>
      <c r="BD55" s="12">
        <v>1515.3</v>
      </c>
      <c r="BE55" s="12">
        <v>31.2</v>
      </c>
    </row>
    <row r="56" spans="1:57" ht="13.5" customHeight="1" x14ac:dyDescent="0.25">
      <c r="A56" s="10" t="s">
        <v>129</v>
      </c>
      <c r="B56" s="9"/>
      <c r="C56" s="11">
        <v>1594.6</v>
      </c>
      <c r="D56" s="11">
        <v>146.1</v>
      </c>
      <c r="E56" s="11">
        <v>7.5</v>
      </c>
      <c r="F56" s="11">
        <v>4.8</v>
      </c>
      <c r="G56" s="11">
        <v>1.3</v>
      </c>
      <c r="H56" s="11">
        <v>1.4</v>
      </c>
      <c r="I56" s="11">
        <v>265</v>
      </c>
      <c r="J56" s="11">
        <v>63</v>
      </c>
      <c r="K56" s="11">
        <v>33.299999999999997</v>
      </c>
      <c r="L56" s="11">
        <v>26.7</v>
      </c>
      <c r="M56" s="11">
        <v>16.2</v>
      </c>
      <c r="N56" s="11">
        <v>10.5</v>
      </c>
      <c r="O56" s="11">
        <v>37.799999999999997</v>
      </c>
      <c r="P56" s="11">
        <v>4.5999999999999996</v>
      </c>
      <c r="Q56" s="11">
        <v>12.1</v>
      </c>
      <c r="R56" s="11">
        <v>7.7</v>
      </c>
      <c r="S56" s="11">
        <v>13.3</v>
      </c>
      <c r="T56" s="11">
        <v>38</v>
      </c>
      <c r="U56" s="11">
        <v>2.1</v>
      </c>
      <c r="V56" s="11">
        <v>35.9</v>
      </c>
      <c r="W56" s="11">
        <v>13.4</v>
      </c>
      <c r="X56" s="11">
        <v>3.4</v>
      </c>
      <c r="Y56" s="11">
        <v>10</v>
      </c>
      <c r="Z56" s="11">
        <v>10.8</v>
      </c>
      <c r="AA56" s="11">
        <v>14.2</v>
      </c>
      <c r="AB56" s="11">
        <v>2.8</v>
      </c>
      <c r="AC56" s="11">
        <v>11.4</v>
      </c>
      <c r="AD56" s="11">
        <v>27.7</v>
      </c>
      <c r="AE56" s="11">
        <v>42.3</v>
      </c>
      <c r="AF56" s="11">
        <v>109.5</v>
      </c>
      <c r="AG56" s="11">
        <v>624.79999999999995</v>
      </c>
      <c r="AH56" s="11">
        <v>435.8</v>
      </c>
      <c r="AI56" s="11">
        <v>229.4</v>
      </c>
      <c r="AJ56" s="11">
        <v>103.9</v>
      </c>
      <c r="AK56" s="11">
        <v>102.4</v>
      </c>
      <c r="AL56" s="11">
        <v>42</v>
      </c>
      <c r="AM56" s="11">
        <v>15.1</v>
      </c>
      <c r="AN56" s="11">
        <v>11.7</v>
      </c>
      <c r="AO56" s="11">
        <v>15.2</v>
      </c>
      <c r="AP56" s="11">
        <v>38</v>
      </c>
      <c r="AQ56" s="11">
        <v>6.5</v>
      </c>
      <c r="AR56" s="11">
        <v>102.5</v>
      </c>
      <c r="AS56" s="11">
        <v>399.4</v>
      </c>
      <c r="AT56" s="11">
        <v>333</v>
      </c>
      <c r="AU56" s="11">
        <v>110.5</v>
      </c>
      <c r="AV56" s="11">
        <v>118.3</v>
      </c>
      <c r="AW56" s="11">
        <v>104.2</v>
      </c>
      <c r="AX56" s="11">
        <v>66.400000000000006</v>
      </c>
      <c r="AY56" s="11">
        <v>64.5</v>
      </c>
      <c r="AZ56" s="11">
        <v>1.9</v>
      </c>
      <c r="BA56" s="11">
        <v>314.8</v>
      </c>
      <c r="BB56" s="11">
        <v>1024.2</v>
      </c>
      <c r="BC56" s="11">
        <v>189</v>
      </c>
      <c r="BD56" s="11">
        <v>1133.7</v>
      </c>
      <c r="BE56" s="11">
        <v>45.4</v>
      </c>
    </row>
    <row r="57" spans="1:57" ht="13.5" customHeight="1" x14ac:dyDescent="0.25">
      <c r="A57" s="14" t="s">
        <v>130</v>
      </c>
      <c r="B57" s="9"/>
      <c r="C57" s="12">
        <v>368.4</v>
      </c>
      <c r="D57" s="12">
        <v>15.1</v>
      </c>
      <c r="E57" s="12">
        <v>0.5</v>
      </c>
      <c r="F57" s="12">
        <v>0.1</v>
      </c>
      <c r="G57" s="12">
        <v>0.3</v>
      </c>
      <c r="H57" s="12">
        <v>0.1</v>
      </c>
      <c r="I57" s="12">
        <v>28.5</v>
      </c>
      <c r="J57" s="12">
        <v>11.6</v>
      </c>
      <c r="K57" s="12">
        <v>0.9</v>
      </c>
      <c r="L57" s="12">
        <v>3.3</v>
      </c>
      <c r="M57" s="12">
        <v>1.8</v>
      </c>
      <c r="N57" s="12">
        <v>1.5</v>
      </c>
      <c r="O57" s="12">
        <v>4.9000000000000004</v>
      </c>
      <c r="P57" s="12">
        <v>0</v>
      </c>
      <c r="Q57" s="12">
        <v>2.1</v>
      </c>
      <c r="R57" s="12">
        <v>0.9</v>
      </c>
      <c r="S57" s="12">
        <v>1.9</v>
      </c>
      <c r="T57" s="12">
        <v>3.5</v>
      </c>
      <c r="U57" s="12">
        <v>0.3</v>
      </c>
      <c r="V57" s="12">
        <v>3.3</v>
      </c>
      <c r="W57" s="12">
        <v>0.5</v>
      </c>
      <c r="X57" s="12">
        <v>0.1</v>
      </c>
      <c r="Y57" s="12">
        <v>0.4</v>
      </c>
      <c r="Z57" s="12">
        <v>0.5</v>
      </c>
      <c r="AA57" s="12">
        <v>0.2</v>
      </c>
      <c r="AB57" s="12">
        <v>0.1</v>
      </c>
      <c r="AC57" s="12">
        <v>0.1</v>
      </c>
      <c r="AD57" s="12">
        <v>3.1</v>
      </c>
      <c r="AE57" s="12">
        <v>4.0999999999999996</v>
      </c>
      <c r="AF57" s="12">
        <v>25.4</v>
      </c>
      <c r="AG57" s="12">
        <v>182.1</v>
      </c>
      <c r="AH57" s="12">
        <v>117.2</v>
      </c>
      <c r="AI57" s="12">
        <v>61.9</v>
      </c>
      <c r="AJ57" s="12">
        <v>14.8</v>
      </c>
      <c r="AK57" s="12">
        <v>40.5</v>
      </c>
      <c r="AL57" s="12">
        <v>10</v>
      </c>
      <c r="AM57" s="12">
        <v>3</v>
      </c>
      <c r="AN57" s="12">
        <v>3.5</v>
      </c>
      <c r="AO57" s="12">
        <v>3.5</v>
      </c>
      <c r="AP57" s="12">
        <v>19.100000000000001</v>
      </c>
      <c r="AQ57" s="12">
        <v>2</v>
      </c>
      <c r="AR57" s="12">
        <v>33.799999999999997</v>
      </c>
      <c r="AS57" s="12">
        <v>112.8</v>
      </c>
      <c r="AT57" s="12">
        <v>78</v>
      </c>
      <c r="AU57" s="12">
        <v>34</v>
      </c>
      <c r="AV57" s="12">
        <v>26.8</v>
      </c>
      <c r="AW57" s="12">
        <v>17.2</v>
      </c>
      <c r="AX57" s="12">
        <v>34.799999999999997</v>
      </c>
      <c r="AY57" s="12">
        <v>15.2</v>
      </c>
      <c r="AZ57" s="12">
        <v>19.5</v>
      </c>
      <c r="BA57" s="12">
        <v>33.1</v>
      </c>
      <c r="BB57" s="12">
        <v>294.89999999999998</v>
      </c>
      <c r="BC57" s="12">
        <v>64.900000000000006</v>
      </c>
      <c r="BD57" s="12">
        <v>320.2</v>
      </c>
      <c r="BE57" s="12">
        <v>10</v>
      </c>
    </row>
    <row r="58" spans="1:57" ht="13.5" customHeight="1" x14ac:dyDescent="0.25">
      <c r="A58" s="10" t="s">
        <v>131</v>
      </c>
      <c r="B58" s="9"/>
      <c r="C58" s="11">
        <v>482700.5</v>
      </c>
      <c r="D58" s="11">
        <v>224863.5</v>
      </c>
      <c r="E58" s="11">
        <v>2697.8</v>
      </c>
      <c r="F58" s="11">
        <v>870.8</v>
      </c>
      <c r="G58" s="11">
        <v>1780.7</v>
      </c>
      <c r="H58" s="11">
        <v>46.4</v>
      </c>
      <c r="I58" s="11">
        <v>54214.6</v>
      </c>
      <c r="J58" s="11">
        <v>9028</v>
      </c>
      <c r="K58" s="11">
        <v>13949.8</v>
      </c>
      <c r="L58" s="11">
        <v>4123</v>
      </c>
      <c r="M58" s="11">
        <v>3089.1</v>
      </c>
      <c r="N58" s="11">
        <v>1033.9000000000001</v>
      </c>
      <c r="O58" s="11">
        <v>7183.2</v>
      </c>
      <c r="P58" s="11">
        <v>171.8</v>
      </c>
      <c r="Q58" s="11">
        <v>1577.2</v>
      </c>
      <c r="R58" s="11">
        <v>800.1</v>
      </c>
      <c r="S58" s="11">
        <v>4634.1000000000004</v>
      </c>
      <c r="T58" s="11">
        <v>5360.1</v>
      </c>
      <c r="U58" s="11">
        <v>2140.4</v>
      </c>
      <c r="V58" s="11">
        <v>3219.7</v>
      </c>
      <c r="W58" s="11">
        <v>1186.8</v>
      </c>
      <c r="X58" s="11">
        <v>399.3</v>
      </c>
      <c r="Y58" s="11">
        <v>787.4</v>
      </c>
      <c r="Z58" s="11">
        <v>707.7</v>
      </c>
      <c r="AA58" s="11">
        <v>914.4</v>
      </c>
      <c r="AB58" s="11">
        <v>291.60000000000002</v>
      </c>
      <c r="AC58" s="11">
        <v>622.9</v>
      </c>
      <c r="AD58" s="11">
        <v>11761.6</v>
      </c>
      <c r="AE58" s="11">
        <v>2704.5</v>
      </c>
      <c r="AF58" s="11">
        <v>48199.8</v>
      </c>
      <c r="AG58" s="11">
        <v>79802.7</v>
      </c>
      <c r="AH58" s="11">
        <v>59309.4</v>
      </c>
      <c r="AI58" s="11">
        <v>34636.300000000003</v>
      </c>
      <c r="AJ58" s="11">
        <v>19576.599999999999</v>
      </c>
      <c r="AK58" s="11">
        <v>5096.5</v>
      </c>
      <c r="AL58" s="11">
        <v>3918.5</v>
      </c>
      <c r="AM58" s="11">
        <v>635</v>
      </c>
      <c r="AN58" s="11">
        <v>979.4</v>
      </c>
      <c r="AO58" s="11">
        <v>2304.1</v>
      </c>
      <c r="AP58" s="11">
        <v>4160.3</v>
      </c>
      <c r="AQ58" s="11">
        <v>518.5</v>
      </c>
      <c r="AR58" s="11">
        <v>11896</v>
      </c>
      <c r="AS58" s="11">
        <v>70217.5</v>
      </c>
      <c r="AT58" s="11">
        <v>33084.300000000003</v>
      </c>
      <c r="AU58" s="11">
        <v>11408.8</v>
      </c>
      <c r="AV58" s="11">
        <v>15056.8</v>
      </c>
      <c r="AW58" s="11">
        <v>6618.8</v>
      </c>
      <c r="AX58" s="11">
        <v>37133.199999999997</v>
      </c>
      <c r="AY58" s="11">
        <v>31208.5</v>
      </c>
      <c r="AZ58" s="11">
        <v>5924.7</v>
      </c>
      <c r="BA58" s="11">
        <v>59617</v>
      </c>
      <c r="BB58" s="11">
        <v>150020.20000000001</v>
      </c>
      <c r="BC58" s="11">
        <v>20493.2</v>
      </c>
      <c r="BD58" s="11">
        <v>198220</v>
      </c>
      <c r="BE58" s="11">
        <v>4317.8</v>
      </c>
    </row>
    <row r="59" spans="1:57" ht="13.5" customHeight="1" x14ac:dyDescent="0.25">
      <c r="A59" s="10" t="s">
        <v>132</v>
      </c>
      <c r="B59" s="9"/>
      <c r="C59" s="12">
        <v>117833</v>
      </c>
      <c r="D59" s="12">
        <v>38936.6</v>
      </c>
      <c r="E59" s="12">
        <v>1365.1</v>
      </c>
      <c r="F59" s="12">
        <v>736.2</v>
      </c>
      <c r="G59" s="12">
        <v>331.7</v>
      </c>
      <c r="H59" s="12">
        <v>297.10000000000002</v>
      </c>
      <c r="I59" s="12">
        <v>16151.4</v>
      </c>
      <c r="J59" s="12">
        <v>3891.3</v>
      </c>
      <c r="K59" s="12">
        <v>4653.1000000000004</v>
      </c>
      <c r="L59" s="12">
        <v>1326.1</v>
      </c>
      <c r="M59" s="12">
        <v>748.2</v>
      </c>
      <c r="N59" s="12">
        <v>577.9</v>
      </c>
      <c r="O59" s="12">
        <v>2736.2</v>
      </c>
      <c r="P59" s="12">
        <v>22.4</v>
      </c>
      <c r="Q59" s="12">
        <v>775.6</v>
      </c>
      <c r="R59" s="12">
        <v>1364.3</v>
      </c>
      <c r="S59" s="12">
        <v>573.79999999999995</v>
      </c>
      <c r="T59" s="12">
        <v>692.6</v>
      </c>
      <c r="U59" s="12">
        <v>212</v>
      </c>
      <c r="V59" s="12">
        <v>480.6</v>
      </c>
      <c r="W59" s="12">
        <v>795.4</v>
      </c>
      <c r="X59" s="12">
        <v>475.1</v>
      </c>
      <c r="Y59" s="12">
        <v>320.3</v>
      </c>
      <c r="Z59" s="12">
        <v>217.3</v>
      </c>
      <c r="AA59" s="12">
        <v>771.4</v>
      </c>
      <c r="AB59" s="12">
        <v>454.2</v>
      </c>
      <c r="AC59" s="12">
        <v>317.2</v>
      </c>
      <c r="AD59" s="12">
        <v>1068</v>
      </c>
      <c r="AE59" s="12">
        <v>490.9</v>
      </c>
      <c r="AF59" s="12">
        <v>7961.2</v>
      </c>
      <c r="AG59" s="12">
        <v>35815.199999999997</v>
      </c>
      <c r="AH59" s="12">
        <v>31744.799999999999</v>
      </c>
      <c r="AI59" s="12">
        <v>21955.1</v>
      </c>
      <c r="AJ59" s="12">
        <v>4622.7</v>
      </c>
      <c r="AK59" s="12">
        <v>5166.8999999999996</v>
      </c>
      <c r="AL59" s="12">
        <v>575</v>
      </c>
      <c r="AM59" s="12">
        <v>157.30000000000001</v>
      </c>
      <c r="AN59" s="12">
        <v>343.2</v>
      </c>
      <c r="AO59" s="12">
        <v>74.400000000000006</v>
      </c>
      <c r="AP59" s="12">
        <v>1735.7</v>
      </c>
      <c r="AQ59" s="12">
        <v>292.2</v>
      </c>
      <c r="AR59" s="12">
        <v>1467.5</v>
      </c>
      <c r="AS59" s="12">
        <v>17112.7</v>
      </c>
      <c r="AT59" s="12">
        <v>11288.2</v>
      </c>
      <c r="AU59" s="12">
        <v>4034</v>
      </c>
      <c r="AV59" s="12">
        <v>5748.7</v>
      </c>
      <c r="AW59" s="12">
        <v>1505.5</v>
      </c>
      <c r="AX59" s="12">
        <v>5824.4</v>
      </c>
      <c r="AY59" s="12">
        <v>5151.5</v>
      </c>
      <c r="AZ59" s="12">
        <v>673</v>
      </c>
      <c r="BA59" s="12">
        <v>18007.3</v>
      </c>
      <c r="BB59" s="12">
        <v>52927.9</v>
      </c>
      <c r="BC59" s="12">
        <v>4070.4</v>
      </c>
      <c r="BD59" s="12">
        <v>60889.1</v>
      </c>
      <c r="BE59" s="12">
        <v>1050.0999999999999</v>
      </c>
    </row>
    <row r="60" spans="1:57" ht="13.5" customHeight="1" x14ac:dyDescent="0.25">
      <c r="A60" s="10" t="s">
        <v>133</v>
      </c>
      <c r="B60" s="9"/>
      <c r="C60" s="11">
        <v>195.9</v>
      </c>
      <c r="D60" s="11">
        <v>3</v>
      </c>
      <c r="E60" s="11">
        <v>0.2</v>
      </c>
      <c r="F60" s="11">
        <v>0.1</v>
      </c>
      <c r="G60" s="11">
        <v>0.1</v>
      </c>
      <c r="H60" s="11">
        <v>0.1</v>
      </c>
      <c r="I60" s="11">
        <v>23</v>
      </c>
      <c r="J60" s="11">
        <v>3.9</v>
      </c>
      <c r="K60" s="11">
        <v>0.6</v>
      </c>
      <c r="L60" s="11">
        <v>2.1</v>
      </c>
      <c r="M60" s="11">
        <v>0.2</v>
      </c>
      <c r="N60" s="11">
        <v>1.9</v>
      </c>
      <c r="O60" s="11">
        <v>4</v>
      </c>
      <c r="P60" s="11">
        <v>0.1</v>
      </c>
      <c r="Q60" s="11">
        <v>1.5</v>
      </c>
      <c r="R60" s="11">
        <v>1.5</v>
      </c>
      <c r="S60" s="11">
        <v>0.9</v>
      </c>
      <c r="T60" s="11">
        <v>1.4</v>
      </c>
      <c r="U60" s="11">
        <v>0</v>
      </c>
      <c r="V60" s="11">
        <v>1.4</v>
      </c>
      <c r="W60" s="11">
        <v>3.9</v>
      </c>
      <c r="X60" s="11">
        <v>3.4</v>
      </c>
      <c r="Y60" s="11">
        <v>0.5</v>
      </c>
      <c r="Z60" s="11">
        <v>0.6</v>
      </c>
      <c r="AA60" s="11">
        <v>1.3</v>
      </c>
      <c r="AB60" s="11">
        <v>0.7</v>
      </c>
      <c r="AC60" s="11">
        <v>0.6</v>
      </c>
      <c r="AD60" s="11">
        <v>5.4</v>
      </c>
      <c r="AE60" s="11">
        <v>1.6</v>
      </c>
      <c r="AF60" s="11">
        <v>11.8</v>
      </c>
      <c r="AG60" s="11">
        <v>95.3</v>
      </c>
      <c r="AH60" s="11">
        <v>51.9</v>
      </c>
      <c r="AI60" s="11">
        <v>29.1</v>
      </c>
      <c r="AJ60" s="11">
        <v>11.2</v>
      </c>
      <c r="AK60" s="11">
        <v>11.6</v>
      </c>
      <c r="AL60" s="11">
        <v>7.7</v>
      </c>
      <c r="AM60" s="11">
        <v>1.4</v>
      </c>
      <c r="AN60" s="11">
        <v>3.4</v>
      </c>
      <c r="AO60" s="11">
        <v>2.9</v>
      </c>
      <c r="AP60" s="11">
        <v>10.199999999999999</v>
      </c>
      <c r="AQ60" s="11">
        <v>0.6</v>
      </c>
      <c r="AR60" s="11">
        <v>24.8</v>
      </c>
      <c r="AS60" s="11">
        <v>60.9</v>
      </c>
      <c r="AT60" s="11">
        <v>49.6</v>
      </c>
      <c r="AU60" s="11">
        <v>16.2</v>
      </c>
      <c r="AV60" s="11">
        <v>17.8</v>
      </c>
      <c r="AW60" s="11">
        <v>15.6</v>
      </c>
      <c r="AX60" s="11">
        <v>11.3</v>
      </c>
      <c r="AY60" s="11">
        <v>10.6</v>
      </c>
      <c r="AZ60" s="11">
        <v>0.6</v>
      </c>
      <c r="BA60" s="11">
        <v>24.9</v>
      </c>
      <c r="BB60" s="11">
        <v>156.19999999999999</v>
      </c>
      <c r="BC60" s="11">
        <v>43.4</v>
      </c>
      <c r="BD60" s="11">
        <v>168</v>
      </c>
      <c r="BE60" s="11">
        <v>11.1</v>
      </c>
    </row>
    <row r="61" spans="1:57" ht="13.5" customHeight="1" x14ac:dyDescent="0.25">
      <c r="A61" s="10" t="s">
        <v>134</v>
      </c>
      <c r="B61" s="9"/>
      <c r="C61" s="12">
        <v>8525.7000000000007</v>
      </c>
      <c r="D61" s="12">
        <v>2251.1</v>
      </c>
      <c r="E61" s="12">
        <v>79.900000000000006</v>
      </c>
      <c r="F61" s="12">
        <v>44.6</v>
      </c>
      <c r="G61" s="12">
        <v>23</v>
      </c>
      <c r="H61" s="12">
        <v>12.3</v>
      </c>
      <c r="I61" s="12">
        <v>1526.5</v>
      </c>
      <c r="J61" s="12">
        <v>195.5</v>
      </c>
      <c r="K61" s="12">
        <v>339.6</v>
      </c>
      <c r="L61" s="12">
        <v>97.4</v>
      </c>
      <c r="M61" s="12">
        <v>79.7</v>
      </c>
      <c r="N61" s="12">
        <v>17.7</v>
      </c>
      <c r="O61" s="12">
        <v>161.19999999999999</v>
      </c>
      <c r="P61" s="12">
        <v>8.9</v>
      </c>
      <c r="Q61" s="12">
        <v>41.4</v>
      </c>
      <c r="R61" s="12">
        <v>57.8</v>
      </c>
      <c r="S61" s="12">
        <v>53.1</v>
      </c>
      <c r="T61" s="12">
        <v>144.4</v>
      </c>
      <c r="U61" s="12">
        <v>47.5</v>
      </c>
      <c r="V61" s="12">
        <v>96.9</v>
      </c>
      <c r="W61" s="12">
        <v>133.6</v>
      </c>
      <c r="X61" s="12">
        <v>47.2</v>
      </c>
      <c r="Y61" s="12">
        <v>86.4</v>
      </c>
      <c r="Z61" s="12">
        <v>64.099999999999994</v>
      </c>
      <c r="AA61" s="12">
        <v>229.4</v>
      </c>
      <c r="AB61" s="12">
        <v>187.3</v>
      </c>
      <c r="AC61" s="12">
        <v>42.1</v>
      </c>
      <c r="AD61" s="12">
        <v>161.30000000000001</v>
      </c>
      <c r="AE61" s="12">
        <v>176.4</v>
      </c>
      <c r="AF61" s="12">
        <v>632.4</v>
      </c>
      <c r="AG61" s="12">
        <v>2463.3000000000002</v>
      </c>
      <c r="AH61" s="12">
        <v>1794.2</v>
      </c>
      <c r="AI61" s="12">
        <v>1128.0999999999999</v>
      </c>
      <c r="AJ61" s="12">
        <v>484.6</v>
      </c>
      <c r="AK61" s="12">
        <v>181.5</v>
      </c>
      <c r="AL61" s="12">
        <v>171.2</v>
      </c>
      <c r="AM61" s="12">
        <v>29</v>
      </c>
      <c r="AN61" s="12">
        <v>65.900000000000006</v>
      </c>
      <c r="AO61" s="12">
        <v>76.3</v>
      </c>
      <c r="AP61" s="12">
        <v>103.1</v>
      </c>
      <c r="AQ61" s="12">
        <v>31.8</v>
      </c>
      <c r="AR61" s="12">
        <v>363</v>
      </c>
      <c r="AS61" s="12">
        <v>1396.1</v>
      </c>
      <c r="AT61" s="12">
        <v>1159.5999999999999</v>
      </c>
      <c r="AU61" s="12">
        <v>434.6</v>
      </c>
      <c r="AV61" s="12">
        <v>347.1</v>
      </c>
      <c r="AW61" s="12">
        <v>377.9</v>
      </c>
      <c r="AX61" s="12">
        <v>236.5</v>
      </c>
      <c r="AY61" s="12">
        <v>236.5</v>
      </c>
      <c r="AZ61" s="12">
        <v>0</v>
      </c>
      <c r="BA61" s="12">
        <v>1782.8</v>
      </c>
      <c r="BB61" s="12">
        <v>3859.4</v>
      </c>
      <c r="BC61" s="12">
        <v>669.1</v>
      </c>
      <c r="BD61" s="12">
        <v>4491.8</v>
      </c>
      <c r="BE61" s="12">
        <v>218.4</v>
      </c>
    </row>
    <row r="62" spans="1:57" ht="13.5" customHeight="1" x14ac:dyDescent="0.25">
      <c r="A62" s="10" t="s">
        <v>135</v>
      </c>
      <c r="B62" s="9"/>
      <c r="C62" s="11">
        <v>72540.600000000006</v>
      </c>
      <c r="D62" s="11">
        <v>4845.7</v>
      </c>
      <c r="E62" s="11">
        <v>1518.8</v>
      </c>
      <c r="F62" s="11">
        <v>710.4</v>
      </c>
      <c r="G62" s="11">
        <v>424.1</v>
      </c>
      <c r="H62" s="11">
        <v>384.3</v>
      </c>
      <c r="I62" s="11">
        <v>10125.299999999999</v>
      </c>
      <c r="J62" s="11">
        <v>1659</v>
      </c>
      <c r="K62" s="11">
        <v>282.39999999999998</v>
      </c>
      <c r="L62" s="11">
        <v>474.2</v>
      </c>
      <c r="M62" s="11">
        <v>223.1</v>
      </c>
      <c r="N62" s="11">
        <v>251.1</v>
      </c>
      <c r="O62" s="11">
        <v>1889</v>
      </c>
      <c r="P62" s="11">
        <v>241.1</v>
      </c>
      <c r="Q62" s="11">
        <v>673.3</v>
      </c>
      <c r="R62" s="11">
        <v>261.2</v>
      </c>
      <c r="S62" s="11">
        <v>713.4</v>
      </c>
      <c r="T62" s="11">
        <v>1506</v>
      </c>
      <c r="U62" s="11">
        <v>1029.5</v>
      </c>
      <c r="V62" s="11">
        <v>476.5</v>
      </c>
      <c r="W62" s="11">
        <v>1101.5999999999999</v>
      </c>
      <c r="X62" s="11">
        <v>675.2</v>
      </c>
      <c r="Y62" s="11">
        <v>426.4</v>
      </c>
      <c r="Z62" s="11">
        <v>468.8</v>
      </c>
      <c r="AA62" s="11">
        <v>1797</v>
      </c>
      <c r="AB62" s="11">
        <v>532.79999999999995</v>
      </c>
      <c r="AC62" s="11">
        <v>1264.2</v>
      </c>
      <c r="AD62" s="11">
        <v>947.4</v>
      </c>
      <c r="AE62" s="11">
        <v>2676</v>
      </c>
      <c r="AF62" s="11">
        <v>5496.6</v>
      </c>
      <c r="AG62" s="11">
        <v>27338.3</v>
      </c>
      <c r="AH62" s="11">
        <v>19310.400000000001</v>
      </c>
      <c r="AI62" s="11">
        <v>11354.8</v>
      </c>
      <c r="AJ62" s="11">
        <v>6147.5</v>
      </c>
      <c r="AK62" s="11">
        <v>1808.1</v>
      </c>
      <c r="AL62" s="11">
        <v>1301.8</v>
      </c>
      <c r="AM62" s="11">
        <v>139.1</v>
      </c>
      <c r="AN62" s="11">
        <v>666.4</v>
      </c>
      <c r="AO62" s="11">
        <v>496.3</v>
      </c>
      <c r="AP62" s="11">
        <v>1591.1</v>
      </c>
      <c r="AQ62" s="11">
        <v>1446.5</v>
      </c>
      <c r="AR62" s="11">
        <v>3688.5</v>
      </c>
      <c r="AS62" s="11">
        <v>20539.900000000001</v>
      </c>
      <c r="AT62" s="11">
        <v>17574.599999999999</v>
      </c>
      <c r="AU62" s="11">
        <v>5351.9</v>
      </c>
      <c r="AV62" s="11">
        <v>6653.8</v>
      </c>
      <c r="AW62" s="11">
        <v>5568.9</v>
      </c>
      <c r="AX62" s="11">
        <v>2965.3</v>
      </c>
      <c r="AY62" s="11">
        <v>2965.3</v>
      </c>
      <c r="AZ62" s="11">
        <v>0</v>
      </c>
      <c r="BA62" s="11">
        <v>14320.1</v>
      </c>
      <c r="BB62" s="11">
        <v>47878.2</v>
      </c>
      <c r="BC62" s="11">
        <v>8027.9</v>
      </c>
      <c r="BD62" s="11">
        <v>53374.8</v>
      </c>
      <c r="BE62" s="11">
        <v>1977</v>
      </c>
    </row>
    <row r="63" spans="1:57" ht="13.5" customHeight="1" x14ac:dyDescent="0.25">
      <c r="A63" s="10" t="s">
        <v>136</v>
      </c>
      <c r="B63" s="9"/>
      <c r="C63" s="12">
        <v>11357.3</v>
      </c>
      <c r="D63" s="12">
        <v>673.4</v>
      </c>
      <c r="E63" s="12">
        <v>138.19999999999999</v>
      </c>
      <c r="F63" s="12">
        <v>89</v>
      </c>
      <c r="G63" s="12">
        <v>19.7</v>
      </c>
      <c r="H63" s="12">
        <v>29.5</v>
      </c>
      <c r="I63" s="12">
        <v>996.4</v>
      </c>
      <c r="J63" s="12">
        <v>144.1</v>
      </c>
      <c r="K63" s="12">
        <v>109.4</v>
      </c>
      <c r="L63" s="12">
        <v>65.400000000000006</v>
      </c>
      <c r="M63" s="12">
        <v>29</v>
      </c>
      <c r="N63" s="12">
        <v>36.299999999999997</v>
      </c>
      <c r="O63" s="12">
        <v>290.89999999999998</v>
      </c>
      <c r="P63" s="12">
        <v>19.100000000000001</v>
      </c>
      <c r="Q63" s="12">
        <v>105.5</v>
      </c>
      <c r="R63" s="12">
        <v>28.3</v>
      </c>
      <c r="S63" s="12">
        <v>138</v>
      </c>
      <c r="T63" s="12">
        <v>190.1</v>
      </c>
      <c r="U63" s="12">
        <v>49.5</v>
      </c>
      <c r="V63" s="12">
        <v>140.6</v>
      </c>
      <c r="W63" s="12">
        <v>25.9</v>
      </c>
      <c r="X63" s="12">
        <v>2.9</v>
      </c>
      <c r="Y63" s="12">
        <v>23</v>
      </c>
      <c r="Z63" s="12">
        <v>26.8</v>
      </c>
      <c r="AA63" s="12">
        <v>11</v>
      </c>
      <c r="AB63" s="12">
        <v>8.1</v>
      </c>
      <c r="AC63" s="12">
        <v>2.9</v>
      </c>
      <c r="AD63" s="12">
        <v>132.80000000000001</v>
      </c>
      <c r="AE63" s="12">
        <v>154.5</v>
      </c>
      <c r="AF63" s="12">
        <v>1409</v>
      </c>
      <c r="AG63" s="12">
        <v>2974.1</v>
      </c>
      <c r="AH63" s="12">
        <v>2202.5</v>
      </c>
      <c r="AI63" s="12">
        <v>1499.2</v>
      </c>
      <c r="AJ63" s="12">
        <v>398</v>
      </c>
      <c r="AK63" s="12">
        <v>305.3</v>
      </c>
      <c r="AL63" s="12">
        <v>109.2</v>
      </c>
      <c r="AM63" s="12">
        <v>17.5</v>
      </c>
      <c r="AN63" s="12">
        <v>80.400000000000006</v>
      </c>
      <c r="AO63" s="12">
        <v>11.4</v>
      </c>
      <c r="AP63" s="12">
        <v>140.80000000000001</v>
      </c>
      <c r="AQ63" s="12">
        <v>108.9</v>
      </c>
      <c r="AR63" s="12">
        <v>412.8</v>
      </c>
      <c r="AS63" s="12">
        <v>5011.6000000000004</v>
      </c>
      <c r="AT63" s="12">
        <v>3732.7</v>
      </c>
      <c r="AU63" s="12">
        <v>1776.5</v>
      </c>
      <c r="AV63" s="12">
        <v>1387.7</v>
      </c>
      <c r="AW63" s="12">
        <v>568.5</v>
      </c>
      <c r="AX63" s="12">
        <v>1278.8</v>
      </c>
      <c r="AY63" s="12">
        <v>245</v>
      </c>
      <c r="AZ63" s="12">
        <v>1033.9000000000001</v>
      </c>
      <c r="BA63" s="12">
        <v>1289.0999999999999</v>
      </c>
      <c r="BB63" s="12">
        <v>7985.7</v>
      </c>
      <c r="BC63" s="12">
        <v>771.6</v>
      </c>
      <c r="BD63" s="12">
        <v>9394.7000000000007</v>
      </c>
      <c r="BE63" s="12">
        <v>112.1</v>
      </c>
    </row>
    <row r="64" spans="1:57" ht="13.5" customHeight="1" x14ac:dyDescent="0.25">
      <c r="A64" s="10" t="s">
        <v>137</v>
      </c>
      <c r="B64" s="9"/>
      <c r="C64" s="11">
        <v>15928.4</v>
      </c>
      <c r="D64" s="11">
        <v>892.7</v>
      </c>
      <c r="E64" s="11">
        <v>455.8</v>
      </c>
      <c r="F64" s="11">
        <v>65.3</v>
      </c>
      <c r="G64" s="11">
        <v>372.4</v>
      </c>
      <c r="H64" s="11">
        <v>18.2</v>
      </c>
      <c r="I64" s="11">
        <v>1732.1</v>
      </c>
      <c r="J64" s="11">
        <v>382.6</v>
      </c>
      <c r="K64" s="11">
        <v>227.2</v>
      </c>
      <c r="L64" s="11">
        <v>185.2</v>
      </c>
      <c r="M64" s="11">
        <v>77</v>
      </c>
      <c r="N64" s="11">
        <v>108.1</v>
      </c>
      <c r="O64" s="11">
        <v>326.5</v>
      </c>
      <c r="P64" s="11">
        <v>45.2</v>
      </c>
      <c r="Q64" s="11">
        <v>111.3</v>
      </c>
      <c r="R64" s="11">
        <v>61.6</v>
      </c>
      <c r="S64" s="11">
        <v>108.4</v>
      </c>
      <c r="T64" s="11">
        <v>286.39999999999998</v>
      </c>
      <c r="U64" s="11">
        <v>119.8</v>
      </c>
      <c r="V64" s="11">
        <v>166.6</v>
      </c>
      <c r="W64" s="11">
        <v>71.5</v>
      </c>
      <c r="X64" s="11">
        <v>28.3</v>
      </c>
      <c r="Y64" s="11">
        <v>43.2</v>
      </c>
      <c r="Z64" s="11">
        <v>70</v>
      </c>
      <c r="AA64" s="11">
        <v>106.9</v>
      </c>
      <c r="AB64" s="11">
        <v>90.9</v>
      </c>
      <c r="AC64" s="11">
        <v>16</v>
      </c>
      <c r="AD64" s="11">
        <v>75.900000000000006</v>
      </c>
      <c r="AE64" s="11">
        <v>462.4</v>
      </c>
      <c r="AF64" s="11">
        <v>1420.7</v>
      </c>
      <c r="AG64" s="11">
        <v>6362.7</v>
      </c>
      <c r="AH64" s="11">
        <v>3967.1</v>
      </c>
      <c r="AI64" s="11">
        <v>2555.1999999999998</v>
      </c>
      <c r="AJ64" s="11">
        <v>818.4</v>
      </c>
      <c r="AK64" s="11">
        <v>593.6</v>
      </c>
      <c r="AL64" s="11">
        <v>285.5</v>
      </c>
      <c r="AM64" s="11">
        <v>64.7</v>
      </c>
      <c r="AN64" s="11">
        <v>94.5</v>
      </c>
      <c r="AO64" s="11">
        <v>126.3</v>
      </c>
      <c r="AP64" s="11">
        <v>431.7</v>
      </c>
      <c r="AQ64" s="11">
        <v>111.2</v>
      </c>
      <c r="AR64" s="11">
        <v>1567.2</v>
      </c>
      <c r="AS64" s="11">
        <v>4602</v>
      </c>
      <c r="AT64" s="11">
        <v>2777.3</v>
      </c>
      <c r="AU64" s="11">
        <v>794.3</v>
      </c>
      <c r="AV64" s="11">
        <v>972.4</v>
      </c>
      <c r="AW64" s="11">
        <v>1010.5</v>
      </c>
      <c r="AX64" s="11">
        <v>1824.7</v>
      </c>
      <c r="AY64" s="11">
        <v>517.4</v>
      </c>
      <c r="AZ64" s="11">
        <v>1307.3</v>
      </c>
      <c r="BA64" s="11">
        <v>2650.3</v>
      </c>
      <c r="BB64" s="11">
        <v>10964.7</v>
      </c>
      <c r="BC64" s="11">
        <v>2395.6</v>
      </c>
      <c r="BD64" s="11">
        <v>12385.4</v>
      </c>
      <c r="BE64" s="11">
        <v>313.8</v>
      </c>
    </row>
    <row r="65" spans="1:57" ht="13.5" customHeight="1" x14ac:dyDescent="0.25">
      <c r="A65" s="14" t="s">
        <v>138</v>
      </c>
      <c r="B65" s="9"/>
      <c r="C65" s="12">
        <v>866666.3</v>
      </c>
      <c r="D65" s="12">
        <v>227855</v>
      </c>
      <c r="E65" s="12">
        <v>14418</v>
      </c>
      <c r="F65" s="12">
        <v>10597</v>
      </c>
      <c r="G65" s="12">
        <v>3184.9</v>
      </c>
      <c r="H65" s="12">
        <v>636.1</v>
      </c>
      <c r="I65" s="12">
        <v>148025.29999999999</v>
      </c>
      <c r="J65" s="12">
        <v>14553.7</v>
      </c>
      <c r="K65" s="12">
        <v>19769.099999999999</v>
      </c>
      <c r="L65" s="12">
        <v>7110.4</v>
      </c>
      <c r="M65" s="12">
        <v>2625.3</v>
      </c>
      <c r="N65" s="12">
        <v>4485.1000000000004</v>
      </c>
      <c r="O65" s="12">
        <v>30491.9</v>
      </c>
      <c r="P65" s="12">
        <v>1445.6</v>
      </c>
      <c r="Q65" s="12">
        <v>12901.6</v>
      </c>
      <c r="R65" s="12">
        <v>6613.4</v>
      </c>
      <c r="S65" s="12">
        <v>9531.2999999999993</v>
      </c>
      <c r="T65" s="12">
        <v>17104.5</v>
      </c>
      <c r="U65" s="12">
        <v>9412.2000000000007</v>
      </c>
      <c r="V65" s="12">
        <v>7692.3</v>
      </c>
      <c r="W65" s="12">
        <v>27436.2</v>
      </c>
      <c r="X65" s="12">
        <v>16528.8</v>
      </c>
      <c r="Y65" s="12">
        <v>10907.5</v>
      </c>
      <c r="Z65" s="12">
        <v>13443.9</v>
      </c>
      <c r="AA65" s="12">
        <v>11656.1</v>
      </c>
      <c r="AB65" s="12">
        <v>8888.5</v>
      </c>
      <c r="AC65" s="12">
        <v>2767.6</v>
      </c>
      <c r="AD65" s="12">
        <v>6459.5</v>
      </c>
      <c r="AE65" s="12">
        <v>21304.6</v>
      </c>
      <c r="AF65" s="12">
        <v>80414.3</v>
      </c>
      <c r="AG65" s="12">
        <v>184455</v>
      </c>
      <c r="AH65" s="12">
        <v>106450.6</v>
      </c>
      <c r="AI65" s="12">
        <v>49991.7</v>
      </c>
      <c r="AJ65" s="12">
        <v>38353.300000000003</v>
      </c>
      <c r="AK65" s="12">
        <v>18105.599999999999</v>
      </c>
      <c r="AL65" s="12">
        <v>15379</v>
      </c>
      <c r="AM65" s="12">
        <v>3777.3</v>
      </c>
      <c r="AN65" s="12">
        <v>5939.3</v>
      </c>
      <c r="AO65" s="12">
        <v>5662.4</v>
      </c>
      <c r="AP65" s="12">
        <v>23394.2</v>
      </c>
      <c r="AQ65" s="12">
        <v>16194</v>
      </c>
      <c r="AR65" s="12">
        <v>23037.1</v>
      </c>
      <c r="AS65" s="12">
        <v>190194.1</v>
      </c>
      <c r="AT65" s="12">
        <v>160618.20000000001</v>
      </c>
      <c r="AU65" s="12">
        <v>58955.199999999997</v>
      </c>
      <c r="AV65" s="12">
        <v>64106.5</v>
      </c>
      <c r="AW65" s="12">
        <v>37556.5</v>
      </c>
      <c r="AX65" s="12">
        <v>29575.9</v>
      </c>
      <c r="AY65" s="12">
        <v>29492.9</v>
      </c>
      <c r="AZ65" s="12">
        <v>83</v>
      </c>
      <c r="BA65" s="12">
        <v>183747.9</v>
      </c>
      <c r="BB65" s="12">
        <v>374649.1</v>
      </c>
      <c r="BC65" s="12">
        <v>78004.399999999994</v>
      </c>
      <c r="BD65" s="12">
        <v>455063.4</v>
      </c>
      <c r="BE65" s="12">
        <v>31907.8</v>
      </c>
    </row>
    <row r="66" spans="1:57" ht="21" customHeight="1" x14ac:dyDescent="0.25">
      <c r="A66" s="14" t="s">
        <v>139</v>
      </c>
      <c r="B66" s="9"/>
      <c r="C66" s="11">
        <v>183630.2</v>
      </c>
      <c r="D66" s="11">
        <v>5188</v>
      </c>
      <c r="E66" s="11">
        <v>268.5</v>
      </c>
      <c r="F66" s="11">
        <v>66.3</v>
      </c>
      <c r="G66" s="11">
        <v>155.69999999999999</v>
      </c>
      <c r="H66" s="11">
        <v>46.5</v>
      </c>
      <c r="I66" s="11">
        <v>22799.5</v>
      </c>
      <c r="J66" s="11">
        <v>3554.8</v>
      </c>
      <c r="K66" s="11">
        <v>1345.9</v>
      </c>
      <c r="L66" s="11">
        <v>1719.3</v>
      </c>
      <c r="M66" s="11">
        <v>617.9</v>
      </c>
      <c r="N66" s="11">
        <v>1101.4000000000001</v>
      </c>
      <c r="O66" s="11">
        <v>3550.9</v>
      </c>
      <c r="P66" s="11">
        <v>86</v>
      </c>
      <c r="Q66" s="11">
        <v>1388.2</v>
      </c>
      <c r="R66" s="11">
        <v>1202.4000000000001</v>
      </c>
      <c r="S66" s="11">
        <v>874.3</v>
      </c>
      <c r="T66" s="11">
        <v>3515.3</v>
      </c>
      <c r="U66" s="11">
        <v>781.5</v>
      </c>
      <c r="V66" s="11">
        <v>2733.9</v>
      </c>
      <c r="W66" s="11">
        <v>1894.8</v>
      </c>
      <c r="X66" s="11">
        <v>847.8</v>
      </c>
      <c r="Y66" s="11">
        <v>1047</v>
      </c>
      <c r="Z66" s="11">
        <v>2490.1999999999998</v>
      </c>
      <c r="AA66" s="11">
        <v>2196.6</v>
      </c>
      <c r="AB66" s="11">
        <v>1644.5</v>
      </c>
      <c r="AC66" s="11">
        <v>552.20000000000005</v>
      </c>
      <c r="AD66" s="11">
        <v>2531.6</v>
      </c>
      <c r="AE66" s="11">
        <v>1981</v>
      </c>
      <c r="AF66" s="11">
        <v>11300.9</v>
      </c>
      <c r="AG66" s="11">
        <v>83942.399999999994</v>
      </c>
      <c r="AH66" s="11">
        <v>45809.2</v>
      </c>
      <c r="AI66" s="11">
        <v>27142</v>
      </c>
      <c r="AJ66" s="11">
        <v>8695.7999999999993</v>
      </c>
      <c r="AK66" s="11">
        <v>9971.4</v>
      </c>
      <c r="AL66" s="11">
        <v>5558.8</v>
      </c>
      <c r="AM66" s="11">
        <v>1411.3</v>
      </c>
      <c r="AN66" s="11">
        <v>792.5</v>
      </c>
      <c r="AO66" s="11">
        <v>3355.1</v>
      </c>
      <c r="AP66" s="11">
        <v>5049.1000000000004</v>
      </c>
      <c r="AQ66" s="11">
        <v>2075.3000000000002</v>
      </c>
      <c r="AR66" s="11">
        <v>25449.9</v>
      </c>
      <c r="AS66" s="11">
        <v>58150</v>
      </c>
      <c r="AT66" s="11">
        <v>45659.3</v>
      </c>
      <c r="AU66" s="11">
        <v>11598</v>
      </c>
      <c r="AV66" s="11">
        <v>12608.8</v>
      </c>
      <c r="AW66" s="11">
        <v>21452.5</v>
      </c>
      <c r="AX66" s="11">
        <v>12490.7</v>
      </c>
      <c r="AY66" s="11">
        <v>8858.7999999999993</v>
      </c>
      <c r="AZ66" s="11">
        <v>3631.9</v>
      </c>
      <c r="BA66" s="11">
        <v>25048.9</v>
      </c>
      <c r="BB66" s="11">
        <v>142092.4</v>
      </c>
      <c r="BC66" s="11">
        <v>38133.199999999997</v>
      </c>
      <c r="BD66" s="11">
        <v>153393.29999999999</v>
      </c>
      <c r="BE66" s="11">
        <v>6406.6</v>
      </c>
    </row>
    <row r="67" spans="1:57" ht="21" customHeight="1" x14ac:dyDescent="0.25">
      <c r="A67" s="14" t="s">
        <v>140</v>
      </c>
      <c r="B67" s="9"/>
      <c r="C67" s="12">
        <v>229276.3</v>
      </c>
      <c r="D67" s="12">
        <v>10894.9</v>
      </c>
      <c r="E67" s="12">
        <v>668.7</v>
      </c>
      <c r="F67" s="12">
        <v>305.39999999999998</v>
      </c>
      <c r="G67" s="12">
        <v>270.60000000000002</v>
      </c>
      <c r="H67" s="12">
        <v>92.6</v>
      </c>
      <c r="I67" s="12">
        <v>31605.3</v>
      </c>
      <c r="J67" s="12">
        <v>4868.2</v>
      </c>
      <c r="K67" s="12">
        <v>2306.8000000000002</v>
      </c>
      <c r="L67" s="12">
        <v>2491.8000000000002</v>
      </c>
      <c r="M67" s="12">
        <v>1080.4000000000001</v>
      </c>
      <c r="N67" s="12">
        <v>1411.4</v>
      </c>
      <c r="O67" s="12">
        <v>4814.3</v>
      </c>
      <c r="P67" s="12">
        <v>136.19999999999999</v>
      </c>
      <c r="Q67" s="12">
        <v>1727.5</v>
      </c>
      <c r="R67" s="12">
        <v>1683.9</v>
      </c>
      <c r="S67" s="12">
        <v>1266.5999999999999</v>
      </c>
      <c r="T67" s="12">
        <v>4707.1000000000004</v>
      </c>
      <c r="U67" s="12">
        <v>1041.8</v>
      </c>
      <c r="V67" s="12">
        <v>3665.3</v>
      </c>
      <c r="W67" s="12">
        <v>2654.3</v>
      </c>
      <c r="X67" s="12">
        <v>1145.9000000000001</v>
      </c>
      <c r="Y67" s="12">
        <v>1508.4</v>
      </c>
      <c r="Z67" s="12">
        <v>3031</v>
      </c>
      <c r="AA67" s="12">
        <v>3198.6</v>
      </c>
      <c r="AB67" s="12">
        <v>2469.3000000000002</v>
      </c>
      <c r="AC67" s="12">
        <v>729.3</v>
      </c>
      <c r="AD67" s="12">
        <v>3533.2</v>
      </c>
      <c r="AE67" s="12">
        <v>2912.2</v>
      </c>
      <c r="AF67" s="12">
        <v>14545.3</v>
      </c>
      <c r="AG67" s="12">
        <v>100380</v>
      </c>
      <c r="AH67" s="12">
        <v>56512.3</v>
      </c>
      <c r="AI67" s="12">
        <v>33739.1</v>
      </c>
      <c r="AJ67" s="12">
        <v>11405.9</v>
      </c>
      <c r="AK67" s="12">
        <v>11367.3</v>
      </c>
      <c r="AL67" s="12">
        <v>6678.6</v>
      </c>
      <c r="AM67" s="12">
        <v>1664.6</v>
      </c>
      <c r="AN67" s="12">
        <v>1068</v>
      </c>
      <c r="AO67" s="12">
        <v>3946.1</v>
      </c>
      <c r="AP67" s="12">
        <v>5977.5</v>
      </c>
      <c r="AQ67" s="12">
        <v>2550.8000000000002</v>
      </c>
      <c r="AR67" s="12">
        <v>28660.799999999999</v>
      </c>
      <c r="AS67" s="12">
        <v>68269.8</v>
      </c>
      <c r="AT67" s="12">
        <v>54254.400000000001</v>
      </c>
      <c r="AU67" s="12">
        <v>14590.1</v>
      </c>
      <c r="AV67" s="12">
        <v>15612</v>
      </c>
      <c r="AW67" s="12">
        <v>24052.3</v>
      </c>
      <c r="AX67" s="12">
        <v>14015.4</v>
      </c>
      <c r="AY67" s="12">
        <v>10321.700000000001</v>
      </c>
      <c r="AZ67" s="12">
        <v>3693.7</v>
      </c>
      <c r="BA67" s="12">
        <v>35186.199999999997</v>
      </c>
      <c r="BB67" s="12">
        <v>168649.8</v>
      </c>
      <c r="BC67" s="12">
        <v>43867.7</v>
      </c>
      <c r="BD67" s="12">
        <v>183195.1</v>
      </c>
      <c r="BE67" s="12">
        <v>7824.5</v>
      </c>
    </row>
    <row r="68" spans="1:57" ht="13.5" customHeight="1" x14ac:dyDescent="0.25">
      <c r="A68" s="14" t="s">
        <v>141</v>
      </c>
      <c r="B68" s="9"/>
      <c r="C68" s="11">
        <v>45646.1</v>
      </c>
      <c r="D68" s="11">
        <v>5707</v>
      </c>
      <c r="E68" s="11">
        <v>400.2</v>
      </c>
      <c r="F68" s="11">
        <v>239.1</v>
      </c>
      <c r="G68" s="11">
        <v>115</v>
      </c>
      <c r="H68" s="11">
        <v>46.1</v>
      </c>
      <c r="I68" s="11">
        <v>8805.7999999999993</v>
      </c>
      <c r="J68" s="11">
        <v>1313.4</v>
      </c>
      <c r="K68" s="11">
        <v>960.8</v>
      </c>
      <c r="L68" s="11">
        <v>772.6</v>
      </c>
      <c r="M68" s="11">
        <v>462.5</v>
      </c>
      <c r="N68" s="11">
        <v>310</v>
      </c>
      <c r="O68" s="11">
        <v>1263.4000000000001</v>
      </c>
      <c r="P68" s="11">
        <v>50.2</v>
      </c>
      <c r="Q68" s="11">
        <v>339.3</v>
      </c>
      <c r="R68" s="11">
        <v>481.5</v>
      </c>
      <c r="S68" s="11">
        <v>392.3</v>
      </c>
      <c r="T68" s="11">
        <v>1191.8</v>
      </c>
      <c r="U68" s="11">
        <v>260.39999999999998</v>
      </c>
      <c r="V68" s="11">
        <v>931.4</v>
      </c>
      <c r="W68" s="11">
        <v>759.6</v>
      </c>
      <c r="X68" s="11">
        <v>298.2</v>
      </c>
      <c r="Y68" s="11">
        <v>461.4</v>
      </c>
      <c r="Z68" s="11">
        <v>540.9</v>
      </c>
      <c r="AA68" s="11">
        <v>1002</v>
      </c>
      <c r="AB68" s="11">
        <v>824.8</v>
      </c>
      <c r="AC68" s="11">
        <v>177.1</v>
      </c>
      <c r="AD68" s="11">
        <v>1001.5</v>
      </c>
      <c r="AE68" s="11">
        <v>931.3</v>
      </c>
      <c r="AF68" s="11">
        <v>3244.4</v>
      </c>
      <c r="AG68" s="11">
        <v>16437.599999999999</v>
      </c>
      <c r="AH68" s="11">
        <v>10703.1</v>
      </c>
      <c r="AI68" s="11">
        <v>6597.1</v>
      </c>
      <c r="AJ68" s="11">
        <v>2710.1</v>
      </c>
      <c r="AK68" s="11">
        <v>1395.9</v>
      </c>
      <c r="AL68" s="11">
        <v>1119.7</v>
      </c>
      <c r="AM68" s="11">
        <v>253.3</v>
      </c>
      <c r="AN68" s="11">
        <v>275.5</v>
      </c>
      <c r="AO68" s="11">
        <v>591</v>
      </c>
      <c r="AP68" s="11">
        <v>928.4</v>
      </c>
      <c r="AQ68" s="11">
        <v>475.5</v>
      </c>
      <c r="AR68" s="11">
        <v>3210.9</v>
      </c>
      <c r="AS68" s="11">
        <v>10119.799999999999</v>
      </c>
      <c r="AT68" s="11">
        <v>8595.1</v>
      </c>
      <c r="AU68" s="11">
        <v>2992.1</v>
      </c>
      <c r="AV68" s="11">
        <v>3003.2</v>
      </c>
      <c r="AW68" s="11">
        <v>2599.8000000000002</v>
      </c>
      <c r="AX68" s="11">
        <v>1524.7</v>
      </c>
      <c r="AY68" s="11">
        <v>1462.9</v>
      </c>
      <c r="AZ68" s="11">
        <v>61.8</v>
      </c>
      <c r="BA68" s="11">
        <v>10137.299999999999</v>
      </c>
      <c r="BB68" s="11">
        <v>26557.4</v>
      </c>
      <c r="BC68" s="11">
        <v>5734.5</v>
      </c>
      <c r="BD68" s="11">
        <v>29801.8</v>
      </c>
      <c r="BE68" s="11">
        <v>1417.9</v>
      </c>
    </row>
    <row r="69" spans="1:57" ht="13.5" customHeight="1" x14ac:dyDescent="0.25">
      <c r="A69" s="14" t="s">
        <v>142</v>
      </c>
      <c r="B69" s="9"/>
      <c r="C69" s="12">
        <v>151331</v>
      </c>
      <c r="D69" s="12">
        <v>4995.2</v>
      </c>
      <c r="E69" s="12">
        <v>197.7</v>
      </c>
      <c r="F69" s="12">
        <v>50.6</v>
      </c>
      <c r="G69" s="12">
        <v>133.4</v>
      </c>
      <c r="H69" s="12">
        <v>13.7</v>
      </c>
      <c r="I69" s="12">
        <v>20625.3</v>
      </c>
      <c r="J69" s="12">
        <v>3197.1</v>
      </c>
      <c r="K69" s="12">
        <v>1330.9</v>
      </c>
      <c r="L69" s="12">
        <v>1529</v>
      </c>
      <c r="M69" s="12">
        <v>599.6</v>
      </c>
      <c r="N69" s="12">
        <v>929.4</v>
      </c>
      <c r="O69" s="12">
        <v>3178.3</v>
      </c>
      <c r="P69" s="12">
        <v>78.400000000000006</v>
      </c>
      <c r="Q69" s="12">
        <v>1230.9000000000001</v>
      </c>
      <c r="R69" s="12">
        <v>1064.3</v>
      </c>
      <c r="S69" s="12">
        <v>804.8</v>
      </c>
      <c r="T69" s="12">
        <v>3190.5</v>
      </c>
      <c r="U69" s="12">
        <v>716</v>
      </c>
      <c r="V69" s="12">
        <v>2474.6</v>
      </c>
      <c r="W69" s="12">
        <v>1724</v>
      </c>
      <c r="X69" s="12">
        <v>733.5</v>
      </c>
      <c r="Y69" s="12">
        <v>990.6</v>
      </c>
      <c r="Z69" s="12">
        <v>2248.4</v>
      </c>
      <c r="AA69" s="12">
        <v>1927.1</v>
      </c>
      <c r="AB69" s="12">
        <v>1517.1</v>
      </c>
      <c r="AC69" s="12">
        <v>410</v>
      </c>
      <c r="AD69" s="12">
        <v>2300</v>
      </c>
      <c r="AE69" s="12">
        <v>1720.8</v>
      </c>
      <c r="AF69" s="12">
        <v>9135.9</v>
      </c>
      <c r="AG69" s="12">
        <v>67303.3</v>
      </c>
      <c r="AH69" s="12">
        <v>37602.800000000003</v>
      </c>
      <c r="AI69" s="12">
        <v>22410.6</v>
      </c>
      <c r="AJ69" s="12">
        <v>7293.4</v>
      </c>
      <c r="AK69" s="12">
        <v>7898.8</v>
      </c>
      <c r="AL69" s="12">
        <v>4142.3</v>
      </c>
      <c r="AM69" s="12">
        <v>1000.3</v>
      </c>
      <c r="AN69" s="12">
        <v>573.1</v>
      </c>
      <c r="AO69" s="12">
        <v>2569</v>
      </c>
      <c r="AP69" s="12">
        <v>3964.9</v>
      </c>
      <c r="AQ69" s="12">
        <v>1520</v>
      </c>
      <c r="AR69" s="12">
        <v>20073.400000000001</v>
      </c>
      <c r="AS69" s="12">
        <v>47352.800000000003</v>
      </c>
      <c r="AT69" s="12">
        <v>36720.9</v>
      </c>
      <c r="AU69" s="12">
        <v>10254.799999999999</v>
      </c>
      <c r="AV69" s="12">
        <v>9798</v>
      </c>
      <c r="AW69" s="12">
        <v>16668.099999999999</v>
      </c>
      <c r="AX69" s="12">
        <v>10631.9</v>
      </c>
      <c r="AY69" s="12">
        <v>7060.5</v>
      </c>
      <c r="AZ69" s="12">
        <v>3571.4</v>
      </c>
      <c r="BA69" s="12">
        <v>22543.8</v>
      </c>
      <c r="BB69" s="12">
        <v>114656.2</v>
      </c>
      <c r="BC69" s="12">
        <v>29700.6</v>
      </c>
      <c r="BD69" s="12">
        <v>123792</v>
      </c>
      <c r="BE69" s="12">
        <v>4875.8</v>
      </c>
    </row>
    <row r="70" spans="1:57" ht="13.5" customHeight="1" x14ac:dyDescent="0.25">
      <c r="A70" s="14" t="s">
        <v>143</v>
      </c>
      <c r="B70" s="9"/>
      <c r="C70" s="11">
        <v>144711.4</v>
      </c>
      <c r="D70" s="11">
        <v>4613.3999999999996</v>
      </c>
      <c r="E70" s="11">
        <v>179.6</v>
      </c>
      <c r="F70" s="11">
        <v>43.1</v>
      </c>
      <c r="G70" s="11">
        <v>124.4</v>
      </c>
      <c r="H70" s="11">
        <v>12.1</v>
      </c>
      <c r="I70" s="11">
        <v>19453.099999999999</v>
      </c>
      <c r="J70" s="11">
        <v>3038.3</v>
      </c>
      <c r="K70" s="11">
        <v>1226.0999999999999</v>
      </c>
      <c r="L70" s="11">
        <v>1381.9</v>
      </c>
      <c r="M70" s="11">
        <v>497.9</v>
      </c>
      <c r="N70" s="11">
        <v>883.9</v>
      </c>
      <c r="O70" s="11">
        <v>3018.7</v>
      </c>
      <c r="P70" s="11">
        <v>72.400000000000006</v>
      </c>
      <c r="Q70" s="11">
        <v>1187.3</v>
      </c>
      <c r="R70" s="11">
        <v>1001.1</v>
      </c>
      <c r="S70" s="11">
        <v>758</v>
      </c>
      <c r="T70" s="11">
        <v>3004.2</v>
      </c>
      <c r="U70" s="11">
        <v>682.1</v>
      </c>
      <c r="V70" s="11">
        <v>2322.1999999999998</v>
      </c>
      <c r="W70" s="11">
        <v>1624.1</v>
      </c>
      <c r="X70" s="11">
        <v>697.2</v>
      </c>
      <c r="Y70" s="11">
        <v>926.9</v>
      </c>
      <c r="Z70" s="11">
        <v>2177.3000000000002</v>
      </c>
      <c r="AA70" s="11">
        <v>1824.6</v>
      </c>
      <c r="AB70" s="11">
        <v>1424.7</v>
      </c>
      <c r="AC70" s="11">
        <v>399.9</v>
      </c>
      <c r="AD70" s="11">
        <v>2157.9</v>
      </c>
      <c r="AE70" s="11">
        <v>1601.1</v>
      </c>
      <c r="AF70" s="11">
        <v>8650.7999999999993</v>
      </c>
      <c r="AG70" s="11">
        <v>64529.599999999999</v>
      </c>
      <c r="AH70" s="11">
        <v>35866.400000000001</v>
      </c>
      <c r="AI70" s="11">
        <v>21372.1</v>
      </c>
      <c r="AJ70" s="11">
        <v>6866</v>
      </c>
      <c r="AK70" s="11">
        <v>7628.3</v>
      </c>
      <c r="AL70" s="11">
        <v>3953.8</v>
      </c>
      <c r="AM70" s="11">
        <v>960.2</v>
      </c>
      <c r="AN70" s="11">
        <v>533.4</v>
      </c>
      <c r="AO70" s="11">
        <v>2460.1999999999998</v>
      </c>
      <c r="AP70" s="11">
        <v>3823.3</v>
      </c>
      <c r="AQ70" s="11">
        <v>1442.3</v>
      </c>
      <c r="AR70" s="11">
        <v>19443.8</v>
      </c>
      <c r="AS70" s="11">
        <v>45683.9</v>
      </c>
      <c r="AT70" s="11">
        <v>35324</v>
      </c>
      <c r="AU70" s="11">
        <v>9815</v>
      </c>
      <c r="AV70" s="11">
        <v>9239.7000000000007</v>
      </c>
      <c r="AW70" s="11">
        <v>16269.4</v>
      </c>
      <c r="AX70" s="11">
        <v>10359.9</v>
      </c>
      <c r="AY70" s="11">
        <v>6813</v>
      </c>
      <c r="AZ70" s="11">
        <v>3546.8</v>
      </c>
      <c r="BA70" s="11">
        <v>21233.8</v>
      </c>
      <c r="BB70" s="11">
        <v>110213.5</v>
      </c>
      <c r="BC70" s="11">
        <v>28663.200000000001</v>
      </c>
      <c r="BD70" s="11">
        <v>118864.2</v>
      </c>
      <c r="BE70" s="11">
        <v>4651</v>
      </c>
    </row>
    <row r="71" spans="1:57" ht="13.5" customHeight="1" x14ac:dyDescent="0.25">
      <c r="A71" s="14" t="s">
        <v>144</v>
      </c>
      <c r="B71" s="9"/>
      <c r="C71" s="12">
        <v>2169345.5</v>
      </c>
      <c r="D71" s="12">
        <v>534541.4</v>
      </c>
      <c r="E71" s="12">
        <v>23399.200000000001</v>
      </c>
      <c r="F71" s="12">
        <v>13946.4</v>
      </c>
      <c r="G71" s="12">
        <v>7133</v>
      </c>
      <c r="H71" s="12">
        <v>2319.8000000000002</v>
      </c>
      <c r="I71" s="12">
        <v>302646.09999999998</v>
      </c>
      <c r="J71" s="12">
        <v>41488.199999999997</v>
      </c>
      <c r="K71" s="12">
        <v>47156.4</v>
      </c>
      <c r="L71" s="12">
        <v>18813.099999999999</v>
      </c>
      <c r="M71" s="12">
        <v>9040</v>
      </c>
      <c r="N71" s="12">
        <v>9773.1</v>
      </c>
      <c r="O71" s="12">
        <v>53601.3</v>
      </c>
      <c r="P71" s="12">
        <v>2287.6</v>
      </c>
      <c r="Q71" s="12">
        <v>19862.8</v>
      </c>
      <c r="R71" s="12">
        <v>12715.7</v>
      </c>
      <c r="S71" s="12">
        <v>18735.2</v>
      </c>
      <c r="T71" s="12">
        <v>34414.400000000001</v>
      </c>
      <c r="U71" s="12">
        <v>15043.7</v>
      </c>
      <c r="V71" s="12">
        <v>19370.7</v>
      </c>
      <c r="W71" s="12">
        <v>36460.699999999997</v>
      </c>
      <c r="X71" s="12">
        <v>21289.8</v>
      </c>
      <c r="Y71" s="12">
        <v>15171</v>
      </c>
      <c r="Z71" s="12">
        <v>20345.7</v>
      </c>
      <c r="AA71" s="12">
        <v>22078.799999999999</v>
      </c>
      <c r="AB71" s="12">
        <v>15278.1</v>
      </c>
      <c r="AC71" s="12">
        <v>6800.8</v>
      </c>
      <c r="AD71" s="12">
        <v>28287.4</v>
      </c>
      <c r="AE71" s="12">
        <v>33291</v>
      </c>
      <c r="AF71" s="12">
        <v>186587.1</v>
      </c>
      <c r="AG71" s="12">
        <v>598081.69999999995</v>
      </c>
      <c r="AH71" s="12">
        <v>379472.5</v>
      </c>
      <c r="AI71" s="12">
        <v>214961.2</v>
      </c>
      <c r="AJ71" s="12">
        <v>97837.5</v>
      </c>
      <c r="AK71" s="12">
        <v>66673.8</v>
      </c>
      <c r="AL71" s="12">
        <v>36407.699999999997</v>
      </c>
      <c r="AM71" s="12">
        <v>8982.5</v>
      </c>
      <c r="AN71" s="12">
        <v>10749.8</v>
      </c>
      <c r="AO71" s="12">
        <v>16675.400000000001</v>
      </c>
      <c r="AP71" s="12">
        <v>47370.6</v>
      </c>
      <c r="AQ71" s="12">
        <v>24753.7</v>
      </c>
      <c r="AR71" s="12">
        <v>110077.1</v>
      </c>
      <c r="AS71" s="12">
        <v>490799</v>
      </c>
      <c r="AT71" s="12">
        <v>369293.5</v>
      </c>
      <c r="AU71" s="12">
        <v>123009.8</v>
      </c>
      <c r="AV71" s="12">
        <v>138328.29999999999</v>
      </c>
      <c r="AW71" s="12">
        <v>107955.4</v>
      </c>
      <c r="AX71" s="12">
        <v>121505.5</v>
      </c>
      <c r="AY71" s="12">
        <v>97847.8</v>
      </c>
      <c r="AZ71" s="12">
        <v>23657.599999999999</v>
      </c>
      <c r="BA71" s="12">
        <v>359336.3</v>
      </c>
      <c r="BB71" s="12">
        <v>1088880.7</v>
      </c>
      <c r="BC71" s="12">
        <v>218609.2</v>
      </c>
      <c r="BD71" s="12">
        <v>1275467.8</v>
      </c>
      <c r="BE71" s="12">
        <v>57697.5</v>
      </c>
    </row>
    <row r="72" spans="1:57" ht="13.5" customHeight="1" x14ac:dyDescent="0.25">
      <c r="A72" s="14" t="s">
        <v>145</v>
      </c>
      <c r="B72" s="9"/>
      <c r="C72" s="11">
        <v>213342.9</v>
      </c>
      <c r="D72" s="11">
        <v>5473.3</v>
      </c>
      <c r="E72" s="11">
        <v>1409</v>
      </c>
      <c r="F72" s="11">
        <v>410.6</v>
      </c>
      <c r="G72" s="11">
        <v>361.7</v>
      </c>
      <c r="H72" s="11">
        <v>636.79999999999995</v>
      </c>
      <c r="I72" s="11">
        <v>20375.900000000001</v>
      </c>
      <c r="J72" s="11">
        <v>3190.4</v>
      </c>
      <c r="K72" s="11">
        <v>1240.8</v>
      </c>
      <c r="L72" s="11">
        <v>1752.8</v>
      </c>
      <c r="M72" s="11">
        <v>608.1</v>
      </c>
      <c r="N72" s="11">
        <v>1144.7</v>
      </c>
      <c r="O72" s="11">
        <v>3028.2</v>
      </c>
      <c r="P72" s="11">
        <v>151.9</v>
      </c>
      <c r="Q72" s="11">
        <v>1173.2</v>
      </c>
      <c r="R72" s="11">
        <v>1033.4000000000001</v>
      </c>
      <c r="S72" s="11">
        <v>669.7</v>
      </c>
      <c r="T72" s="11">
        <v>2524.9</v>
      </c>
      <c r="U72" s="11">
        <v>549.79999999999995</v>
      </c>
      <c r="V72" s="11">
        <v>1975</v>
      </c>
      <c r="W72" s="11">
        <v>2404.4</v>
      </c>
      <c r="X72" s="11">
        <v>1750</v>
      </c>
      <c r="Y72" s="11">
        <v>654.4</v>
      </c>
      <c r="Z72" s="11">
        <v>1571.1</v>
      </c>
      <c r="AA72" s="11">
        <v>2548.5</v>
      </c>
      <c r="AB72" s="11">
        <v>1690.8</v>
      </c>
      <c r="AC72" s="11">
        <v>857.8</v>
      </c>
      <c r="AD72" s="11">
        <v>2114.8000000000002</v>
      </c>
      <c r="AE72" s="11">
        <v>1364.5</v>
      </c>
      <c r="AF72" s="11">
        <v>14034.5</v>
      </c>
      <c r="AG72" s="11">
        <v>99979</v>
      </c>
      <c r="AH72" s="11">
        <v>56932.1</v>
      </c>
      <c r="AI72" s="11">
        <v>31806.9</v>
      </c>
      <c r="AJ72" s="11">
        <v>9165.6</v>
      </c>
      <c r="AK72" s="11">
        <v>15959.6</v>
      </c>
      <c r="AL72" s="11">
        <v>5817.8</v>
      </c>
      <c r="AM72" s="11">
        <v>1940.4</v>
      </c>
      <c r="AN72" s="11">
        <v>1040.5</v>
      </c>
      <c r="AO72" s="11">
        <v>2836.9</v>
      </c>
      <c r="AP72" s="11">
        <v>7694.6</v>
      </c>
      <c r="AQ72" s="11">
        <v>2689</v>
      </c>
      <c r="AR72" s="11">
        <v>26845.5</v>
      </c>
      <c r="AS72" s="11">
        <v>70706.600000000006</v>
      </c>
      <c r="AT72" s="11">
        <v>57527.9</v>
      </c>
      <c r="AU72" s="11">
        <v>17147.3</v>
      </c>
      <c r="AV72" s="11">
        <v>17795.7</v>
      </c>
      <c r="AW72" s="11">
        <v>22584.9</v>
      </c>
      <c r="AX72" s="11">
        <v>13178.7</v>
      </c>
      <c r="AY72" s="11">
        <v>10250.6</v>
      </c>
      <c r="AZ72" s="11">
        <v>2928.1</v>
      </c>
      <c r="BA72" s="11">
        <v>23149.5</v>
      </c>
      <c r="BB72" s="11">
        <v>170685.6</v>
      </c>
      <c r="BC72" s="11">
        <v>43046.9</v>
      </c>
      <c r="BD72" s="11">
        <v>184720.1</v>
      </c>
      <c r="BE72" s="11">
        <v>7567.8</v>
      </c>
    </row>
    <row r="73" spans="1:57" ht="13.5" customHeight="1" x14ac:dyDescent="0.25">
      <c r="A73" s="14" t="s">
        <v>146</v>
      </c>
      <c r="B73" s="9"/>
      <c r="C73" s="12">
        <v>309652.59999999998</v>
      </c>
      <c r="D73" s="12">
        <v>15983.5</v>
      </c>
      <c r="E73" s="12">
        <v>2257.1</v>
      </c>
      <c r="F73" s="12">
        <v>1045.3</v>
      </c>
      <c r="G73" s="12">
        <v>704.3</v>
      </c>
      <c r="H73" s="12">
        <v>507.5</v>
      </c>
      <c r="I73" s="12">
        <v>42657.2</v>
      </c>
      <c r="J73" s="12">
        <v>6677.9</v>
      </c>
      <c r="K73" s="12">
        <v>2607.5</v>
      </c>
      <c r="L73" s="12">
        <v>3054.6</v>
      </c>
      <c r="M73" s="12">
        <v>1354.1</v>
      </c>
      <c r="N73" s="12">
        <v>1700.5</v>
      </c>
      <c r="O73" s="12">
        <v>6849.9</v>
      </c>
      <c r="P73" s="12">
        <v>379.1</v>
      </c>
      <c r="Q73" s="12">
        <v>2489.1999999999998</v>
      </c>
      <c r="R73" s="12">
        <v>1972.8</v>
      </c>
      <c r="S73" s="12">
        <v>2008.7</v>
      </c>
      <c r="T73" s="12">
        <v>6344.7</v>
      </c>
      <c r="U73" s="12">
        <v>2096.6</v>
      </c>
      <c r="V73" s="12">
        <v>4248.2</v>
      </c>
      <c r="W73" s="12">
        <v>3917.2</v>
      </c>
      <c r="X73" s="12">
        <v>1941.1</v>
      </c>
      <c r="Y73" s="12">
        <v>1976</v>
      </c>
      <c r="Z73" s="12">
        <v>3606.4</v>
      </c>
      <c r="AA73" s="12">
        <v>5038.3999999999996</v>
      </c>
      <c r="AB73" s="12">
        <v>3009.5</v>
      </c>
      <c r="AC73" s="12">
        <v>2028.9</v>
      </c>
      <c r="AD73" s="12">
        <v>4560.6000000000004</v>
      </c>
      <c r="AE73" s="12">
        <v>5665.2</v>
      </c>
      <c r="AF73" s="12">
        <v>20611.7</v>
      </c>
      <c r="AG73" s="12">
        <v>131093.5</v>
      </c>
      <c r="AH73" s="12">
        <v>77609.3</v>
      </c>
      <c r="AI73" s="12">
        <v>46117.5</v>
      </c>
      <c r="AJ73" s="12">
        <v>17972.8</v>
      </c>
      <c r="AK73" s="12">
        <v>13518.9</v>
      </c>
      <c r="AL73" s="12">
        <v>8237.5</v>
      </c>
      <c r="AM73" s="12">
        <v>1876.8</v>
      </c>
      <c r="AN73" s="12">
        <v>1778.8</v>
      </c>
      <c r="AO73" s="12">
        <v>4581.8999999999996</v>
      </c>
      <c r="AP73" s="12">
        <v>7856</v>
      </c>
      <c r="AQ73" s="12">
        <v>4078.1</v>
      </c>
      <c r="AR73" s="12">
        <v>33312.6</v>
      </c>
      <c r="AS73" s="12">
        <v>91384.4</v>
      </c>
      <c r="AT73" s="12">
        <v>74005.100000000006</v>
      </c>
      <c r="AU73" s="12">
        <v>20342.599999999999</v>
      </c>
      <c r="AV73" s="12">
        <v>22814.6</v>
      </c>
      <c r="AW73" s="12">
        <v>30847.9</v>
      </c>
      <c r="AX73" s="12">
        <v>17379.3</v>
      </c>
      <c r="AY73" s="12">
        <v>13622.3</v>
      </c>
      <c r="AZ73" s="12">
        <v>3757</v>
      </c>
      <c r="BA73" s="12">
        <v>50579.5</v>
      </c>
      <c r="BB73" s="12">
        <v>222477.9</v>
      </c>
      <c r="BC73" s="12">
        <v>53484.2</v>
      </c>
      <c r="BD73" s="12">
        <v>243089.5</v>
      </c>
      <c r="BE73" s="12">
        <v>10178.6</v>
      </c>
    </row>
    <row r="74" spans="1:57" x14ac:dyDescent="0.2">
      <c r="A74" s="13" t="s">
        <v>147</v>
      </c>
    </row>
  </sheetData>
  <mergeCells count="55">
    <mergeCell ref="A3:B3"/>
    <mergeCell ref="C3:BE3"/>
    <mergeCell ref="A4:B4"/>
    <mergeCell ref="C4:BE4"/>
    <mergeCell ref="A5:B5"/>
    <mergeCell ref="C5:BE5"/>
    <mergeCell ref="A6:B6"/>
    <mergeCell ref="C6:BE6"/>
    <mergeCell ref="A7:B10"/>
    <mergeCell ref="C7:C10"/>
    <mergeCell ref="D7:BE7"/>
    <mergeCell ref="D8:D10"/>
    <mergeCell ref="E8:E10"/>
    <mergeCell ref="F8:H8"/>
    <mergeCell ref="I8:I10"/>
    <mergeCell ref="J8:AD8"/>
    <mergeCell ref="AE8:AE10"/>
    <mergeCell ref="AF8:AF10"/>
    <mergeCell ref="AG8:AG10"/>
    <mergeCell ref="AH8:AR8"/>
    <mergeCell ref="AS8:AS10"/>
    <mergeCell ref="AT8:AZ8"/>
    <mergeCell ref="AH9:AH10"/>
    <mergeCell ref="AI9:AK9"/>
    <mergeCell ref="AL9:AL10"/>
    <mergeCell ref="AM9:AO9"/>
    <mergeCell ref="BA8:BA10"/>
    <mergeCell ref="AY9:AZ9"/>
    <mergeCell ref="AP9:AP10"/>
    <mergeCell ref="AQ9:AQ10"/>
    <mergeCell ref="AR9:AR10"/>
    <mergeCell ref="AT9:AT10"/>
    <mergeCell ref="AU9:AW9"/>
    <mergeCell ref="AX9:AX10"/>
    <mergeCell ref="BB8:BB10"/>
    <mergeCell ref="BC8:BC10"/>
    <mergeCell ref="BD8:BD10"/>
    <mergeCell ref="BE8:BE10"/>
    <mergeCell ref="F9:F10"/>
    <mergeCell ref="G9:G10"/>
    <mergeCell ref="H9:H10"/>
    <mergeCell ref="J9:J10"/>
    <mergeCell ref="K9:K10"/>
    <mergeCell ref="L9:L10"/>
    <mergeCell ref="M9:N9"/>
    <mergeCell ref="O9:O10"/>
    <mergeCell ref="P9:S9"/>
    <mergeCell ref="T9:T10"/>
    <mergeCell ref="U9:V9"/>
    <mergeCell ref="W9:W10"/>
    <mergeCell ref="X9:Y9"/>
    <mergeCell ref="Z9:Z10"/>
    <mergeCell ref="AA9:AA10"/>
    <mergeCell ref="AB9:AC9"/>
    <mergeCell ref="AD9:AD10"/>
  </mergeCells>
  <hyperlinks>
    <hyperlink ref="A2" r:id="rId1" display="http://localhost/OECDStat_Metadata/ShowMetadata.ashx?Dataset=TIM_2019_MAIN&amp;ShowOnWeb=true&amp;Lang=en" xr:uid="{00000000-0004-0000-0100-000000000000}"/>
    <hyperlink ref="C3" r:id="rId2" display="http://localhost/OECDStat_Metadata/ShowMetadata.ashx?Dataset=TIM_2019_MAIN&amp;Coords=[VAR].[EMPN]&amp;ShowOnWeb=true&amp;Lang=en" xr:uid="{00000000-0004-0000-0100-000001000000}"/>
    <hyperlink ref="A28" r:id="rId3" display="http://localhost/OECDStat_Metadata/ShowMetadata.ashx?Dataset=TIM_2019_MAIN&amp;Coords=[COU].[ISR]&amp;ShowOnWeb=true&amp;Lang=en" xr:uid="{00000000-0004-0000-0100-000002000000}"/>
    <hyperlink ref="A57" r:id="rId4" display="http://localhost/OECDStat_Metadata/ShowMetadata.ashx?Dataset=TIM_2019_MAIN&amp;Coords=[COU].[CYP]&amp;ShowOnWeb=true&amp;Lang=en" xr:uid="{00000000-0004-0000-0100-000003000000}"/>
    <hyperlink ref="A65" r:id="rId5" display="http://localhost/OECDStat_Metadata/ShowMetadata.ashx?Dataset=TIM_2019_MAIN&amp;Coords=[COU].[EASIA]&amp;ShowOnWeb=true&amp;Lang=en" xr:uid="{00000000-0004-0000-0100-000004000000}"/>
    <hyperlink ref="A66" r:id="rId6" display="http://localhost/OECDStat_Metadata/ShowMetadata.ashx?Dataset=TIM_2019_MAIN&amp;Coords=[COU].[EU15]&amp;ShowOnWeb=true&amp;Lang=en" xr:uid="{00000000-0004-0000-0100-000005000000}"/>
    <hyperlink ref="A67" r:id="rId7" display="http://localhost/OECDStat_Metadata/ShowMetadata.ashx?Dataset=TIM_2019_MAIN&amp;Coords=[COU].[EU28]&amp;ShowOnWeb=true&amp;Lang=en" xr:uid="{00000000-0004-0000-0100-000006000000}"/>
    <hyperlink ref="A68" r:id="rId8" display="http://localhost/OECDStat_Metadata/ShowMetadata.ashx?Dataset=TIM_2019_MAIN&amp;Coords=[COU].[EU13]&amp;ShowOnWeb=true&amp;Lang=en" xr:uid="{00000000-0004-0000-0100-000007000000}"/>
    <hyperlink ref="A69" r:id="rId9" display="http://localhost/OECDStat_Metadata/ShowMetadata.ashx?Dataset=TIM_2019_MAIN&amp;Coords=[COU].[EA19]&amp;ShowOnWeb=true&amp;Lang=en" xr:uid="{00000000-0004-0000-0100-000008000000}"/>
    <hyperlink ref="A70" r:id="rId10" display="http://localhost/OECDStat_Metadata/ShowMetadata.ashx?Dataset=TIM_2019_MAIN&amp;Coords=[COU].[EA12]&amp;ShowOnWeb=true&amp;Lang=en" xr:uid="{00000000-0004-0000-0100-000009000000}"/>
    <hyperlink ref="A71" r:id="rId11" display="http://localhost/OECDStat_Metadata/ShowMetadata.ashx?Dataset=TIM_2019_MAIN&amp;Coords=[COU].[G20]&amp;ShowOnWeb=true&amp;Lang=en" xr:uid="{00000000-0004-0000-0100-00000A000000}"/>
    <hyperlink ref="A72" r:id="rId12" display="http://localhost/OECDStat_Metadata/ShowMetadata.ashx?Dataset=TIM_2019_MAIN&amp;Coords=[COU].[ZNAM]&amp;ShowOnWeb=true&amp;Lang=en" xr:uid="{00000000-0004-0000-0100-00000B000000}"/>
    <hyperlink ref="A73" r:id="rId13" display="http://localhost/OECDStat_Metadata/ShowMetadata.ashx?Dataset=TIM_2019_MAIN&amp;Coords=[COU].[ZEUR]&amp;ShowOnWeb=true&amp;Lang=en" xr:uid="{00000000-0004-0000-0100-00000C000000}"/>
    <hyperlink ref="A74" r:id="rId14" display="https://stats-3.oecd.org/index.aspx?DatasetCode=TIM_2019_MAIN" xr:uid="{00000000-0004-0000-0100-00000D000000}"/>
  </hyperlinks>
  <pageMargins left="0.75" right="0.75" top="1" bottom="1" header="0.5" footer="0.5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63"/>
  <sheetViews>
    <sheetView workbookViewId="0"/>
  </sheetViews>
  <sheetFormatPr defaultColWidth="8.85546875" defaultRowHeight="15" x14ac:dyDescent="0.25"/>
  <cols>
    <col min="1" max="1" width="45" customWidth="1"/>
    <col min="2" max="37" width="10.28515625" customWidth="1"/>
  </cols>
  <sheetData>
    <row r="1" spans="1:37" x14ac:dyDescent="0.25">
      <c r="B1" s="4" t="s">
        <v>148</v>
      </c>
      <c r="C1" s="4" t="s">
        <v>149</v>
      </c>
      <c r="D1" s="4" t="s">
        <v>150</v>
      </c>
      <c r="E1" s="4" t="s">
        <v>151</v>
      </c>
      <c r="F1" s="4" t="s">
        <v>152</v>
      </c>
      <c r="G1" s="4" t="s">
        <v>153</v>
      </c>
      <c r="H1" s="4" t="s">
        <v>154</v>
      </c>
      <c r="I1" s="4" t="s">
        <v>155</v>
      </c>
      <c r="J1" s="4" t="s">
        <v>156</v>
      </c>
      <c r="K1" s="4" t="s">
        <v>157</v>
      </c>
      <c r="L1" s="4" t="s">
        <v>158</v>
      </c>
      <c r="M1" s="4" t="s">
        <v>159</v>
      </c>
      <c r="N1" s="4" t="s">
        <v>160</v>
      </c>
      <c r="O1" s="4" t="s">
        <v>161</v>
      </c>
      <c r="P1" s="4" t="s">
        <v>162</v>
      </c>
      <c r="Q1" s="4" t="s">
        <v>163</v>
      </c>
      <c r="R1" s="4" t="s">
        <v>164</v>
      </c>
      <c r="S1" s="4" t="s">
        <v>165</v>
      </c>
      <c r="T1" s="4" t="s">
        <v>166</v>
      </c>
      <c r="U1" s="4" t="s">
        <v>167</v>
      </c>
      <c r="V1" s="4" t="s">
        <v>168</v>
      </c>
      <c r="W1" s="4" t="s">
        <v>169</v>
      </c>
      <c r="X1" s="4" t="s">
        <v>170</v>
      </c>
      <c r="Y1" s="4" t="s">
        <v>171</v>
      </c>
      <c r="Z1" s="4" t="s">
        <v>172</v>
      </c>
      <c r="AA1" s="4" t="s">
        <v>173</v>
      </c>
      <c r="AB1" s="4" t="s">
        <v>174</v>
      </c>
      <c r="AC1" s="4" t="s">
        <v>175</v>
      </c>
      <c r="AD1" s="4" t="s">
        <v>176</v>
      </c>
      <c r="AE1" s="4" t="s">
        <v>177</v>
      </c>
      <c r="AF1" s="4" t="s">
        <v>178</v>
      </c>
      <c r="AG1" s="4" t="s">
        <v>179</v>
      </c>
      <c r="AH1" s="4" t="s">
        <v>180</v>
      </c>
      <c r="AI1" s="4" t="s">
        <v>181</v>
      </c>
      <c r="AJ1" s="4" t="s">
        <v>182</v>
      </c>
      <c r="AK1" s="4" t="s">
        <v>183</v>
      </c>
    </row>
    <row r="2" spans="1:37" x14ac:dyDescent="0.25">
      <c r="A2" t="str">
        <f>'OECD EMPN'!A12</f>
        <v>OECD: OECD member countries</v>
      </c>
      <c r="B2">
        <f>'OECD EMPN'!D12</f>
        <v>24250.9</v>
      </c>
      <c r="C2">
        <f>'OECD EMPN'!F12</f>
        <v>820.8</v>
      </c>
      <c r="D2">
        <f>'OECD EMPN'!G12</f>
        <v>1026.8</v>
      </c>
      <c r="E2">
        <f>'OECD EMPN'!H12</f>
        <v>832.2</v>
      </c>
      <c r="F2">
        <f>'OECD EMPN'!J12</f>
        <v>11155</v>
      </c>
      <c r="G2">
        <f>'OECD EMPN'!K12</f>
        <v>5503.2</v>
      </c>
      <c r="H2">
        <f>'OECD EMPN'!M12</f>
        <v>2037.6</v>
      </c>
      <c r="I2">
        <f>'OECD EMPN'!N12</f>
        <v>3626.6</v>
      </c>
      <c r="J2">
        <f>'OECD EMPN'!P12</f>
        <v>349.8</v>
      </c>
      <c r="K2">
        <f>'OECD EMPN'!Q12</f>
        <v>3810.8</v>
      </c>
      <c r="L2">
        <f>'OECD EMPN'!R12</f>
        <v>4090.1</v>
      </c>
      <c r="M2">
        <f>'OECD EMPN'!S12</f>
        <v>2776</v>
      </c>
      <c r="N2">
        <f>'OECD EMPN'!U12</f>
        <v>2545</v>
      </c>
      <c r="O2">
        <f>'OECD EMPN'!V12</f>
        <v>7552.4</v>
      </c>
      <c r="P2">
        <f>'OECD EMPN'!X12</f>
        <v>4357.8</v>
      </c>
      <c r="Q2">
        <f>'OECD EMPN'!Y12</f>
        <v>3263.4</v>
      </c>
      <c r="R2">
        <f>'OECD EMPN'!Z12</f>
        <v>6805.4</v>
      </c>
      <c r="S2">
        <f>'OECD EMPN'!AB12</f>
        <v>5762.1</v>
      </c>
      <c r="T2">
        <f>'OECD EMPN'!AC12</f>
        <v>2083.6999999999998</v>
      </c>
      <c r="U2">
        <f>'OECD EMPN'!AD12</f>
        <v>6713.3</v>
      </c>
      <c r="V2">
        <f>'OECD EMPN'!AE12</f>
        <v>5358.4</v>
      </c>
      <c r="W2">
        <f>'OECD EMPN'!AF12</f>
        <v>39156.300000000003</v>
      </c>
      <c r="X2">
        <f>'OECD EMPN'!AI12</f>
        <v>87416.8</v>
      </c>
      <c r="Y2">
        <f>'OECD EMPN'!AJ12</f>
        <v>28009.200000000001</v>
      </c>
      <c r="Z2">
        <f>'OECD EMPN'!AK12</f>
        <v>36311.5</v>
      </c>
      <c r="AA2">
        <f>'OECD EMPN'!AM12</f>
        <v>4617.3999999999996</v>
      </c>
      <c r="AB2">
        <f>'OECD EMPN'!AN12</f>
        <v>2679.6</v>
      </c>
      <c r="AC2">
        <f>'OECD EMPN'!AO12</f>
        <v>8815.7000000000007</v>
      </c>
      <c r="AD2">
        <f>'OECD EMPN'!AP12</f>
        <v>17216.400000000001</v>
      </c>
      <c r="AE2">
        <f>'OECD EMPN'!AQ12</f>
        <v>7367.8</v>
      </c>
      <c r="AF2">
        <f>'OECD EMPN'!AR12</f>
        <v>67998.3</v>
      </c>
      <c r="AG2">
        <f>'OECD EMPN'!AU12</f>
        <v>37306.199999999997</v>
      </c>
      <c r="AH2">
        <f>'OECD EMPN'!AV12</f>
        <v>40657.9</v>
      </c>
      <c r="AI2">
        <f>'OECD EMPN'!AW12</f>
        <v>60847.5</v>
      </c>
      <c r="AJ2">
        <f>'OECD EMPN'!AY12</f>
        <v>30921.4</v>
      </c>
      <c r="AK2">
        <f>'OECD EMPN'!AZ12</f>
        <v>6944.8</v>
      </c>
    </row>
    <row r="3" spans="1:37" x14ac:dyDescent="0.25">
      <c r="A3" t="str">
        <f>'OECD EMPN'!A13</f>
        <v>AUS: Australia</v>
      </c>
      <c r="B3">
        <f>'OECD EMPN'!D13</f>
        <v>321.5</v>
      </c>
      <c r="C3">
        <f>'OECD EMPN'!F13</f>
        <v>77</v>
      </c>
      <c r="D3">
        <f>'OECD EMPN'!G13</f>
        <v>86.7</v>
      </c>
      <c r="E3">
        <f>'OECD EMPN'!H13</f>
        <v>63.7</v>
      </c>
      <c r="F3">
        <f>'OECD EMPN'!J13</f>
        <v>227.6</v>
      </c>
      <c r="G3">
        <f>'OECD EMPN'!K13</f>
        <v>37.6</v>
      </c>
      <c r="H3">
        <f>'OECD EMPN'!M13</f>
        <v>41.9</v>
      </c>
      <c r="I3">
        <f>'OECD EMPN'!N13</f>
        <v>47</v>
      </c>
      <c r="J3">
        <f>'OECD EMPN'!P13</f>
        <v>8.1</v>
      </c>
      <c r="K3">
        <f>'OECD EMPN'!Q13</f>
        <v>47.9</v>
      </c>
      <c r="L3">
        <f>'OECD EMPN'!R13</f>
        <v>32.4</v>
      </c>
      <c r="M3">
        <f>'OECD EMPN'!S13</f>
        <v>34.799999999999997</v>
      </c>
      <c r="N3">
        <f>'OECD EMPN'!U13</f>
        <v>66.099999999999994</v>
      </c>
      <c r="O3">
        <f>'OECD EMPN'!V13</f>
        <v>55.2</v>
      </c>
      <c r="P3">
        <f>'OECD EMPN'!X13</f>
        <v>39.700000000000003</v>
      </c>
      <c r="Q3">
        <f>'OECD EMPN'!Y13</f>
        <v>16.5</v>
      </c>
      <c r="R3">
        <f>'OECD EMPN'!Z13</f>
        <v>56.5</v>
      </c>
      <c r="S3">
        <f>'OECD EMPN'!AB13</f>
        <v>42.8</v>
      </c>
      <c r="T3">
        <f>'OECD EMPN'!AC13</f>
        <v>32</v>
      </c>
      <c r="U3">
        <f>'OECD EMPN'!AD13</f>
        <v>90.9</v>
      </c>
      <c r="V3">
        <f>'OECD EMPN'!AE13</f>
        <v>143.9</v>
      </c>
      <c r="W3">
        <f>'OECD EMPN'!AF13</f>
        <v>1050</v>
      </c>
      <c r="X3">
        <f>'OECD EMPN'!AI13</f>
        <v>1638.5</v>
      </c>
      <c r="Y3">
        <f>'OECD EMPN'!AJ13</f>
        <v>623.6</v>
      </c>
      <c r="Z3">
        <f>'OECD EMPN'!AK13</f>
        <v>826.1</v>
      </c>
      <c r="AA3">
        <f>'OECD EMPN'!AM13</f>
        <v>97.2</v>
      </c>
      <c r="AB3">
        <f>'OECD EMPN'!AN13</f>
        <v>95</v>
      </c>
      <c r="AC3">
        <f>'OECD EMPN'!AO13</f>
        <v>213.2</v>
      </c>
      <c r="AD3">
        <f>'OECD EMPN'!AP13</f>
        <v>431.2</v>
      </c>
      <c r="AE3">
        <f>'OECD EMPN'!AQ13</f>
        <v>172.5</v>
      </c>
      <c r="AF3">
        <f>'OECD EMPN'!AR13</f>
        <v>1254.5</v>
      </c>
      <c r="AG3">
        <f>'OECD EMPN'!AU13</f>
        <v>740.8</v>
      </c>
      <c r="AH3">
        <f>'OECD EMPN'!AV13</f>
        <v>937.4</v>
      </c>
      <c r="AI3">
        <f>'OECD EMPN'!AW13</f>
        <v>1533.3</v>
      </c>
      <c r="AJ3">
        <f>'OECD EMPN'!AY13</f>
        <v>699.3</v>
      </c>
      <c r="AK3">
        <f>'OECD EMPN'!AZ13</f>
        <v>0</v>
      </c>
    </row>
    <row r="4" spans="1:37" x14ac:dyDescent="0.25">
      <c r="A4" t="str">
        <f>'OECD EMPN'!A14</f>
        <v>AUT: Austria</v>
      </c>
      <c r="B4">
        <f>'OECD EMPN'!D14</f>
        <v>176.6</v>
      </c>
      <c r="C4">
        <f>'OECD EMPN'!F14</f>
        <v>1.2</v>
      </c>
      <c r="D4">
        <f>'OECD EMPN'!G14</f>
        <v>4.9000000000000004</v>
      </c>
      <c r="E4">
        <f>'OECD EMPN'!H14</f>
        <v>0.2</v>
      </c>
      <c r="F4">
        <f>'OECD EMPN'!J14</f>
        <v>83.1</v>
      </c>
      <c r="G4">
        <f>'OECD EMPN'!K14</f>
        <v>19.3</v>
      </c>
      <c r="H4">
        <f>'OECD EMPN'!M14</f>
        <v>32.299999999999997</v>
      </c>
      <c r="I4">
        <f>'OECD EMPN'!N14</f>
        <v>29.2</v>
      </c>
      <c r="J4">
        <f>'OECD EMPN'!P14</f>
        <v>1.3</v>
      </c>
      <c r="K4">
        <f>'OECD EMPN'!Q14</f>
        <v>32.4</v>
      </c>
      <c r="L4">
        <f>'OECD EMPN'!R14</f>
        <v>29.8</v>
      </c>
      <c r="M4">
        <f>'OECD EMPN'!S14</f>
        <v>31.4</v>
      </c>
      <c r="N4">
        <f>'OECD EMPN'!U14</f>
        <v>36</v>
      </c>
      <c r="O4">
        <f>'OECD EMPN'!V14</f>
        <v>75</v>
      </c>
      <c r="P4">
        <f>'OECD EMPN'!X14</f>
        <v>23.2</v>
      </c>
      <c r="Q4">
        <f>'OECD EMPN'!Y14</f>
        <v>42</v>
      </c>
      <c r="R4">
        <f>'OECD EMPN'!Z14</f>
        <v>80.2</v>
      </c>
      <c r="S4">
        <f>'OECD EMPN'!AB14</f>
        <v>31.2</v>
      </c>
      <c r="T4">
        <f>'OECD EMPN'!AC14</f>
        <v>6.8</v>
      </c>
      <c r="U4">
        <f>'OECD EMPN'!AD14</f>
        <v>74.2</v>
      </c>
      <c r="V4">
        <f>'OECD EMPN'!AE14</f>
        <v>49.8</v>
      </c>
      <c r="W4">
        <f>'OECD EMPN'!AF14</f>
        <v>283</v>
      </c>
      <c r="X4">
        <f>'OECD EMPN'!AI14</f>
        <v>654.29999999999995</v>
      </c>
      <c r="Y4">
        <f>'OECD EMPN'!AJ14</f>
        <v>208.4</v>
      </c>
      <c r="Z4">
        <f>'OECD EMPN'!AK14</f>
        <v>292.39999999999998</v>
      </c>
      <c r="AA4">
        <f>'OECD EMPN'!AM14</f>
        <v>27.3</v>
      </c>
      <c r="AB4">
        <f>'OECD EMPN'!AN14</f>
        <v>15.5</v>
      </c>
      <c r="AC4">
        <f>'OECD EMPN'!AO14</f>
        <v>67.400000000000006</v>
      </c>
      <c r="AD4">
        <f>'OECD EMPN'!AP14</f>
        <v>127.9</v>
      </c>
      <c r="AE4">
        <f>'OECD EMPN'!AQ14</f>
        <v>62.8</v>
      </c>
      <c r="AF4">
        <f>'OECD EMPN'!AR14</f>
        <v>493</v>
      </c>
      <c r="AG4">
        <f>'OECD EMPN'!AU14</f>
        <v>260.8</v>
      </c>
      <c r="AH4">
        <f>'OECD EMPN'!AV14</f>
        <v>301.10000000000002</v>
      </c>
      <c r="AI4">
        <f>'OECD EMPN'!AW14</f>
        <v>439.8</v>
      </c>
      <c r="AJ4">
        <f>'OECD EMPN'!AY14</f>
        <v>181.8</v>
      </c>
      <c r="AK4">
        <f>'OECD EMPN'!AZ14</f>
        <v>9.9</v>
      </c>
    </row>
    <row r="5" spans="1:37" x14ac:dyDescent="0.25">
      <c r="A5" t="str">
        <f>'OECD EMPN'!A15</f>
        <v>BEL: Belgium</v>
      </c>
      <c r="B5">
        <f>'OECD EMPN'!D15</f>
        <v>60.2</v>
      </c>
      <c r="C5">
        <f>'OECD EMPN'!F15</f>
        <v>0.5</v>
      </c>
      <c r="D5">
        <f>'OECD EMPN'!G15</f>
        <v>1.9</v>
      </c>
      <c r="E5">
        <f>'OECD EMPN'!H15</f>
        <v>0</v>
      </c>
      <c r="F5">
        <f>'OECD EMPN'!J15</f>
        <v>94.8</v>
      </c>
      <c r="G5">
        <f>'OECD EMPN'!K15</f>
        <v>23.7</v>
      </c>
      <c r="H5">
        <f>'OECD EMPN'!M15</f>
        <v>12.9</v>
      </c>
      <c r="I5">
        <f>'OECD EMPN'!N15</f>
        <v>27.3</v>
      </c>
      <c r="J5">
        <f>'OECD EMPN'!P15</f>
        <v>4.4000000000000004</v>
      </c>
      <c r="K5">
        <f>'OECD EMPN'!Q15</f>
        <v>67.3</v>
      </c>
      <c r="L5">
        <f>'OECD EMPN'!R15</f>
        <v>22.9</v>
      </c>
      <c r="M5">
        <f>'OECD EMPN'!S15</f>
        <v>27</v>
      </c>
      <c r="N5">
        <f>'OECD EMPN'!U15</f>
        <v>24.9</v>
      </c>
      <c r="O5">
        <f>'OECD EMPN'!V15</f>
        <v>55.6</v>
      </c>
      <c r="P5">
        <f>'OECD EMPN'!X15</f>
        <v>10.5</v>
      </c>
      <c r="Q5">
        <f>'OECD EMPN'!Y15</f>
        <v>17</v>
      </c>
      <c r="R5">
        <f>'OECD EMPN'!Z15</f>
        <v>30.9</v>
      </c>
      <c r="S5">
        <f>'OECD EMPN'!AB15</f>
        <v>29.5</v>
      </c>
      <c r="T5">
        <f>'OECD EMPN'!AC15</f>
        <v>7.2</v>
      </c>
      <c r="U5">
        <f>'OECD EMPN'!AD15</f>
        <v>42.8</v>
      </c>
      <c r="V5">
        <f>'OECD EMPN'!AE15</f>
        <v>50.3</v>
      </c>
      <c r="W5">
        <f>'OECD EMPN'!AF15</f>
        <v>266.89999999999998</v>
      </c>
      <c r="X5">
        <f>'OECD EMPN'!AI15</f>
        <v>579.6</v>
      </c>
      <c r="Y5">
        <f>'OECD EMPN'!AJ15</f>
        <v>246.1</v>
      </c>
      <c r="Z5">
        <f>'OECD EMPN'!AK15</f>
        <v>151.69999999999999</v>
      </c>
      <c r="AA5">
        <f>'OECD EMPN'!AM15</f>
        <v>23.7</v>
      </c>
      <c r="AB5">
        <f>'OECD EMPN'!AN15</f>
        <v>25.3</v>
      </c>
      <c r="AC5">
        <f>'OECD EMPN'!AO15</f>
        <v>63</v>
      </c>
      <c r="AD5">
        <f>'OECD EMPN'!AP15</f>
        <v>124.9</v>
      </c>
      <c r="AE5">
        <f>'OECD EMPN'!AQ15</f>
        <v>26.1</v>
      </c>
      <c r="AF5">
        <f>'OECD EMPN'!AR15</f>
        <v>879.5</v>
      </c>
      <c r="AG5">
        <f>'OECD EMPN'!AU15</f>
        <v>430.5</v>
      </c>
      <c r="AH5">
        <f>'OECD EMPN'!AV15</f>
        <v>385.8</v>
      </c>
      <c r="AI5">
        <f>'OECD EMPN'!AW15</f>
        <v>591</v>
      </c>
      <c r="AJ5">
        <f>'OECD EMPN'!AY15</f>
        <v>158.5</v>
      </c>
      <c r="AK5">
        <f>'OECD EMPN'!AZ15</f>
        <v>36.4</v>
      </c>
    </row>
    <row r="6" spans="1:37" x14ac:dyDescent="0.25">
      <c r="A6" t="str">
        <f>'OECD EMPN'!A16</f>
        <v>CAN: Canada</v>
      </c>
      <c r="B6">
        <f>'OECD EMPN'!D16</f>
        <v>284.10000000000002</v>
      </c>
      <c r="C6">
        <f>'OECD EMPN'!F16</f>
        <v>90.1</v>
      </c>
      <c r="D6">
        <f>'OECD EMPN'!G16</f>
        <v>65.7</v>
      </c>
      <c r="E6">
        <f>'OECD EMPN'!H16</f>
        <v>97.3</v>
      </c>
      <c r="F6">
        <f>'OECD EMPN'!J16</f>
        <v>281</v>
      </c>
      <c r="G6">
        <f>'OECD EMPN'!K16</f>
        <v>42.6</v>
      </c>
      <c r="H6">
        <f>'OECD EMPN'!M16</f>
        <v>96.2</v>
      </c>
      <c r="I6">
        <f>'OECD EMPN'!N16</f>
        <v>118.9</v>
      </c>
      <c r="J6">
        <f>'OECD EMPN'!P16</f>
        <v>8.5</v>
      </c>
      <c r="K6">
        <f>'OECD EMPN'!Q16</f>
        <v>87.8</v>
      </c>
      <c r="L6">
        <f>'OECD EMPN'!R16</f>
        <v>100</v>
      </c>
      <c r="M6">
        <f>'OECD EMPN'!S16</f>
        <v>61</v>
      </c>
      <c r="N6">
        <f>'OECD EMPN'!U16</f>
        <v>64.7</v>
      </c>
      <c r="O6">
        <f>'OECD EMPN'!V16</f>
        <v>162</v>
      </c>
      <c r="P6">
        <f>'OECD EMPN'!X16</f>
        <v>51.2</v>
      </c>
      <c r="Q6">
        <f>'OECD EMPN'!Y16</f>
        <v>34.5</v>
      </c>
      <c r="R6">
        <f>'OECD EMPN'!Z16</f>
        <v>143</v>
      </c>
      <c r="S6">
        <f>'OECD EMPN'!AB16</f>
        <v>114.9</v>
      </c>
      <c r="T6">
        <f>'OECD EMPN'!AC16</f>
        <v>78.5</v>
      </c>
      <c r="U6">
        <f>'OECD EMPN'!AD16</f>
        <v>236.8</v>
      </c>
      <c r="V6">
        <f>'OECD EMPN'!AE16</f>
        <v>151.6</v>
      </c>
      <c r="W6">
        <f>'OECD EMPN'!AF16</f>
        <v>1393.4</v>
      </c>
      <c r="X6">
        <f>'OECD EMPN'!AI16</f>
        <v>3113.5</v>
      </c>
      <c r="Y6">
        <f>'OECD EMPN'!AJ16</f>
        <v>845.7</v>
      </c>
      <c r="Z6">
        <f>'OECD EMPN'!AK16</f>
        <v>1287.5</v>
      </c>
      <c r="AA6">
        <f>'OECD EMPN'!AM16</f>
        <v>175.9</v>
      </c>
      <c r="AB6">
        <f>'OECD EMPN'!AN16</f>
        <v>124.8</v>
      </c>
      <c r="AC6">
        <f>'OECD EMPN'!AO16</f>
        <v>332.2</v>
      </c>
      <c r="AD6">
        <f>'OECD EMPN'!AP16</f>
        <v>1083.3</v>
      </c>
      <c r="AE6">
        <f>'OECD EMPN'!AQ16</f>
        <v>285.60000000000002</v>
      </c>
      <c r="AF6">
        <f>'OECD EMPN'!AR16</f>
        <v>1900.2</v>
      </c>
      <c r="AG6">
        <f>'OECD EMPN'!AU16</f>
        <v>1069.0999999999999</v>
      </c>
      <c r="AH6">
        <f>'OECD EMPN'!AV16</f>
        <v>1328.2</v>
      </c>
      <c r="AI6">
        <f>'OECD EMPN'!AW16</f>
        <v>1945.9</v>
      </c>
      <c r="AJ6">
        <f>'OECD EMPN'!AY16</f>
        <v>882.6</v>
      </c>
      <c r="AK6">
        <f>'OECD EMPN'!AZ16</f>
        <v>123.5</v>
      </c>
    </row>
    <row r="7" spans="1:37" x14ac:dyDescent="0.25">
      <c r="A7" t="str">
        <f>'OECD EMPN'!A17</f>
        <v>CHL: Chile</v>
      </c>
      <c r="B7">
        <f>'OECD EMPN'!D17</f>
        <v>736.4</v>
      </c>
      <c r="C7">
        <f>'OECD EMPN'!F17</f>
        <v>6.5</v>
      </c>
      <c r="D7">
        <f>'OECD EMPN'!G17</f>
        <v>218.3</v>
      </c>
      <c r="E7">
        <f>'OECD EMPN'!H17</f>
        <v>11.1</v>
      </c>
      <c r="F7">
        <f>'OECD EMPN'!J17</f>
        <v>348.6</v>
      </c>
      <c r="G7">
        <f>'OECD EMPN'!K17</f>
        <v>44.6</v>
      </c>
      <c r="H7">
        <f>'OECD EMPN'!M17</f>
        <v>45.5</v>
      </c>
      <c r="I7">
        <f>'OECD EMPN'!N17</f>
        <v>77.3</v>
      </c>
      <c r="J7">
        <f>'OECD EMPN'!P17</f>
        <v>4.4000000000000004</v>
      </c>
      <c r="K7">
        <f>'OECD EMPN'!Q17</f>
        <v>90.7</v>
      </c>
      <c r="L7">
        <f>'OECD EMPN'!R17</f>
        <v>40.6</v>
      </c>
      <c r="M7">
        <f>'OECD EMPN'!S17</f>
        <v>38</v>
      </c>
      <c r="N7">
        <f>'OECD EMPN'!U17</f>
        <v>28.9</v>
      </c>
      <c r="O7">
        <f>'OECD EMPN'!V17</f>
        <v>58.1</v>
      </c>
      <c r="P7">
        <f>'OECD EMPN'!X17</f>
        <v>2.9</v>
      </c>
      <c r="Q7">
        <f>'OECD EMPN'!Y17</f>
        <v>22.5</v>
      </c>
      <c r="R7">
        <f>'OECD EMPN'!Z17</f>
        <v>22.4</v>
      </c>
      <c r="S7">
        <f>'OECD EMPN'!AB17</f>
        <v>3.3</v>
      </c>
      <c r="T7">
        <f>'OECD EMPN'!AC17</f>
        <v>2.7</v>
      </c>
      <c r="U7">
        <f>'OECD EMPN'!AD17</f>
        <v>65.900000000000006</v>
      </c>
      <c r="V7">
        <f>'OECD EMPN'!AE17</f>
        <v>83.3</v>
      </c>
      <c r="W7">
        <f>'OECD EMPN'!AF17</f>
        <v>686.7</v>
      </c>
      <c r="X7">
        <f>'OECD EMPN'!AI17</f>
        <v>1513.6</v>
      </c>
      <c r="Y7">
        <f>'OECD EMPN'!AJ17</f>
        <v>529.6</v>
      </c>
      <c r="Z7">
        <f>'OECD EMPN'!AK17</f>
        <v>313</v>
      </c>
      <c r="AA7">
        <f>'OECD EMPN'!AM17</f>
        <v>46.3</v>
      </c>
      <c r="AB7">
        <f>'OECD EMPN'!AN17</f>
        <v>51.1</v>
      </c>
      <c r="AC7">
        <f>'OECD EMPN'!AO17</f>
        <v>41.3</v>
      </c>
      <c r="AD7">
        <f>'OECD EMPN'!AP17</f>
        <v>174.2</v>
      </c>
      <c r="AE7">
        <f>'OECD EMPN'!AQ17</f>
        <v>66.2</v>
      </c>
      <c r="AF7">
        <f>'OECD EMPN'!AR17</f>
        <v>421.4</v>
      </c>
      <c r="AG7">
        <f>'OECD EMPN'!AU17</f>
        <v>449.4</v>
      </c>
      <c r="AH7">
        <f>'OECD EMPN'!AV17</f>
        <v>667.9</v>
      </c>
      <c r="AI7">
        <f>'OECD EMPN'!AW17</f>
        <v>424.1</v>
      </c>
      <c r="AJ7">
        <f>'OECD EMPN'!AY17</f>
        <v>672.3</v>
      </c>
      <c r="AK7">
        <f>'OECD EMPN'!AZ17</f>
        <v>0</v>
      </c>
    </row>
    <row r="8" spans="1:37" x14ac:dyDescent="0.25">
      <c r="A8" t="str">
        <f>'OECD EMPN'!A18</f>
        <v>CZE: Czech Republic</v>
      </c>
      <c r="B8">
        <f>'OECD EMPN'!D18</f>
        <v>163.30000000000001</v>
      </c>
      <c r="C8">
        <f>'OECD EMPN'!F18</f>
        <v>23.2</v>
      </c>
      <c r="D8">
        <f>'OECD EMPN'!G18</f>
        <v>8.4</v>
      </c>
      <c r="E8">
        <f>'OECD EMPN'!H18</f>
        <v>2.6</v>
      </c>
      <c r="F8">
        <f>'OECD EMPN'!J18</f>
        <v>128.30000000000001</v>
      </c>
      <c r="G8">
        <f>'OECD EMPN'!K18</f>
        <v>60.9</v>
      </c>
      <c r="H8">
        <f>'OECD EMPN'!M18</f>
        <v>58.3</v>
      </c>
      <c r="I8">
        <f>'OECD EMPN'!N18</f>
        <v>46.4</v>
      </c>
      <c r="J8">
        <f>'OECD EMPN'!P18</f>
        <v>1.9</v>
      </c>
      <c r="K8">
        <f>'OECD EMPN'!Q18</f>
        <v>42.6</v>
      </c>
      <c r="L8">
        <f>'OECD EMPN'!R18</f>
        <v>92.4</v>
      </c>
      <c r="M8">
        <f>'OECD EMPN'!S18</f>
        <v>61.3</v>
      </c>
      <c r="N8">
        <f>'OECD EMPN'!U18</f>
        <v>48.4</v>
      </c>
      <c r="O8">
        <f>'OECD EMPN'!V18</f>
        <v>201.9</v>
      </c>
      <c r="P8">
        <f>'OECD EMPN'!X18</f>
        <v>46.2</v>
      </c>
      <c r="Q8">
        <f>'OECD EMPN'!Y18</f>
        <v>109.9</v>
      </c>
      <c r="R8">
        <f>'OECD EMPN'!Z18</f>
        <v>136.4</v>
      </c>
      <c r="S8">
        <f>'OECD EMPN'!AB18</f>
        <v>180</v>
      </c>
      <c r="T8">
        <f>'OECD EMPN'!AC18</f>
        <v>25.6</v>
      </c>
      <c r="U8">
        <f>'OECD EMPN'!AD18</f>
        <v>131.4</v>
      </c>
      <c r="V8">
        <f>'OECD EMPN'!AE18</f>
        <v>94.6</v>
      </c>
      <c r="W8">
        <f>'OECD EMPN'!AF18</f>
        <v>409.6</v>
      </c>
      <c r="X8">
        <f>'OECD EMPN'!AI18</f>
        <v>729.7</v>
      </c>
      <c r="Y8">
        <f>'OECD EMPN'!AJ18</f>
        <v>318.10000000000002</v>
      </c>
      <c r="Z8">
        <f>'OECD EMPN'!AK18</f>
        <v>195.1</v>
      </c>
      <c r="AA8">
        <f>'OECD EMPN'!AM18</f>
        <v>28.6</v>
      </c>
      <c r="AB8">
        <f>'OECD EMPN'!AN18</f>
        <v>19.2</v>
      </c>
      <c r="AC8">
        <f>'OECD EMPN'!AO18</f>
        <v>88.5</v>
      </c>
      <c r="AD8">
        <f>'OECD EMPN'!AP18</f>
        <v>95</v>
      </c>
      <c r="AE8">
        <f>'OECD EMPN'!AQ18</f>
        <v>95.2</v>
      </c>
      <c r="AF8">
        <f>'OECD EMPN'!AR18</f>
        <v>441.8</v>
      </c>
      <c r="AG8">
        <f>'OECD EMPN'!AU18</f>
        <v>291.7</v>
      </c>
      <c r="AH8">
        <f>'OECD EMPN'!AV18</f>
        <v>299.60000000000002</v>
      </c>
      <c r="AI8">
        <f>'OECD EMPN'!AW18</f>
        <v>322.5</v>
      </c>
      <c r="AJ8">
        <f>'OECD EMPN'!AY18</f>
        <v>174.6</v>
      </c>
      <c r="AK8">
        <f>'OECD EMPN'!AZ18</f>
        <v>8.8000000000000007</v>
      </c>
    </row>
    <row r="9" spans="1:37" x14ac:dyDescent="0.25">
      <c r="A9" t="str">
        <f>'OECD EMPN'!A19</f>
        <v>DNK: Denmark</v>
      </c>
      <c r="B9">
        <f>'OECD EMPN'!D19</f>
        <v>68</v>
      </c>
      <c r="C9">
        <f>'OECD EMPN'!F19</f>
        <v>2.2000000000000002</v>
      </c>
      <c r="D9">
        <f>'OECD EMPN'!G19</f>
        <v>1.1000000000000001</v>
      </c>
      <c r="E9">
        <f>'OECD EMPN'!H19</f>
        <v>0.9</v>
      </c>
      <c r="F9">
        <f>'OECD EMPN'!J19</f>
        <v>48.3</v>
      </c>
      <c r="G9">
        <f>'OECD EMPN'!K19</f>
        <v>5.4</v>
      </c>
      <c r="H9">
        <f>'OECD EMPN'!M19</f>
        <v>8</v>
      </c>
      <c r="I9">
        <f>'OECD EMPN'!N19</f>
        <v>11.6</v>
      </c>
      <c r="J9">
        <f>'OECD EMPN'!P19</f>
        <v>0.6</v>
      </c>
      <c r="K9">
        <f>'OECD EMPN'!Q19</f>
        <v>34.1</v>
      </c>
      <c r="L9">
        <f>'OECD EMPN'!R19</f>
        <v>12.6</v>
      </c>
      <c r="M9">
        <f>'OECD EMPN'!S19</f>
        <v>12.2</v>
      </c>
      <c r="N9">
        <f>'OECD EMPN'!U19</f>
        <v>4.7</v>
      </c>
      <c r="O9">
        <f>'OECD EMPN'!V19</f>
        <v>33.9</v>
      </c>
      <c r="P9">
        <f>'OECD EMPN'!X19</f>
        <v>15</v>
      </c>
      <c r="Q9">
        <f>'OECD EMPN'!Y19</f>
        <v>9.5</v>
      </c>
      <c r="R9">
        <f>'OECD EMPN'!Z19</f>
        <v>51.9</v>
      </c>
      <c r="S9">
        <f>'OECD EMPN'!AB19</f>
        <v>3.6</v>
      </c>
      <c r="T9">
        <f>'OECD EMPN'!AC19</f>
        <v>2.4</v>
      </c>
      <c r="U9">
        <f>'OECD EMPN'!AD19</f>
        <v>29.7</v>
      </c>
      <c r="V9">
        <f>'OECD EMPN'!AE19</f>
        <v>21.7</v>
      </c>
      <c r="W9">
        <f>'OECD EMPN'!AF19</f>
        <v>172.7</v>
      </c>
      <c r="X9">
        <f>'OECD EMPN'!AI19</f>
        <v>456.5</v>
      </c>
      <c r="Y9">
        <f>'OECD EMPN'!AJ19</f>
        <v>142.5</v>
      </c>
      <c r="Z9">
        <f>'OECD EMPN'!AK19</f>
        <v>123.3</v>
      </c>
      <c r="AA9">
        <f>'OECD EMPN'!AM19</f>
        <v>37.5</v>
      </c>
      <c r="AB9">
        <f>'OECD EMPN'!AN19</f>
        <v>13.3</v>
      </c>
      <c r="AC9">
        <f>'OECD EMPN'!AO19</f>
        <v>50.4</v>
      </c>
      <c r="AD9">
        <f>'OECD EMPN'!AP19</f>
        <v>78.400000000000006</v>
      </c>
      <c r="AE9">
        <f>'OECD EMPN'!AQ19</f>
        <v>45.3</v>
      </c>
      <c r="AF9">
        <f>'OECD EMPN'!AR19</f>
        <v>294</v>
      </c>
      <c r="AG9">
        <f>'OECD EMPN'!AU19</f>
        <v>150.4</v>
      </c>
      <c r="AH9">
        <f>'OECD EMPN'!AV19</f>
        <v>230.1</v>
      </c>
      <c r="AI9">
        <f>'OECD EMPN'!AW19</f>
        <v>505.4</v>
      </c>
      <c r="AJ9">
        <f>'OECD EMPN'!AY19</f>
        <v>126.3</v>
      </c>
      <c r="AK9">
        <f>'OECD EMPN'!AZ19</f>
        <v>25.1</v>
      </c>
    </row>
    <row r="10" spans="1:37" x14ac:dyDescent="0.25">
      <c r="A10" t="str">
        <f>'OECD EMPN'!A20</f>
        <v>EST: Estonia</v>
      </c>
      <c r="B10">
        <f>'OECD EMPN'!D20</f>
        <v>24.3</v>
      </c>
      <c r="C10">
        <f>'OECD EMPN'!F20</f>
        <v>2</v>
      </c>
      <c r="D10">
        <f>'OECD EMPN'!G20</f>
        <v>1.1000000000000001</v>
      </c>
      <c r="E10">
        <f>'OECD EMPN'!H20</f>
        <v>0</v>
      </c>
      <c r="F10">
        <f>'OECD EMPN'!J20</f>
        <v>15.3</v>
      </c>
      <c r="G10">
        <f>'OECD EMPN'!K20</f>
        <v>13.4</v>
      </c>
      <c r="H10">
        <f>'OECD EMPN'!M20</f>
        <v>19</v>
      </c>
      <c r="I10">
        <f>'OECD EMPN'!N20</f>
        <v>5.7</v>
      </c>
      <c r="J10">
        <f>'OECD EMPN'!P20</f>
        <v>1.7</v>
      </c>
      <c r="K10">
        <f>'OECD EMPN'!Q20</f>
        <v>3</v>
      </c>
      <c r="L10">
        <f>'OECD EMPN'!R20</f>
        <v>3.7</v>
      </c>
      <c r="M10">
        <f>'OECD EMPN'!S20</f>
        <v>4.7</v>
      </c>
      <c r="N10">
        <f>'OECD EMPN'!U20</f>
        <v>0.3</v>
      </c>
      <c r="O10">
        <f>'OECD EMPN'!V20</f>
        <v>15.6</v>
      </c>
      <c r="P10">
        <f>'OECD EMPN'!X20</f>
        <v>6.7</v>
      </c>
      <c r="Q10">
        <f>'OECD EMPN'!Y20</f>
        <v>6.7</v>
      </c>
      <c r="R10">
        <f>'OECD EMPN'!Z20</f>
        <v>2.5</v>
      </c>
      <c r="S10">
        <f>'OECD EMPN'!AB20</f>
        <v>2.7</v>
      </c>
      <c r="T10">
        <f>'OECD EMPN'!AC20</f>
        <v>0.8</v>
      </c>
      <c r="U10">
        <f>'OECD EMPN'!AD20</f>
        <v>16.100000000000001</v>
      </c>
      <c r="V10">
        <f>'OECD EMPN'!AE20</f>
        <v>10.5</v>
      </c>
      <c r="W10">
        <f>'OECD EMPN'!AF20</f>
        <v>51.9</v>
      </c>
      <c r="X10">
        <f>'OECD EMPN'!AI20</f>
        <v>83.7</v>
      </c>
      <c r="Y10">
        <f>'OECD EMPN'!AJ20</f>
        <v>42.7</v>
      </c>
      <c r="Z10">
        <f>'OECD EMPN'!AK20</f>
        <v>25.5</v>
      </c>
      <c r="AA10">
        <f>'OECD EMPN'!AM20</f>
        <v>6</v>
      </c>
      <c r="AB10">
        <f>'OECD EMPN'!AN20</f>
        <v>6</v>
      </c>
      <c r="AC10">
        <f>'OECD EMPN'!AO20</f>
        <v>14.3</v>
      </c>
      <c r="AD10">
        <f>'OECD EMPN'!AP20</f>
        <v>9.4</v>
      </c>
      <c r="AE10">
        <f>'OECD EMPN'!AQ20</f>
        <v>10.3</v>
      </c>
      <c r="AF10">
        <f>'OECD EMPN'!AR20</f>
        <v>43</v>
      </c>
      <c r="AG10">
        <f>'OECD EMPN'!AU20</f>
        <v>44.7</v>
      </c>
      <c r="AH10">
        <f>'OECD EMPN'!AV20</f>
        <v>60.5</v>
      </c>
      <c r="AI10">
        <f>'OECD EMPN'!AW20</f>
        <v>38.6</v>
      </c>
      <c r="AJ10">
        <f>'OECD EMPN'!AY20</f>
        <v>30.5</v>
      </c>
      <c r="AK10">
        <f>'OECD EMPN'!AZ20</f>
        <v>0</v>
      </c>
    </row>
    <row r="11" spans="1:37" x14ac:dyDescent="0.25">
      <c r="A11" t="str">
        <f>'OECD EMPN'!A21</f>
        <v>FIN: Finland</v>
      </c>
      <c r="B11">
        <f>'OECD EMPN'!D21</f>
        <v>108.3</v>
      </c>
      <c r="C11">
        <f>'OECD EMPN'!F21</f>
        <v>0.2</v>
      </c>
      <c r="D11">
        <f>'OECD EMPN'!G21</f>
        <v>5.2</v>
      </c>
      <c r="E11">
        <f>'OECD EMPN'!H21</f>
        <v>0.7</v>
      </c>
      <c r="F11">
        <f>'OECD EMPN'!J21</f>
        <v>37.6</v>
      </c>
      <c r="G11">
        <f>'OECD EMPN'!K21</f>
        <v>10.1</v>
      </c>
      <c r="H11">
        <f>'OECD EMPN'!M21</f>
        <v>21.4</v>
      </c>
      <c r="I11">
        <f>'OECD EMPN'!N21</f>
        <v>29.3</v>
      </c>
      <c r="J11">
        <f>'OECD EMPN'!P21</f>
        <v>2.9</v>
      </c>
      <c r="K11">
        <f>'OECD EMPN'!Q21</f>
        <v>17.600000000000001</v>
      </c>
      <c r="L11">
        <f>'OECD EMPN'!R21</f>
        <v>13.3</v>
      </c>
      <c r="M11">
        <f>'OECD EMPN'!S21</f>
        <v>13.4</v>
      </c>
      <c r="N11">
        <f>'OECD EMPN'!U21</f>
        <v>13.9</v>
      </c>
      <c r="O11">
        <f>'OECD EMPN'!V21</f>
        <v>43.7</v>
      </c>
      <c r="P11">
        <f>'OECD EMPN'!X21</f>
        <v>24</v>
      </c>
      <c r="Q11">
        <f>'OECD EMPN'!Y21</f>
        <v>17</v>
      </c>
      <c r="R11">
        <f>'OECD EMPN'!Z21</f>
        <v>46.7</v>
      </c>
      <c r="S11">
        <f>'OECD EMPN'!AB21</f>
        <v>7</v>
      </c>
      <c r="T11">
        <f>'OECD EMPN'!AC21</f>
        <v>7.1</v>
      </c>
      <c r="U11">
        <f>'OECD EMPN'!AD21</f>
        <v>33.299999999999997</v>
      </c>
      <c r="V11">
        <f>'OECD EMPN'!AE21</f>
        <v>25.4</v>
      </c>
      <c r="W11">
        <f>'OECD EMPN'!AF21</f>
        <v>191.3</v>
      </c>
      <c r="X11">
        <f>'OECD EMPN'!AI21</f>
        <v>296.10000000000002</v>
      </c>
      <c r="Y11">
        <f>'OECD EMPN'!AJ21</f>
        <v>147.6</v>
      </c>
      <c r="Z11">
        <f>'OECD EMPN'!AK21</f>
        <v>83.1</v>
      </c>
      <c r="AA11">
        <f>'OECD EMPN'!AM21</f>
        <v>27</v>
      </c>
      <c r="AB11">
        <f>'OECD EMPN'!AN21</f>
        <v>12.5</v>
      </c>
      <c r="AC11">
        <f>'OECD EMPN'!AO21</f>
        <v>60.5</v>
      </c>
      <c r="AD11">
        <f>'OECD EMPN'!AP21</f>
        <v>45</v>
      </c>
      <c r="AE11">
        <f>'OECD EMPN'!AQ21</f>
        <v>24.8</v>
      </c>
      <c r="AF11">
        <f>'OECD EMPN'!AR21</f>
        <v>283.8</v>
      </c>
      <c r="AG11">
        <f>'OECD EMPN'!AU21</f>
        <v>164.7</v>
      </c>
      <c r="AH11">
        <f>'OECD EMPN'!AV21</f>
        <v>162.1</v>
      </c>
      <c r="AI11">
        <f>'OECD EMPN'!AW21</f>
        <v>390</v>
      </c>
      <c r="AJ11">
        <f>'OECD EMPN'!AY21</f>
        <v>124.2</v>
      </c>
      <c r="AK11">
        <f>'OECD EMPN'!AZ21</f>
        <v>13.3</v>
      </c>
    </row>
    <row r="12" spans="1:37" x14ac:dyDescent="0.25">
      <c r="A12" t="str">
        <f>'OECD EMPN'!A22</f>
        <v>FRA: France</v>
      </c>
      <c r="B12">
        <f>'OECD EMPN'!D22</f>
        <v>761.2</v>
      </c>
      <c r="C12">
        <f>'OECD EMPN'!F22</f>
        <v>0.2</v>
      </c>
      <c r="D12">
        <f>'OECD EMPN'!G22</f>
        <v>16.399999999999999</v>
      </c>
      <c r="E12">
        <f>'OECD EMPN'!H22</f>
        <v>0.3</v>
      </c>
      <c r="F12">
        <f>'OECD EMPN'!J22</f>
        <v>618.6</v>
      </c>
      <c r="G12">
        <f>'OECD EMPN'!K22</f>
        <v>100.3</v>
      </c>
      <c r="H12">
        <f>'OECD EMPN'!M22</f>
        <v>61.7</v>
      </c>
      <c r="I12">
        <f>'OECD EMPN'!N22</f>
        <v>127.5</v>
      </c>
      <c r="J12">
        <f>'OECD EMPN'!P22</f>
        <v>9.1</v>
      </c>
      <c r="K12">
        <f>'OECD EMPN'!Q22</f>
        <v>156.69999999999999</v>
      </c>
      <c r="L12">
        <f>'OECD EMPN'!R22</f>
        <v>153.4</v>
      </c>
      <c r="M12">
        <f>'OECD EMPN'!S22</f>
        <v>98</v>
      </c>
      <c r="N12">
        <f>'OECD EMPN'!U22</f>
        <v>82.5</v>
      </c>
      <c r="O12">
        <f>'OECD EMPN'!V22</f>
        <v>303.89999999999998</v>
      </c>
      <c r="P12">
        <f>'OECD EMPN'!X22</f>
        <v>86.6</v>
      </c>
      <c r="Q12">
        <f>'OECD EMPN'!Y22</f>
        <v>84.8</v>
      </c>
      <c r="R12">
        <f>'OECD EMPN'!Z22</f>
        <v>149.30000000000001</v>
      </c>
      <c r="S12">
        <f>'OECD EMPN'!AB22</f>
        <v>107.9</v>
      </c>
      <c r="T12">
        <f>'OECD EMPN'!AC22</f>
        <v>77.900000000000006</v>
      </c>
      <c r="U12">
        <f>'OECD EMPN'!AD22</f>
        <v>382.1</v>
      </c>
      <c r="V12">
        <f>'OECD EMPN'!AE22</f>
        <v>292.5</v>
      </c>
      <c r="W12">
        <f>'OECD EMPN'!AF22</f>
        <v>1770.6</v>
      </c>
      <c r="X12">
        <f>'OECD EMPN'!AI22</f>
        <v>3704.4</v>
      </c>
      <c r="Y12">
        <f>'OECD EMPN'!AJ22</f>
        <v>1358.3</v>
      </c>
      <c r="Z12">
        <f>'OECD EMPN'!AK22</f>
        <v>1171.9000000000001</v>
      </c>
      <c r="AA12">
        <f>'OECD EMPN'!AM22</f>
        <v>210.6</v>
      </c>
      <c r="AB12">
        <f>'OECD EMPN'!AN22</f>
        <v>115.2</v>
      </c>
      <c r="AC12">
        <f>'OECD EMPN'!AO22</f>
        <v>500.8</v>
      </c>
      <c r="AD12">
        <f>'OECD EMPN'!AP22</f>
        <v>786.2</v>
      </c>
      <c r="AE12">
        <f>'OECD EMPN'!AQ22</f>
        <v>354.4</v>
      </c>
      <c r="AF12">
        <f>'OECD EMPN'!AR22</f>
        <v>3958.5</v>
      </c>
      <c r="AG12">
        <f>'OECD EMPN'!AU22</f>
        <v>2439.4</v>
      </c>
      <c r="AH12">
        <f>'OECD EMPN'!AV22</f>
        <v>1966.9</v>
      </c>
      <c r="AI12">
        <f>'OECD EMPN'!AW22</f>
        <v>3869.4</v>
      </c>
      <c r="AJ12">
        <f>'OECD EMPN'!AY22</f>
        <v>1347.3</v>
      </c>
      <c r="AK12">
        <f>'OECD EMPN'!AZ22</f>
        <v>165.8</v>
      </c>
    </row>
    <row r="13" spans="1:37" x14ac:dyDescent="0.25">
      <c r="A13" t="str">
        <f>'OECD EMPN'!A23</f>
        <v>DEU: Germany</v>
      </c>
      <c r="B13">
        <f>'OECD EMPN'!D23</f>
        <v>637</v>
      </c>
      <c r="C13">
        <f>'OECD EMPN'!F23</f>
        <v>21.3</v>
      </c>
      <c r="D13">
        <f>'OECD EMPN'!G23</f>
        <v>33.799999999999997</v>
      </c>
      <c r="E13">
        <f>'OECD EMPN'!H23</f>
        <v>3</v>
      </c>
      <c r="F13">
        <f>'OECD EMPN'!J23</f>
        <v>930</v>
      </c>
      <c r="G13">
        <f>'OECD EMPN'!K23</f>
        <v>155</v>
      </c>
      <c r="H13">
        <f>'OECD EMPN'!M23</f>
        <v>135</v>
      </c>
      <c r="I13">
        <f>'OECD EMPN'!N23</f>
        <v>311</v>
      </c>
      <c r="J13">
        <f>'OECD EMPN'!P23</f>
        <v>18</v>
      </c>
      <c r="K13">
        <f>'OECD EMPN'!Q23</f>
        <v>480</v>
      </c>
      <c r="L13">
        <f>'OECD EMPN'!R23</f>
        <v>434</v>
      </c>
      <c r="M13">
        <f>'OECD EMPN'!S23</f>
        <v>242</v>
      </c>
      <c r="N13">
        <f>'OECD EMPN'!U23</f>
        <v>268</v>
      </c>
      <c r="O13">
        <f>'OECD EMPN'!V23</f>
        <v>894</v>
      </c>
      <c r="P13">
        <f>'OECD EMPN'!X23</f>
        <v>351</v>
      </c>
      <c r="Q13">
        <f>'OECD EMPN'!Y23</f>
        <v>496</v>
      </c>
      <c r="R13">
        <f>'OECD EMPN'!Z23</f>
        <v>1146</v>
      </c>
      <c r="S13">
        <f>'OECD EMPN'!AB23</f>
        <v>871</v>
      </c>
      <c r="T13">
        <f>'OECD EMPN'!AC23</f>
        <v>137</v>
      </c>
      <c r="U13">
        <f>'OECD EMPN'!AD23</f>
        <v>650</v>
      </c>
      <c r="V13">
        <f>'OECD EMPN'!AE23</f>
        <v>516</v>
      </c>
      <c r="W13">
        <f>'OECD EMPN'!AF23</f>
        <v>2427</v>
      </c>
      <c r="X13">
        <f>'OECD EMPN'!AI23</f>
        <v>5872</v>
      </c>
      <c r="Y13">
        <f>'OECD EMPN'!AJ23</f>
        <v>2139</v>
      </c>
      <c r="Z13">
        <f>'OECD EMPN'!AK23</f>
        <v>1835</v>
      </c>
      <c r="AA13">
        <f>'OECD EMPN'!AM23</f>
        <v>324</v>
      </c>
      <c r="AB13">
        <f>'OECD EMPN'!AN23</f>
        <v>124</v>
      </c>
      <c r="AC13">
        <f>'OECD EMPN'!AO23</f>
        <v>770</v>
      </c>
      <c r="AD13">
        <f>'OECD EMPN'!AP23</f>
        <v>1187</v>
      </c>
      <c r="AE13">
        <f>'OECD EMPN'!AQ23</f>
        <v>467</v>
      </c>
      <c r="AF13">
        <f>'OECD EMPN'!AR23</f>
        <v>5769</v>
      </c>
      <c r="AG13">
        <f>'OECD EMPN'!AU23</f>
        <v>2540</v>
      </c>
      <c r="AH13">
        <f>'OECD EMPN'!AV23</f>
        <v>2401</v>
      </c>
      <c r="AI13">
        <f>'OECD EMPN'!AW23</f>
        <v>5545</v>
      </c>
      <c r="AJ13">
        <f>'OECD EMPN'!AY23</f>
        <v>2103</v>
      </c>
      <c r="AK13">
        <f>'OECD EMPN'!AZ23</f>
        <v>837</v>
      </c>
    </row>
    <row r="14" spans="1:37" x14ac:dyDescent="0.25">
      <c r="A14" t="str">
        <f>'OECD EMPN'!A24</f>
        <v>GRC: Greece</v>
      </c>
      <c r="B14">
        <f>'OECD EMPN'!D24</f>
        <v>473.1</v>
      </c>
      <c r="C14">
        <f>'OECD EMPN'!F24</f>
        <v>0.6</v>
      </c>
      <c r="D14">
        <f>'OECD EMPN'!G24</f>
        <v>9</v>
      </c>
      <c r="E14">
        <f>'OECD EMPN'!H24</f>
        <v>0.6</v>
      </c>
      <c r="F14">
        <f>'OECD EMPN'!J24</f>
        <v>103.8</v>
      </c>
      <c r="G14">
        <f>'OECD EMPN'!K24</f>
        <v>31.1</v>
      </c>
      <c r="H14">
        <f>'OECD EMPN'!M24</f>
        <v>11.8</v>
      </c>
      <c r="I14">
        <f>'OECD EMPN'!N24</f>
        <v>17.100000000000001</v>
      </c>
      <c r="J14">
        <f>'OECD EMPN'!P24</f>
        <v>3.9</v>
      </c>
      <c r="K14">
        <f>'OECD EMPN'!Q24</f>
        <v>23.7</v>
      </c>
      <c r="L14">
        <f>'OECD EMPN'!R24</f>
        <v>14.1</v>
      </c>
      <c r="M14">
        <f>'OECD EMPN'!S24</f>
        <v>15.8</v>
      </c>
      <c r="N14">
        <f>'OECD EMPN'!U24</f>
        <v>15</v>
      </c>
      <c r="O14">
        <f>'OECD EMPN'!V24</f>
        <v>32.4</v>
      </c>
      <c r="P14">
        <f>'OECD EMPN'!X24</f>
        <v>3.6</v>
      </c>
      <c r="Q14">
        <f>'OECD EMPN'!Y24</f>
        <v>7.8</v>
      </c>
      <c r="R14">
        <f>'OECD EMPN'!Z24</f>
        <v>14.2</v>
      </c>
      <c r="S14">
        <f>'OECD EMPN'!AB24</f>
        <v>2.1</v>
      </c>
      <c r="T14">
        <f>'OECD EMPN'!AC24</f>
        <v>4.2</v>
      </c>
      <c r="U14">
        <f>'OECD EMPN'!AD24</f>
        <v>29.6</v>
      </c>
      <c r="V14">
        <f>'OECD EMPN'!AE24</f>
        <v>42.4</v>
      </c>
      <c r="W14">
        <f>'OECD EMPN'!AF24</f>
        <v>196.6</v>
      </c>
      <c r="X14">
        <f>'OECD EMPN'!AI24</f>
        <v>816.9</v>
      </c>
      <c r="Y14">
        <f>'OECD EMPN'!AJ24</f>
        <v>187.9</v>
      </c>
      <c r="Z14">
        <f>'OECD EMPN'!AK24</f>
        <v>330.9</v>
      </c>
      <c r="AA14">
        <f>'OECD EMPN'!AM24</f>
        <v>33.9</v>
      </c>
      <c r="AB14">
        <f>'OECD EMPN'!AN24</f>
        <v>23.3</v>
      </c>
      <c r="AC14">
        <f>'OECD EMPN'!AO24</f>
        <v>23.6</v>
      </c>
      <c r="AD14">
        <f>'OECD EMPN'!AP24</f>
        <v>79.8</v>
      </c>
      <c r="AE14">
        <f>'OECD EMPN'!AQ24</f>
        <v>9.1</v>
      </c>
      <c r="AF14">
        <f>'OECD EMPN'!AR24</f>
        <v>343.8</v>
      </c>
      <c r="AG14">
        <f>'OECD EMPN'!AU24</f>
        <v>365.5</v>
      </c>
      <c r="AH14">
        <f>'OECD EMPN'!AV24</f>
        <v>294</v>
      </c>
      <c r="AI14">
        <f>'OECD EMPN'!AW24</f>
        <v>216.2</v>
      </c>
      <c r="AJ14">
        <f>'OECD EMPN'!AY24</f>
        <v>239.8</v>
      </c>
      <c r="AK14">
        <f>'OECD EMPN'!AZ24</f>
        <v>46.9</v>
      </c>
    </row>
    <row r="15" spans="1:37" x14ac:dyDescent="0.25">
      <c r="A15" t="str">
        <f>'OECD EMPN'!A25</f>
        <v>HUN: Hungary</v>
      </c>
      <c r="B15">
        <f>'OECD EMPN'!D25</f>
        <v>273.8</v>
      </c>
      <c r="C15">
        <f>'OECD EMPN'!F25</f>
        <v>0.3</v>
      </c>
      <c r="D15">
        <f>'OECD EMPN'!G25</f>
        <v>4</v>
      </c>
      <c r="E15">
        <f>'OECD EMPN'!H25</f>
        <v>1.7</v>
      </c>
      <c r="F15">
        <f>'OECD EMPN'!J25</f>
        <v>121.4</v>
      </c>
      <c r="G15">
        <f>'OECD EMPN'!K25</f>
        <v>52.6</v>
      </c>
      <c r="H15">
        <f>'OECD EMPN'!M25</f>
        <v>20.7</v>
      </c>
      <c r="I15">
        <f>'OECD EMPN'!N25</f>
        <v>33.1</v>
      </c>
      <c r="J15">
        <f>'OECD EMPN'!P25</f>
        <v>7.3</v>
      </c>
      <c r="K15">
        <f>'OECD EMPN'!Q25</f>
        <v>36.6</v>
      </c>
      <c r="L15">
        <f>'OECD EMPN'!R25</f>
        <v>48.7</v>
      </c>
      <c r="M15">
        <f>'OECD EMPN'!S25</f>
        <v>25.8</v>
      </c>
      <c r="N15">
        <f>'OECD EMPN'!U25</f>
        <v>16.5</v>
      </c>
      <c r="O15">
        <f>'OECD EMPN'!V25</f>
        <v>76.5</v>
      </c>
      <c r="P15">
        <f>'OECD EMPN'!X25</f>
        <v>67.099999999999994</v>
      </c>
      <c r="Q15">
        <f>'OECD EMPN'!Y25</f>
        <v>40.9</v>
      </c>
      <c r="R15">
        <f>'OECD EMPN'!Z25</f>
        <v>60.2</v>
      </c>
      <c r="S15">
        <f>'OECD EMPN'!AB25</f>
        <v>89.2</v>
      </c>
      <c r="T15">
        <f>'OECD EMPN'!AC25</f>
        <v>6.4</v>
      </c>
      <c r="U15">
        <f>'OECD EMPN'!AD25</f>
        <v>72.599999999999994</v>
      </c>
      <c r="V15">
        <f>'OECD EMPN'!AE25</f>
        <v>76</v>
      </c>
      <c r="W15">
        <f>'OECD EMPN'!AF25</f>
        <v>269.2</v>
      </c>
      <c r="X15">
        <f>'OECD EMPN'!AI25</f>
        <v>612</v>
      </c>
      <c r="Y15">
        <f>'OECD EMPN'!AJ25</f>
        <v>252.9</v>
      </c>
      <c r="Z15">
        <f>'OECD EMPN'!AK25</f>
        <v>155.30000000000001</v>
      </c>
      <c r="AA15">
        <f>'OECD EMPN'!AM25</f>
        <v>30.2</v>
      </c>
      <c r="AB15">
        <f>'OECD EMPN'!AN25</f>
        <v>21.4</v>
      </c>
      <c r="AC15">
        <f>'OECD EMPN'!AO25</f>
        <v>70.599999999999994</v>
      </c>
      <c r="AD15">
        <f>'OECD EMPN'!AP25</f>
        <v>89.5</v>
      </c>
      <c r="AE15">
        <f>'OECD EMPN'!AQ25</f>
        <v>65.599999999999994</v>
      </c>
      <c r="AF15">
        <f>'OECD EMPN'!AR25</f>
        <v>437.5</v>
      </c>
      <c r="AG15">
        <f>'OECD EMPN'!AU25</f>
        <v>424.6</v>
      </c>
      <c r="AH15">
        <f>'OECD EMPN'!AV25</f>
        <v>266.89999999999998</v>
      </c>
      <c r="AI15">
        <f>'OECD EMPN'!AW25</f>
        <v>294.10000000000002</v>
      </c>
      <c r="AJ15">
        <f>'OECD EMPN'!AY25</f>
        <v>180</v>
      </c>
      <c r="AK15">
        <f>'OECD EMPN'!AZ25</f>
        <v>6.9</v>
      </c>
    </row>
    <row r="16" spans="1:37" x14ac:dyDescent="0.25">
      <c r="A16" t="str">
        <f>'OECD EMPN'!A26</f>
        <v>ISL: Iceland</v>
      </c>
      <c r="B16">
        <f>'OECD EMPN'!D26</f>
        <v>7.8</v>
      </c>
      <c r="C16">
        <f>'OECD EMPN'!F26</f>
        <v>0</v>
      </c>
      <c r="D16">
        <f>'OECD EMPN'!G26</f>
        <v>0.2</v>
      </c>
      <c r="E16">
        <f>'OECD EMPN'!H26</f>
        <v>0</v>
      </c>
      <c r="F16">
        <f>'OECD EMPN'!J26</f>
        <v>7.7</v>
      </c>
      <c r="G16">
        <f>'OECD EMPN'!K26</f>
        <v>0.4</v>
      </c>
      <c r="H16">
        <f>'OECD EMPN'!M26</f>
        <v>0.2</v>
      </c>
      <c r="I16">
        <f>'OECD EMPN'!N26</f>
        <v>0.8</v>
      </c>
      <c r="J16">
        <f>'OECD EMPN'!P26</f>
        <v>0</v>
      </c>
      <c r="K16">
        <f>'OECD EMPN'!Q26</f>
        <v>1</v>
      </c>
      <c r="L16">
        <f>'OECD EMPN'!R26</f>
        <v>0.3</v>
      </c>
      <c r="M16">
        <f>'OECD EMPN'!S26</f>
        <v>0.8</v>
      </c>
      <c r="N16">
        <f>'OECD EMPN'!U26</f>
        <v>2.2000000000000002</v>
      </c>
      <c r="O16">
        <f>'OECD EMPN'!V26</f>
        <v>1.5</v>
      </c>
      <c r="P16">
        <f>'OECD EMPN'!X26</f>
        <v>0.1</v>
      </c>
      <c r="Q16">
        <f>'OECD EMPN'!Y26</f>
        <v>0.2</v>
      </c>
      <c r="R16">
        <f>'OECD EMPN'!Z26</f>
        <v>1</v>
      </c>
      <c r="S16">
        <f>'OECD EMPN'!AB26</f>
        <v>0.1</v>
      </c>
      <c r="T16">
        <f>'OECD EMPN'!AC26</f>
        <v>0.1</v>
      </c>
      <c r="U16">
        <f>'OECD EMPN'!AD26</f>
        <v>2.5</v>
      </c>
      <c r="V16">
        <f>'OECD EMPN'!AE26</f>
        <v>2.2999999999999998</v>
      </c>
      <c r="W16">
        <f>'OECD EMPN'!AF26</f>
        <v>11.4</v>
      </c>
      <c r="X16">
        <f>'OECD EMPN'!AI26</f>
        <v>23.8</v>
      </c>
      <c r="Y16">
        <f>'OECD EMPN'!AJ26</f>
        <v>11.5</v>
      </c>
      <c r="Z16">
        <f>'OECD EMPN'!AK26</f>
        <v>11.1</v>
      </c>
      <c r="AA16">
        <f>'OECD EMPN'!AM26</f>
        <v>3.5</v>
      </c>
      <c r="AB16">
        <f>'OECD EMPN'!AN26</f>
        <v>1.2</v>
      </c>
      <c r="AC16">
        <f>'OECD EMPN'!AO26</f>
        <v>4.7</v>
      </c>
      <c r="AD16">
        <f>'OECD EMPN'!AP26</f>
        <v>6.4</v>
      </c>
      <c r="AE16">
        <f>'OECD EMPN'!AQ26</f>
        <v>0.9</v>
      </c>
      <c r="AF16">
        <f>'OECD EMPN'!AR26</f>
        <v>16.899999999999999</v>
      </c>
      <c r="AG16">
        <f>'OECD EMPN'!AU26</f>
        <v>7.4</v>
      </c>
      <c r="AH16">
        <f>'OECD EMPN'!AV26</f>
        <v>23.6</v>
      </c>
      <c r="AI16">
        <f>'OECD EMPN'!AW26</f>
        <v>21</v>
      </c>
      <c r="AJ16">
        <f>'OECD EMPN'!AY26</f>
        <v>11</v>
      </c>
      <c r="AK16">
        <f>'OECD EMPN'!AZ26</f>
        <v>0</v>
      </c>
    </row>
    <row r="17" spans="1:37" x14ac:dyDescent="0.25">
      <c r="A17" t="str">
        <f>'OECD EMPN'!A27</f>
        <v>IRL: Ireland</v>
      </c>
      <c r="B17">
        <f>'OECD EMPN'!D27</f>
        <v>110.2</v>
      </c>
      <c r="C17">
        <f>'OECD EMPN'!F27</f>
        <v>0.1</v>
      </c>
      <c r="D17">
        <f>'OECD EMPN'!G27</f>
        <v>4.4000000000000004</v>
      </c>
      <c r="E17">
        <f>'OECD EMPN'!H27</f>
        <v>0.1</v>
      </c>
      <c r="F17">
        <f>'OECD EMPN'!J27</f>
        <v>49.2</v>
      </c>
      <c r="G17">
        <f>'OECD EMPN'!K27</f>
        <v>4.5999999999999996</v>
      </c>
      <c r="H17">
        <f>'OECD EMPN'!M27</f>
        <v>3.7</v>
      </c>
      <c r="I17">
        <f>'OECD EMPN'!N27</f>
        <v>9.5</v>
      </c>
      <c r="J17">
        <f>'OECD EMPN'!P27</f>
        <v>0.2</v>
      </c>
      <c r="K17">
        <f>'OECD EMPN'!Q27</f>
        <v>25.7</v>
      </c>
      <c r="L17">
        <f>'OECD EMPN'!R27</f>
        <v>7.9</v>
      </c>
      <c r="M17">
        <f>'OECD EMPN'!S27</f>
        <v>8</v>
      </c>
      <c r="N17">
        <f>'OECD EMPN'!U27</f>
        <v>4.8</v>
      </c>
      <c r="O17">
        <f>'OECD EMPN'!V27</f>
        <v>12.2</v>
      </c>
      <c r="P17">
        <f>'OECD EMPN'!X27</f>
        <v>19.100000000000001</v>
      </c>
      <c r="Q17">
        <f>'OECD EMPN'!Y27</f>
        <v>4</v>
      </c>
      <c r="R17">
        <f>'OECD EMPN'!Z27</f>
        <v>12.6</v>
      </c>
      <c r="S17">
        <f>'OECD EMPN'!AB27</f>
        <v>3.1</v>
      </c>
      <c r="T17">
        <f>'OECD EMPN'!AC27</f>
        <v>1.3</v>
      </c>
      <c r="U17">
        <f>'OECD EMPN'!AD27</f>
        <v>37.1</v>
      </c>
      <c r="V17">
        <f>'OECD EMPN'!AE27</f>
        <v>18</v>
      </c>
      <c r="W17">
        <f>'OECD EMPN'!AF27</f>
        <v>139</v>
      </c>
      <c r="X17">
        <f>'OECD EMPN'!AI27</f>
        <v>317.89999999999998</v>
      </c>
      <c r="Y17">
        <f>'OECD EMPN'!AJ27</f>
        <v>86.5</v>
      </c>
      <c r="Z17">
        <f>'OECD EMPN'!AK27</f>
        <v>159.6</v>
      </c>
      <c r="AA17">
        <f>'OECD EMPN'!AM27</f>
        <v>19.2</v>
      </c>
      <c r="AB17">
        <f>'OECD EMPN'!AN27</f>
        <v>9.9</v>
      </c>
      <c r="AC17">
        <f>'OECD EMPN'!AO27</f>
        <v>42.4</v>
      </c>
      <c r="AD17">
        <f>'OECD EMPN'!AP27</f>
        <v>80.7</v>
      </c>
      <c r="AE17">
        <f>'OECD EMPN'!AQ27</f>
        <v>15</v>
      </c>
      <c r="AF17">
        <f>'OECD EMPN'!AR27</f>
        <v>204.3</v>
      </c>
      <c r="AG17">
        <f>'OECD EMPN'!AU27</f>
        <v>111.6</v>
      </c>
      <c r="AH17">
        <f>'OECD EMPN'!AV27</f>
        <v>142.80000000000001</v>
      </c>
      <c r="AI17">
        <f>'OECD EMPN'!AW27</f>
        <v>243.2</v>
      </c>
      <c r="AJ17">
        <f>'OECD EMPN'!AY27</f>
        <v>73</v>
      </c>
      <c r="AK17">
        <f>'OECD EMPN'!AZ27</f>
        <v>8.6</v>
      </c>
    </row>
    <row r="18" spans="1:37" x14ac:dyDescent="0.25">
      <c r="A18" t="str">
        <f>'OECD EMPN'!A28</f>
        <v>ISR: Israel</v>
      </c>
      <c r="B18">
        <f>'OECD EMPN'!D28</f>
        <v>72</v>
      </c>
      <c r="C18">
        <f>'OECD EMPN'!F28</f>
        <v>2.9</v>
      </c>
      <c r="D18">
        <f>'OECD EMPN'!G28</f>
        <v>0.9</v>
      </c>
      <c r="E18">
        <f>'OECD EMPN'!H28</f>
        <v>0.4</v>
      </c>
      <c r="F18">
        <f>'OECD EMPN'!J28</f>
        <v>70.400000000000006</v>
      </c>
      <c r="G18">
        <f>'OECD EMPN'!K28</f>
        <v>14.2</v>
      </c>
      <c r="H18">
        <f>'OECD EMPN'!M28</f>
        <v>3.2</v>
      </c>
      <c r="I18">
        <f>'OECD EMPN'!N28</f>
        <v>18.600000000000001</v>
      </c>
      <c r="J18">
        <f>'OECD EMPN'!P28</f>
        <v>2.2999999999999998</v>
      </c>
      <c r="K18">
        <f>'OECD EMPN'!Q28</f>
        <v>36.799999999999997</v>
      </c>
      <c r="L18">
        <f>'OECD EMPN'!R28</f>
        <v>24.5</v>
      </c>
      <c r="M18">
        <f>'OECD EMPN'!S28</f>
        <v>10.6</v>
      </c>
      <c r="N18">
        <f>'OECD EMPN'!U28</f>
        <v>48.2</v>
      </c>
      <c r="O18">
        <f>'OECD EMPN'!V28</f>
        <v>20.7</v>
      </c>
      <c r="P18">
        <f>'OECD EMPN'!X28</f>
        <v>59.8</v>
      </c>
      <c r="Q18">
        <f>'OECD EMPN'!Y28</f>
        <v>8.6</v>
      </c>
      <c r="R18">
        <f>'OECD EMPN'!Z28</f>
        <v>15.9</v>
      </c>
      <c r="S18">
        <f>'OECD EMPN'!AB28</f>
        <v>5.8</v>
      </c>
      <c r="T18">
        <f>'OECD EMPN'!AC28</f>
        <v>15.6</v>
      </c>
      <c r="U18">
        <f>'OECD EMPN'!AD28</f>
        <v>37.700000000000003</v>
      </c>
      <c r="V18">
        <f>'OECD EMPN'!AE28</f>
        <v>31.3</v>
      </c>
      <c r="W18">
        <f>'OECD EMPN'!AF28</f>
        <v>277.7</v>
      </c>
      <c r="X18">
        <f>'OECD EMPN'!AI28</f>
        <v>452.3</v>
      </c>
      <c r="Y18">
        <f>'OECD EMPN'!AJ28</f>
        <v>158.1</v>
      </c>
      <c r="Z18">
        <f>'OECD EMPN'!AK28</f>
        <v>180.2</v>
      </c>
      <c r="AA18">
        <f>'OECD EMPN'!AM28</f>
        <v>26.5</v>
      </c>
      <c r="AB18">
        <f>'OECD EMPN'!AN28</f>
        <v>32.200000000000003</v>
      </c>
      <c r="AC18">
        <f>'OECD EMPN'!AO28</f>
        <v>127.6</v>
      </c>
      <c r="AD18">
        <f>'OECD EMPN'!AP28</f>
        <v>128.19999999999999</v>
      </c>
      <c r="AE18">
        <f>'OECD EMPN'!AQ28</f>
        <v>28.1</v>
      </c>
      <c r="AF18">
        <f>'OECD EMPN'!AR28</f>
        <v>454.2</v>
      </c>
      <c r="AG18">
        <f>'OECD EMPN'!AU28</f>
        <v>383.9</v>
      </c>
      <c r="AH18">
        <f>'OECD EMPN'!AV28</f>
        <v>471</v>
      </c>
      <c r="AI18">
        <f>'OECD EMPN'!AW28</f>
        <v>411.4</v>
      </c>
      <c r="AJ18">
        <f>'OECD EMPN'!AY28</f>
        <v>158.30000000000001</v>
      </c>
      <c r="AK18">
        <f>'OECD EMPN'!AZ28</f>
        <v>144.19999999999999</v>
      </c>
    </row>
    <row r="19" spans="1:37" x14ac:dyDescent="0.25">
      <c r="A19" t="str">
        <f>'OECD EMPN'!A29</f>
        <v>ITA: Italy</v>
      </c>
      <c r="B19">
        <f>'OECD EMPN'!D29</f>
        <v>899.3</v>
      </c>
      <c r="C19">
        <f>'OECD EMPN'!F29</f>
        <v>9.9</v>
      </c>
      <c r="D19">
        <f>'OECD EMPN'!G29</f>
        <v>11.9</v>
      </c>
      <c r="E19">
        <f>'OECD EMPN'!H29</f>
        <v>1.7</v>
      </c>
      <c r="F19">
        <f>'OECD EMPN'!J29</f>
        <v>451.2</v>
      </c>
      <c r="G19">
        <f>'OECD EMPN'!K29</f>
        <v>498.7</v>
      </c>
      <c r="H19">
        <f>'OECD EMPN'!M29</f>
        <v>118.2</v>
      </c>
      <c r="I19">
        <f>'OECD EMPN'!N29</f>
        <v>159.1</v>
      </c>
      <c r="J19">
        <f>'OECD EMPN'!P29</f>
        <v>15.2</v>
      </c>
      <c r="K19">
        <f>'OECD EMPN'!Q29</f>
        <v>169.6</v>
      </c>
      <c r="L19">
        <f>'OECD EMPN'!R29</f>
        <v>178.9</v>
      </c>
      <c r="M19">
        <f>'OECD EMPN'!S29</f>
        <v>171.6</v>
      </c>
      <c r="N19">
        <f>'OECD EMPN'!U29</f>
        <v>130</v>
      </c>
      <c r="O19">
        <f>'OECD EMPN'!V29</f>
        <v>519.79999999999995</v>
      </c>
      <c r="P19">
        <f>'OECD EMPN'!X29</f>
        <v>101.8</v>
      </c>
      <c r="Q19">
        <f>'OECD EMPN'!Y29</f>
        <v>161.69999999999999</v>
      </c>
      <c r="R19">
        <f>'OECD EMPN'!Z29</f>
        <v>461.4</v>
      </c>
      <c r="S19">
        <f>'OECD EMPN'!AB29</f>
        <v>170.1</v>
      </c>
      <c r="T19">
        <f>'OECD EMPN'!AC29</f>
        <v>86</v>
      </c>
      <c r="U19">
        <f>'OECD EMPN'!AD29</f>
        <v>438.6</v>
      </c>
      <c r="V19">
        <f>'OECD EMPN'!AE29</f>
        <v>292.10000000000002</v>
      </c>
      <c r="W19">
        <f>'OECD EMPN'!AF29</f>
        <v>1559.1</v>
      </c>
      <c r="X19">
        <f>'OECD EMPN'!AI29</f>
        <v>3623.3</v>
      </c>
      <c r="Y19">
        <f>'OECD EMPN'!AJ29</f>
        <v>1118.9000000000001</v>
      </c>
      <c r="Z19">
        <f>'OECD EMPN'!AK29</f>
        <v>1458.5</v>
      </c>
      <c r="AA19">
        <f>'OECD EMPN'!AM29</f>
        <v>91.3</v>
      </c>
      <c r="AB19">
        <f>'OECD EMPN'!AN29</f>
        <v>88.6</v>
      </c>
      <c r="AC19">
        <f>'OECD EMPN'!AO29</f>
        <v>406.7</v>
      </c>
      <c r="AD19">
        <f>'OECD EMPN'!AP29</f>
        <v>669.8</v>
      </c>
      <c r="AE19">
        <f>'OECD EMPN'!AQ29</f>
        <v>178.3</v>
      </c>
      <c r="AF19">
        <f>'OECD EMPN'!AR29</f>
        <v>2942.2</v>
      </c>
      <c r="AG19">
        <f>'OECD EMPN'!AU29</f>
        <v>1254.9000000000001</v>
      </c>
      <c r="AH19">
        <f>'OECD EMPN'!AV29</f>
        <v>1523.4</v>
      </c>
      <c r="AI19">
        <f>'OECD EMPN'!AW29</f>
        <v>1865.8</v>
      </c>
      <c r="AJ19">
        <f>'OECD EMPN'!AY29</f>
        <v>1052.8</v>
      </c>
      <c r="AK19">
        <f>'OECD EMPN'!AZ29</f>
        <v>1617.5</v>
      </c>
    </row>
    <row r="20" spans="1:37" x14ac:dyDescent="0.25">
      <c r="A20" t="str">
        <f>'OECD EMPN'!A30</f>
        <v>JPN: Japan</v>
      </c>
      <c r="B20">
        <f>'OECD EMPN'!D30</f>
        <v>2660</v>
      </c>
      <c r="C20">
        <f>'OECD EMPN'!F30</f>
        <v>5.4</v>
      </c>
      <c r="D20">
        <f>'OECD EMPN'!G30</f>
        <v>26.8</v>
      </c>
      <c r="E20">
        <f>'OECD EMPN'!H30</f>
        <v>8.8000000000000007</v>
      </c>
      <c r="F20">
        <f>'OECD EMPN'!J30</f>
        <v>1547</v>
      </c>
      <c r="G20">
        <f>'OECD EMPN'!K30</f>
        <v>609.4</v>
      </c>
      <c r="H20">
        <f>'OECD EMPN'!M30</f>
        <v>171.9</v>
      </c>
      <c r="I20">
        <f>'OECD EMPN'!N30</f>
        <v>598.29999999999995</v>
      </c>
      <c r="J20">
        <f>'OECD EMPN'!P30</f>
        <v>34</v>
      </c>
      <c r="K20">
        <f>'OECD EMPN'!Q30</f>
        <v>452</v>
      </c>
      <c r="L20">
        <f>'OECD EMPN'!R30</f>
        <v>725.3</v>
      </c>
      <c r="M20">
        <f>'OECD EMPN'!S30</f>
        <v>341</v>
      </c>
      <c r="N20">
        <f>'OECD EMPN'!U30</f>
        <v>479</v>
      </c>
      <c r="O20">
        <f>'OECD EMPN'!V30</f>
        <v>871</v>
      </c>
      <c r="P20">
        <f>'OECD EMPN'!X30</f>
        <v>684</v>
      </c>
      <c r="Q20">
        <f>'OECD EMPN'!Y30</f>
        <v>642</v>
      </c>
      <c r="R20">
        <f>'OECD EMPN'!Z30</f>
        <v>1312</v>
      </c>
      <c r="S20">
        <f>'OECD EMPN'!AB30</f>
        <v>1078.4000000000001</v>
      </c>
      <c r="T20">
        <f>'OECD EMPN'!AC30</f>
        <v>224.6</v>
      </c>
      <c r="U20">
        <f>'OECD EMPN'!AD30</f>
        <v>380.1</v>
      </c>
      <c r="V20">
        <f>'OECD EMPN'!AE30</f>
        <v>586</v>
      </c>
      <c r="W20">
        <f>'OECD EMPN'!AF30</f>
        <v>5010.8999999999996</v>
      </c>
      <c r="X20">
        <f>'OECD EMPN'!AI30</f>
        <v>11440.8</v>
      </c>
      <c r="Y20">
        <f>'OECD EMPN'!AJ30</f>
        <v>3916.9</v>
      </c>
      <c r="Z20">
        <f>'OECD EMPN'!AK30</f>
        <v>4045.9</v>
      </c>
      <c r="AA20">
        <f>'OECD EMPN'!AM30</f>
        <v>322.5</v>
      </c>
      <c r="AB20">
        <f>'OECD EMPN'!AN30</f>
        <v>233.3</v>
      </c>
      <c r="AC20">
        <f>'OECD EMPN'!AO30</f>
        <v>1277.2</v>
      </c>
      <c r="AD20">
        <f>'OECD EMPN'!AP30</f>
        <v>1611</v>
      </c>
      <c r="AE20">
        <f>'OECD EMPN'!AQ30</f>
        <v>1074</v>
      </c>
      <c r="AF20">
        <f>'OECD EMPN'!AR30</f>
        <v>5604.9</v>
      </c>
      <c r="AG20">
        <f>'OECD EMPN'!AU30</f>
        <v>1925</v>
      </c>
      <c r="AH20">
        <f>'OECD EMPN'!AV30</f>
        <v>1892</v>
      </c>
      <c r="AI20">
        <f>'OECD EMPN'!AW30</f>
        <v>8222.9</v>
      </c>
      <c r="AJ20">
        <f>'OECD EMPN'!AY30</f>
        <v>6205.9</v>
      </c>
      <c r="AK20">
        <f>'OECD EMPN'!AZ30</f>
        <v>0</v>
      </c>
    </row>
    <row r="21" spans="1:37" x14ac:dyDescent="0.25">
      <c r="A21" t="str">
        <f>'OECD EMPN'!A31</f>
        <v>KOR: Korea</v>
      </c>
      <c r="B21">
        <f>'OECD EMPN'!D31</f>
        <v>1344.9</v>
      </c>
      <c r="C21">
        <f>'OECD EMPN'!F31</f>
        <v>2.2000000000000002</v>
      </c>
      <c r="D21">
        <f>'OECD EMPN'!G31</f>
        <v>11.3</v>
      </c>
      <c r="E21">
        <f>'OECD EMPN'!H31</f>
        <v>0</v>
      </c>
      <c r="F21">
        <f>'OECD EMPN'!J31</f>
        <v>370.2</v>
      </c>
      <c r="G21">
        <f>'OECD EMPN'!K31</f>
        <v>374.9</v>
      </c>
      <c r="H21">
        <f>'OECD EMPN'!M31</f>
        <v>43</v>
      </c>
      <c r="I21">
        <f>'OECD EMPN'!N31</f>
        <v>171.5</v>
      </c>
      <c r="J21">
        <f>'OECD EMPN'!P31</f>
        <v>12.9</v>
      </c>
      <c r="K21">
        <f>'OECD EMPN'!Q31</f>
        <v>220.6</v>
      </c>
      <c r="L21">
        <f>'OECD EMPN'!R31</f>
        <v>317.89999999999998</v>
      </c>
      <c r="M21">
        <f>'OECD EMPN'!S31</f>
        <v>128.19999999999999</v>
      </c>
      <c r="N21">
        <f>'OECD EMPN'!U31</f>
        <v>179.5</v>
      </c>
      <c r="O21">
        <f>'OECD EMPN'!V31</f>
        <v>514.1</v>
      </c>
      <c r="P21">
        <f>'OECD EMPN'!X31</f>
        <v>569.9</v>
      </c>
      <c r="Q21">
        <f>'OECD EMPN'!Y31</f>
        <v>275.39999999999998</v>
      </c>
      <c r="R21">
        <f>'OECD EMPN'!Z31</f>
        <v>498.4</v>
      </c>
      <c r="S21">
        <f>'OECD EMPN'!AB31</f>
        <v>408.2</v>
      </c>
      <c r="T21">
        <f>'OECD EMPN'!AC31</f>
        <v>200.2</v>
      </c>
      <c r="U21">
        <f>'OECD EMPN'!AD31</f>
        <v>200.8</v>
      </c>
      <c r="V21">
        <f>'OECD EMPN'!AE31</f>
        <v>180.8</v>
      </c>
      <c r="W21">
        <f>'OECD EMPN'!AF31</f>
        <v>1822.9</v>
      </c>
      <c r="X21">
        <f>'OECD EMPN'!AI31</f>
        <v>3783.1</v>
      </c>
      <c r="Y21">
        <f>'OECD EMPN'!AJ31</f>
        <v>1409.3</v>
      </c>
      <c r="Z21">
        <f>'OECD EMPN'!AK31</f>
        <v>2179</v>
      </c>
      <c r="AA21">
        <f>'OECD EMPN'!AM31</f>
        <v>425.6</v>
      </c>
      <c r="AB21">
        <f>'OECD EMPN'!AN31</f>
        <v>128.30000000000001</v>
      </c>
      <c r="AC21">
        <f>'OECD EMPN'!AO31</f>
        <v>217.6</v>
      </c>
      <c r="AD21">
        <f>'OECD EMPN'!AP31</f>
        <v>789.1</v>
      </c>
      <c r="AE21">
        <f>'OECD EMPN'!AQ31</f>
        <v>534.6</v>
      </c>
      <c r="AF21">
        <f>'OECD EMPN'!AR31</f>
        <v>2296.4</v>
      </c>
      <c r="AG21">
        <f>'OECD EMPN'!AU31</f>
        <v>936.1</v>
      </c>
      <c r="AH21">
        <f>'OECD EMPN'!AV31</f>
        <v>1817.6</v>
      </c>
      <c r="AI21">
        <f>'OECD EMPN'!AW31</f>
        <v>1769.8</v>
      </c>
      <c r="AJ21">
        <f>'OECD EMPN'!AY31</f>
        <v>1718.6</v>
      </c>
      <c r="AK21">
        <f>'OECD EMPN'!AZ31</f>
        <v>83</v>
      </c>
    </row>
    <row r="22" spans="1:37" x14ac:dyDescent="0.25">
      <c r="A22" t="str">
        <f>'OECD EMPN'!A32</f>
        <v>LVA: Latvia</v>
      </c>
      <c r="B22">
        <f>'OECD EMPN'!D32</f>
        <v>69.8</v>
      </c>
      <c r="C22">
        <f>'OECD EMPN'!F32</f>
        <v>0</v>
      </c>
      <c r="D22">
        <f>'OECD EMPN'!G32</f>
        <v>2.7</v>
      </c>
      <c r="E22">
        <f>'OECD EMPN'!H32</f>
        <v>0</v>
      </c>
      <c r="F22">
        <f>'OECD EMPN'!J32</f>
        <v>25.3</v>
      </c>
      <c r="G22">
        <f>'OECD EMPN'!K32</f>
        <v>11.3</v>
      </c>
      <c r="H22">
        <f>'OECD EMPN'!M32</f>
        <v>23.3</v>
      </c>
      <c r="I22">
        <f>'OECD EMPN'!N32</f>
        <v>5</v>
      </c>
      <c r="J22">
        <f>'OECD EMPN'!P32</f>
        <v>0</v>
      </c>
      <c r="K22">
        <f>'OECD EMPN'!Q32</f>
        <v>5.2</v>
      </c>
      <c r="L22">
        <f>'OECD EMPN'!R32</f>
        <v>3.1</v>
      </c>
      <c r="M22">
        <f>'OECD EMPN'!S32</f>
        <v>5.7</v>
      </c>
      <c r="N22">
        <f>'OECD EMPN'!U32</f>
        <v>1.4</v>
      </c>
      <c r="O22">
        <f>'OECD EMPN'!V32</f>
        <v>10.8</v>
      </c>
      <c r="P22">
        <f>'OECD EMPN'!X32</f>
        <v>2</v>
      </c>
      <c r="Q22">
        <f>'OECD EMPN'!Y32</f>
        <v>3</v>
      </c>
      <c r="R22">
        <f>'OECD EMPN'!Z32</f>
        <v>3.9</v>
      </c>
      <c r="S22">
        <f>'OECD EMPN'!AB32</f>
        <v>2</v>
      </c>
      <c r="T22">
        <f>'OECD EMPN'!AC32</f>
        <v>2.2999999999999998</v>
      </c>
      <c r="U22">
        <f>'OECD EMPN'!AD32</f>
        <v>14.1</v>
      </c>
      <c r="V22">
        <f>'OECD EMPN'!AE32</f>
        <v>19.399999999999999</v>
      </c>
      <c r="W22">
        <f>'OECD EMPN'!AF32</f>
        <v>65.5</v>
      </c>
      <c r="X22">
        <f>'OECD EMPN'!AI32</f>
        <v>146.30000000000001</v>
      </c>
      <c r="Y22">
        <f>'OECD EMPN'!AJ32</f>
        <v>72.8</v>
      </c>
      <c r="Z22">
        <f>'OECD EMPN'!AK32</f>
        <v>28.7</v>
      </c>
      <c r="AA22">
        <f>'OECD EMPN'!AM32</f>
        <v>4.4000000000000004</v>
      </c>
      <c r="AB22">
        <f>'OECD EMPN'!AN32</f>
        <v>5.4</v>
      </c>
      <c r="AC22">
        <f>'OECD EMPN'!AO32</f>
        <v>18.899999999999999</v>
      </c>
      <c r="AD22">
        <f>'OECD EMPN'!AP32</f>
        <v>16</v>
      </c>
      <c r="AE22">
        <f>'OECD EMPN'!AQ32</f>
        <v>22.2</v>
      </c>
      <c r="AF22">
        <f>'OECD EMPN'!AR32</f>
        <v>77.7</v>
      </c>
      <c r="AG22">
        <f>'OECD EMPN'!AU32</f>
        <v>52.3</v>
      </c>
      <c r="AH22">
        <f>'OECD EMPN'!AV32</f>
        <v>80.2</v>
      </c>
      <c r="AI22">
        <f>'OECD EMPN'!AW32</f>
        <v>47.3</v>
      </c>
      <c r="AJ22">
        <f>'OECD EMPN'!AY32</f>
        <v>39.200000000000003</v>
      </c>
      <c r="AK22">
        <f>'OECD EMPN'!AZ32</f>
        <v>1.7</v>
      </c>
    </row>
    <row r="23" spans="1:37" x14ac:dyDescent="0.25">
      <c r="A23" t="str">
        <f>'OECD EMPN'!A33</f>
        <v>LTU: Lithuania</v>
      </c>
      <c r="B23">
        <f>'OECD EMPN'!D33</f>
        <v>120.9</v>
      </c>
      <c r="C23">
        <f>'OECD EMPN'!F33</f>
        <v>0.2</v>
      </c>
      <c r="D23">
        <f>'OECD EMPN'!G33</f>
        <v>1.8</v>
      </c>
      <c r="E23">
        <f>'OECD EMPN'!H33</f>
        <v>0.3</v>
      </c>
      <c r="F23">
        <f>'OECD EMPN'!J33</f>
        <v>43</v>
      </c>
      <c r="G23">
        <f>'OECD EMPN'!K33</f>
        <v>30</v>
      </c>
      <c r="H23">
        <f>'OECD EMPN'!M33</f>
        <v>21.5</v>
      </c>
      <c r="I23">
        <f>'OECD EMPN'!N33</f>
        <v>8.9</v>
      </c>
      <c r="J23">
        <f>'OECD EMPN'!P33</f>
        <v>1.6</v>
      </c>
      <c r="K23">
        <f>'OECD EMPN'!Q33</f>
        <v>6.8</v>
      </c>
      <c r="L23">
        <f>'OECD EMPN'!R33</f>
        <v>7</v>
      </c>
      <c r="M23">
        <f>'OECD EMPN'!S33</f>
        <v>8.6999999999999993</v>
      </c>
      <c r="N23">
        <f>'OECD EMPN'!U33</f>
        <v>1</v>
      </c>
      <c r="O23">
        <f>'OECD EMPN'!V33</f>
        <v>13.6</v>
      </c>
      <c r="P23">
        <f>'OECD EMPN'!X33</f>
        <v>3.1</v>
      </c>
      <c r="Q23">
        <f>'OECD EMPN'!Y33</f>
        <v>3.9</v>
      </c>
      <c r="R23">
        <f>'OECD EMPN'!Z33</f>
        <v>7.6</v>
      </c>
      <c r="S23">
        <f>'OECD EMPN'!AB33</f>
        <v>4.5</v>
      </c>
      <c r="T23">
        <f>'OECD EMPN'!AC33</f>
        <v>1.5</v>
      </c>
      <c r="U23">
        <f>'OECD EMPN'!AD33</f>
        <v>40</v>
      </c>
      <c r="V23">
        <f>'OECD EMPN'!AE33</f>
        <v>24.6</v>
      </c>
      <c r="W23">
        <f>'OECD EMPN'!AF33</f>
        <v>104.8</v>
      </c>
      <c r="X23">
        <f>'OECD EMPN'!AI33</f>
        <v>224.5</v>
      </c>
      <c r="Y23">
        <f>'OECD EMPN'!AJ33</f>
        <v>100.1</v>
      </c>
      <c r="Z23">
        <f>'OECD EMPN'!AK33</f>
        <v>33.9</v>
      </c>
      <c r="AA23">
        <f>'OECD EMPN'!AM33</f>
        <v>5.8</v>
      </c>
      <c r="AB23">
        <f>'OECD EMPN'!AN33</f>
        <v>4.7</v>
      </c>
      <c r="AC23">
        <f>'OECD EMPN'!AO33</f>
        <v>16.7</v>
      </c>
      <c r="AD23">
        <f>'OECD EMPN'!AP33</f>
        <v>18.600000000000001</v>
      </c>
      <c r="AE23">
        <f>'OECD EMPN'!AQ33</f>
        <v>14.5</v>
      </c>
      <c r="AF23">
        <f>'OECD EMPN'!AR33</f>
        <v>100.8</v>
      </c>
      <c r="AG23">
        <f>'OECD EMPN'!AU33</f>
        <v>82.4</v>
      </c>
      <c r="AH23">
        <f>'OECD EMPN'!AV33</f>
        <v>132.19999999999999</v>
      </c>
      <c r="AI23">
        <f>'OECD EMPN'!AW33</f>
        <v>89.8</v>
      </c>
      <c r="AJ23">
        <f>'OECD EMPN'!AY33</f>
        <v>54.3</v>
      </c>
      <c r="AK23">
        <f>'OECD EMPN'!AZ33</f>
        <v>1.1000000000000001</v>
      </c>
    </row>
    <row r="24" spans="1:37" x14ac:dyDescent="0.25">
      <c r="A24" t="str">
        <f>'OECD EMPN'!A34</f>
        <v>LUX: Luxembourg</v>
      </c>
      <c r="B24">
        <f>'OECD EMPN'!D34</f>
        <v>3.7</v>
      </c>
      <c r="C24">
        <f>'OECD EMPN'!F34</f>
        <v>0</v>
      </c>
      <c r="D24">
        <f>'OECD EMPN'!G34</f>
        <v>0.1</v>
      </c>
      <c r="E24">
        <f>'OECD EMPN'!H34</f>
        <v>0</v>
      </c>
      <c r="F24">
        <f>'OECD EMPN'!J34</f>
        <v>5.6</v>
      </c>
      <c r="G24">
        <f>'OECD EMPN'!K34</f>
        <v>1.2</v>
      </c>
      <c r="H24">
        <f>'OECD EMPN'!M34</f>
        <v>0.6</v>
      </c>
      <c r="I24">
        <f>'OECD EMPN'!N34</f>
        <v>1.1000000000000001</v>
      </c>
      <c r="J24">
        <f>'OECD EMPN'!P34</f>
        <v>1</v>
      </c>
      <c r="K24">
        <f>'OECD EMPN'!Q34</f>
        <v>1</v>
      </c>
      <c r="L24">
        <f>'OECD EMPN'!R34</f>
        <v>2.9</v>
      </c>
      <c r="M24">
        <f>'OECD EMPN'!S34</f>
        <v>2.8</v>
      </c>
      <c r="N24">
        <f>'OECD EMPN'!U34</f>
        <v>3.9</v>
      </c>
      <c r="O24">
        <f>'OECD EMPN'!V34</f>
        <v>3.7</v>
      </c>
      <c r="P24">
        <f>'OECD EMPN'!X34</f>
        <v>2</v>
      </c>
      <c r="Q24">
        <f>'OECD EMPN'!Y34</f>
        <v>0.8</v>
      </c>
      <c r="R24">
        <f>'OECD EMPN'!Z34</f>
        <v>3.3</v>
      </c>
      <c r="S24">
        <f>'OECD EMPN'!AB34</f>
        <v>0.4</v>
      </c>
      <c r="T24">
        <f>'OECD EMPN'!AC34</f>
        <v>0</v>
      </c>
      <c r="U24">
        <f>'OECD EMPN'!AD34</f>
        <v>1.4</v>
      </c>
      <c r="V24">
        <f>'OECD EMPN'!AE34</f>
        <v>4.0999999999999996</v>
      </c>
      <c r="W24">
        <f>'OECD EMPN'!AF34</f>
        <v>41.6</v>
      </c>
      <c r="X24">
        <f>'OECD EMPN'!AI34</f>
        <v>50.6</v>
      </c>
      <c r="Y24">
        <f>'OECD EMPN'!AJ34</f>
        <v>24.7</v>
      </c>
      <c r="Z24">
        <f>'OECD EMPN'!AK34</f>
        <v>19.3</v>
      </c>
      <c r="AA24">
        <f>'OECD EMPN'!AM34</f>
        <v>2.6</v>
      </c>
      <c r="AB24">
        <f>'OECD EMPN'!AN34</f>
        <v>3.7</v>
      </c>
      <c r="AC24">
        <f>'OECD EMPN'!AO34</f>
        <v>10.4</v>
      </c>
      <c r="AD24">
        <f>'OECD EMPN'!AP34</f>
        <v>44.5</v>
      </c>
      <c r="AE24">
        <f>'OECD EMPN'!AQ34</f>
        <v>3.9</v>
      </c>
      <c r="AF24">
        <f>'OECD EMPN'!AR34</f>
        <v>63.5</v>
      </c>
      <c r="AG24">
        <f>'OECD EMPN'!AU34</f>
        <v>23.4</v>
      </c>
      <c r="AH24">
        <f>'OECD EMPN'!AV34</f>
        <v>18.600000000000001</v>
      </c>
      <c r="AI24">
        <f>'OECD EMPN'!AW34</f>
        <v>41.9</v>
      </c>
      <c r="AJ24">
        <f>'OECD EMPN'!AY34</f>
        <v>12.1</v>
      </c>
      <c r="AK24">
        <f>'OECD EMPN'!AZ34</f>
        <v>5.5</v>
      </c>
    </row>
    <row r="25" spans="1:37" x14ac:dyDescent="0.25">
      <c r="A25" t="str">
        <f>'OECD EMPN'!A35</f>
        <v>MEX: Mexico</v>
      </c>
      <c r="B25">
        <f>'OECD EMPN'!D35</f>
        <v>2936.2</v>
      </c>
      <c r="C25">
        <f>'OECD EMPN'!F35</f>
        <v>57.9</v>
      </c>
      <c r="D25">
        <f>'OECD EMPN'!G35</f>
        <v>160.5</v>
      </c>
      <c r="E25">
        <f>'OECD EMPN'!H35</f>
        <v>166.5</v>
      </c>
      <c r="F25">
        <f>'OECD EMPN'!J35</f>
        <v>1126.4000000000001</v>
      </c>
      <c r="G25">
        <f>'OECD EMPN'!K35</f>
        <v>756.2</v>
      </c>
      <c r="H25">
        <f>'OECD EMPN'!M35</f>
        <v>112.9</v>
      </c>
      <c r="I25">
        <f>'OECD EMPN'!N35</f>
        <v>183.9</v>
      </c>
      <c r="J25">
        <f>'OECD EMPN'!P35</f>
        <v>32.4</v>
      </c>
      <c r="K25">
        <f>'OECD EMPN'!Q35</f>
        <v>265.39999999999998</v>
      </c>
      <c r="L25">
        <f>'OECD EMPN'!R35</f>
        <v>243.4</v>
      </c>
      <c r="M25">
        <f>'OECD EMPN'!S35</f>
        <v>196.7</v>
      </c>
      <c r="N25">
        <f>'OECD EMPN'!U35</f>
        <v>90.2</v>
      </c>
      <c r="O25">
        <f>'OECD EMPN'!V35</f>
        <v>330</v>
      </c>
      <c r="P25">
        <f>'OECD EMPN'!X35</f>
        <v>640.9</v>
      </c>
      <c r="Q25">
        <f>'OECD EMPN'!Y35</f>
        <v>237.9</v>
      </c>
      <c r="R25">
        <f>'OECD EMPN'!Z35</f>
        <v>302.10000000000002</v>
      </c>
      <c r="S25">
        <f>'OECD EMPN'!AB35</f>
        <v>653.9</v>
      </c>
      <c r="T25">
        <f>'OECD EMPN'!AC35</f>
        <v>84.3</v>
      </c>
      <c r="U25">
        <f>'OECD EMPN'!AD35</f>
        <v>522.6</v>
      </c>
      <c r="V25">
        <f>'OECD EMPN'!AE35</f>
        <v>237.9</v>
      </c>
      <c r="W25">
        <f>'OECD EMPN'!AF35</f>
        <v>4401.1000000000004</v>
      </c>
      <c r="X25">
        <f>'OECD EMPN'!AI35</f>
        <v>4800</v>
      </c>
      <c r="Y25">
        <f>'OECD EMPN'!AJ35</f>
        <v>2331.8000000000002</v>
      </c>
      <c r="Z25">
        <f>'OECD EMPN'!AK35</f>
        <v>1377.1</v>
      </c>
      <c r="AA25">
        <f>'OECD EMPN'!AM35</f>
        <v>77.599999999999994</v>
      </c>
      <c r="AB25">
        <f>'OECD EMPN'!AN35</f>
        <v>92.6</v>
      </c>
      <c r="AC25">
        <f>'OECD EMPN'!AO35</f>
        <v>49.6</v>
      </c>
      <c r="AD25">
        <f>'OECD EMPN'!AP35</f>
        <v>311.3</v>
      </c>
      <c r="AE25">
        <f>'OECD EMPN'!AQ35</f>
        <v>445.4</v>
      </c>
      <c r="AF25">
        <f>'OECD EMPN'!AR35</f>
        <v>5082.3999999999996</v>
      </c>
      <c r="AG25">
        <f>'OECD EMPN'!AU35</f>
        <v>2713.2</v>
      </c>
      <c r="AH25">
        <f>'OECD EMPN'!AV35</f>
        <v>2353.5</v>
      </c>
      <c r="AI25">
        <f>'OECD EMPN'!AW35</f>
        <v>1117</v>
      </c>
      <c r="AJ25">
        <f>'OECD EMPN'!AY35</f>
        <v>587.79999999999995</v>
      </c>
      <c r="AK25">
        <f>'OECD EMPN'!AZ35</f>
        <v>2475.6</v>
      </c>
    </row>
    <row r="26" spans="1:37" x14ac:dyDescent="0.25">
      <c r="A26" t="str">
        <f>'OECD EMPN'!A36</f>
        <v>NLD: Netherlands</v>
      </c>
      <c r="B26">
        <f>'OECD EMPN'!D36</f>
        <v>194</v>
      </c>
      <c r="C26">
        <f>'OECD EMPN'!F36</f>
        <v>3.5</v>
      </c>
      <c r="D26">
        <f>'OECD EMPN'!G36</f>
        <v>1.7</v>
      </c>
      <c r="E26">
        <f>'OECD EMPN'!H36</f>
        <v>4.9000000000000004</v>
      </c>
      <c r="F26">
        <f>'OECD EMPN'!J36</f>
        <v>127</v>
      </c>
      <c r="G26">
        <f>'OECD EMPN'!K36</f>
        <v>17</v>
      </c>
      <c r="H26">
        <f>'OECD EMPN'!M36</f>
        <v>13</v>
      </c>
      <c r="I26">
        <f>'OECD EMPN'!N36</f>
        <v>39</v>
      </c>
      <c r="J26">
        <f>'OECD EMPN'!P36</f>
        <v>6</v>
      </c>
      <c r="K26">
        <f>'OECD EMPN'!Q36</f>
        <v>56</v>
      </c>
      <c r="L26">
        <f>'OECD EMPN'!R36</f>
        <v>31</v>
      </c>
      <c r="M26">
        <f>'OECD EMPN'!S36</f>
        <v>21</v>
      </c>
      <c r="N26">
        <f>'OECD EMPN'!U36</f>
        <v>19</v>
      </c>
      <c r="O26">
        <f>'OECD EMPN'!V36</f>
        <v>88</v>
      </c>
      <c r="P26">
        <f>'OECD EMPN'!X36</f>
        <v>26</v>
      </c>
      <c r="Q26">
        <f>'OECD EMPN'!Y36</f>
        <v>20</v>
      </c>
      <c r="R26">
        <f>'OECD EMPN'!Z36</f>
        <v>80</v>
      </c>
      <c r="S26">
        <f>'OECD EMPN'!AB36</f>
        <v>20</v>
      </c>
      <c r="T26">
        <f>'OECD EMPN'!AC36</f>
        <v>18</v>
      </c>
      <c r="U26">
        <f>'OECD EMPN'!AD36</f>
        <v>185</v>
      </c>
      <c r="V26">
        <f>'OECD EMPN'!AE36</f>
        <v>56</v>
      </c>
      <c r="W26">
        <f>'OECD EMPN'!AF36</f>
        <v>462</v>
      </c>
      <c r="X26">
        <f>'OECD EMPN'!AI36</f>
        <v>1418</v>
      </c>
      <c r="Y26">
        <f>'OECD EMPN'!AJ36</f>
        <v>378</v>
      </c>
      <c r="Z26">
        <f>'OECD EMPN'!AK36</f>
        <v>392</v>
      </c>
      <c r="AA26">
        <f>'OECD EMPN'!AM36</f>
        <v>54</v>
      </c>
      <c r="AB26">
        <f>'OECD EMPN'!AN36</f>
        <v>30</v>
      </c>
      <c r="AC26">
        <f>'OECD EMPN'!AO36</f>
        <v>183</v>
      </c>
      <c r="AD26">
        <f>'OECD EMPN'!AP36</f>
        <v>237</v>
      </c>
      <c r="AE26">
        <f>'OECD EMPN'!AQ36</f>
        <v>73</v>
      </c>
      <c r="AF26">
        <f>'OECD EMPN'!AR36</f>
        <v>1792</v>
      </c>
      <c r="AG26">
        <f>'OECD EMPN'!AU36</f>
        <v>484</v>
      </c>
      <c r="AH26">
        <f>'OECD EMPN'!AV36</f>
        <v>518</v>
      </c>
      <c r="AI26">
        <f>'OECD EMPN'!AW36</f>
        <v>1385</v>
      </c>
      <c r="AJ26">
        <f>'OECD EMPN'!AY36</f>
        <v>352</v>
      </c>
      <c r="AK26">
        <f>'OECD EMPN'!AZ36</f>
        <v>23</v>
      </c>
    </row>
    <row r="27" spans="1:37" x14ac:dyDescent="0.25">
      <c r="A27" t="str">
        <f>'OECD EMPN'!A37</f>
        <v>NZL: New Zealand</v>
      </c>
      <c r="B27">
        <f>'OECD EMPN'!D37</f>
        <v>147</v>
      </c>
      <c r="C27">
        <f>'OECD EMPN'!F37</f>
        <v>1.9</v>
      </c>
      <c r="D27">
        <f>'OECD EMPN'!G37</f>
        <v>2.9</v>
      </c>
      <c r="E27">
        <f>'OECD EMPN'!H37</f>
        <v>0.9</v>
      </c>
      <c r="F27">
        <f>'OECD EMPN'!J37</f>
        <v>101.8</v>
      </c>
      <c r="G27">
        <f>'OECD EMPN'!K37</f>
        <v>10</v>
      </c>
      <c r="H27">
        <f>'OECD EMPN'!M37</f>
        <v>17.2</v>
      </c>
      <c r="I27">
        <f>'OECD EMPN'!N37</f>
        <v>13.9</v>
      </c>
      <c r="J27">
        <f>'OECD EMPN'!P37</f>
        <v>3.3</v>
      </c>
      <c r="K27">
        <f>'OECD EMPN'!Q37</f>
        <v>11.4</v>
      </c>
      <c r="L27">
        <f>'OECD EMPN'!R37</f>
        <v>10.7</v>
      </c>
      <c r="M27">
        <f>'OECD EMPN'!S37</f>
        <v>10.3</v>
      </c>
      <c r="N27">
        <f>'OECD EMPN'!U37</f>
        <v>5.2</v>
      </c>
      <c r="O27">
        <f>'OECD EMPN'!V37</f>
        <v>25.8</v>
      </c>
      <c r="P27">
        <f>'OECD EMPN'!X37</f>
        <v>5</v>
      </c>
      <c r="Q27">
        <f>'OECD EMPN'!Y37</f>
        <v>5.5</v>
      </c>
      <c r="R27">
        <f>'OECD EMPN'!Z37</f>
        <v>17.5</v>
      </c>
      <c r="S27">
        <f>'OECD EMPN'!AB37</f>
        <v>4.2</v>
      </c>
      <c r="T27">
        <f>'OECD EMPN'!AC37</f>
        <v>5.2</v>
      </c>
      <c r="U27">
        <f>'OECD EMPN'!AD37</f>
        <v>17.7</v>
      </c>
      <c r="V27">
        <f>'OECD EMPN'!AE37</f>
        <v>18.8</v>
      </c>
      <c r="W27">
        <f>'OECD EMPN'!AF37</f>
        <v>227</v>
      </c>
      <c r="X27">
        <f>'OECD EMPN'!AI37</f>
        <v>336.8</v>
      </c>
      <c r="Y27">
        <f>'OECD EMPN'!AJ37</f>
        <v>92.8</v>
      </c>
      <c r="Z27">
        <f>'OECD EMPN'!AK37</f>
        <v>150.4</v>
      </c>
      <c r="AA27">
        <f>'OECD EMPN'!AM37</f>
        <v>28.1</v>
      </c>
      <c r="AB27">
        <f>'OECD EMPN'!AN37</f>
        <v>18.2</v>
      </c>
      <c r="AC27">
        <f>'OECD EMPN'!AO37</f>
        <v>45.4</v>
      </c>
      <c r="AD27">
        <f>'OECD EMPN'!AP37</f>
        <v>67.5</v>
      </c>
      <c r="AE27">
        <f>'OECD EMPN'!AQ37</f>
        <v>29.1</v>
      </c>
      <c r="AF27">
        <f>'OECD EMPN'!AR37</f>
        <v>236.2</v>
      </c>
      <c r="AG27">
        <f>'OECD EMPN'!AU37</f>
        <v>115.8</v>
      </c>
      <c r="AH27">
        <f>'OECD EMPN'!AV37</f>
        <v>203.8</v>
      </c>
      <c r="AI27">
        <f>'OECD EMPN'!AW37</f>
        <v>255.2</v>
      </c>
      <c r="AJ27">
        <f>'OECD EMPN'!AY37</f>
        <v>109.7</v>
      </c>
      <c r="AK27">
        <f>'OECD EMPN'!AZ37</f>
        <v>0</v>
      </c>
    </row>
    <row r="28" spans="1:37" x14ac:dyDescent="0.25">
      <c r="A28" t="str">
        <f>'OECD EMPN'!A38</f>
        <v>NOR: Norway</v>
      </c>
      <c r="B28">
        <f>'OECD EMPN'!D38</f>
        <v>69.2</v>
      </c>
      <c r="C28">
        <f>'OECD EMPN'!F38</f>
        <v>29.5</v>
      </c>
      <c r="D28">
        <f>'OECD EMPN'!G38</f>
        <v>5</v>
      </c>
      <c r="E28">
        <f>'OECD EMPN'!H38</f>
        <v>30.5</v>
      </c>
      <c r="F28">
        <f>'OECD EMPN'!J38</f>
        <v>52.6</v>
      </c>
      <c r="G28">
        <f>'OECD EMPN'!K38</f>
        <v>4.4000000000000004</v>
      </c>
      <c r="H28">
        <f>'OECD EMPN'!M38</f>
        <v>13.6</v>
      </c>
      <c r="I28">
        <f>'OECD EMPN'!N38</f>
        <v>9.1999999999999993</v>
      </c>
      <c r="J28">
        <f>'OECD EMPN'!P38</f>
        <v>1.2</v>
      </c>
      <c r="K28">
        <f>'OECD EMPN'!Q38</f>
        <v>12.5</v>
      </c>
      <c r="L28">
        <f>'OECD EMPN'!R38</f>
        <v>4.4000000000000004</v>
      </c>
      <c r="M28">
        <f>'OECD EMPN'!S38</f>
        <v>10.4</v>
      </c>
      <c r="N28">
        <f>'OECD EMPN'!U38</f>
        <v>10.3</v>
      </c>
      <c r="O28">
        <f>'OECD EMPN'!V38</f>
        <v>26.4</v>
      </c>
      <c r="P28">
        <f>'OECD EMPN'!X38</f>
        <v>9.3000000000000007</v>
      </c>
      <c r="Q28">
        <f>'OECD EMPN'!Y38</f>
        <v>8.8000000000000007</v>
      </c>
      <c r="R28">
        <f>'OECD EMPN'!Z38</f>
        <v>24.5</v>
      </c>
      <c r="S28">
        <f>'OECD EMPN'!AB38</f>
        <v>2.4</v>
      </c>
      <c r="T28">
        <f>'OECD EMPN'!AC38</f>
        <v>23.7</v>
      </c>
      <c r="U28">
        <f>'OECD EMPN'!AD38</f>
        <v>30.1</v>
      </c>
      <c r="V28">
        <f>'OECD EMPN'!AE38</f>
        <v>28.6</v>
      </c>
      <c r="W28">
        <f>'OECD EMPN'!AF38</f>
        <v>221.4</v>
      </c>
      <c r="X28">
        <f>'OECD EMPN'!AI38</f>
        <v>376.3</v>
      </c>
      <c r="Y28">
        <f>'OECD EMPN'!AJ38</f>
        <v>175</v>
      </c>
      <c r="Z28">
        <f>'OECD EMPN'!AK38</f>
        <v>92</v>
      </c>
      <c r="AA28">
        <f>'OECD EMPN'!AM38</f>
        <v>35</v>
      </c>
      <c r="AB28">
        <f>'OECD EMPN'!AN38</f>
        <v>12.9</v>
      </c>
      <c r="AC28">
        <f>'OECD EMPN'!AO38</f>
        <v>44.5</v>
      </c>
      <c r="AD28">
        <f>'OECD EMPN'!AP38</f>
        <v>48.6</v>
      </c>
      <c r="AE28">
        <f>'OECD EMPN'!AQ38</f>
        <v>25.2</v>
      </c>
      <c r="AF28">
        <f>'OECD EMPN'!AR38</f>
        <v>251.6</v>
      </c>
      <c r="AG28">
        <f>'OECD EMPN'!AU38</f>
        <v>199.9</v>
      </c>
      <c r="AH28">
        <f>'OECD EMPN'!AV38</f>
        <v>203.8</v>
      </c>
      <c r="AI28">
        <f>'OECD EMPN'!AW38</f>
        <v>568.79999999999995</v>
      </c>
      <c r="AJ28">
        <f>'OECD EMPN'!AY38</f>
        <v>91.6</v>
      </c>
      <c r="AK28">
        <f>'OECD EMPN'!AZ38</f>
        <v>3.7</v>
      </c>
    </row>
    <row r="29" spans="1:37" x14ac:dyDescent="0.25">
      <c r="A29" t="str">
        <f>'OECD EMPN'!A39</f>
        <v>POL: Poland</v>
      </c>
      <c r="B29">
        <f>'OECD EMPN'!D39</f>
        <v>1841.9</v>
      </c>
      <c r="C29">
        <f>'OECD EMPN'!F39</f>
        <v>145.30000000000001</v>
      </c>
      <c r="D29">
        <f>'OECD EMPN'!G39</f>
        <v>58.1</v>
      </c>
      <c r="E29">
        <f>'OECD EMPN'!H39</f>
        <v>26.2</v>
      </c>
      <c r="F29">
        <f>'OECD EMPN'!J39</f>
        <v>535.29999999999995</v>
      </c>
      <c r="G29">
        <f>'OECD EMPN'!K39</f>
        <v>219.1</v>
      </c>
      <c r="H29">
        <f>'OECD EMPN'!M39</f>
        <v>162.1</v>
      </c>
      <c r="I29">
        <f>'OECD EMPN'!N39</f>
        <v>137</v>
      </c>
      <c r="J29">
        <f>'OECD EMPN'!P39</f>
        <v>19.399999999999999</v>
      </c>
      <c r="K29">
        <f>'OECD EMPN'!Q39</f>
        <v>139.6</v>
      </c>
      <c r="L29">
        <f>'OECD EMPN'!R39</f>
        <v>182.8</v>
      </c>
      <c r="M29">
        <f>'OECD EMPN'!S39</f>
        <v>169.7</v>
      </c>
      <c r="N29">
        <f>'OECD EMPN'!U39</f>
        <v>99.9</v>
      </c>
      <c r="O29">
        <f>'OECD EMPN'!V39</f>
        <v>313.7</v>
      </c>
      <c r="P29">
        <f>'OECD EMPN'!X39</f>
        <v>85.5</v>
      </c>
      <c r="Q29">
        <f>'OECD EMPN'!Y39</f>
        <v>128.5</v>
      </c>
      <c r="R29">
        <f>'OECD EMPN'!Z39</f>
        <v>160.69999999999999</v>
      </c>
      <c r="S29">
        <f>'OECD EMPN'!AB39</f>
        <v>253</v>
      </c>
      <c r="T29">
        <f>'OECD EMPN'!AC39</f>
        <v>76.2</v>
      </c>
      <c r="U29">
        <f>'OECD EMPN'!AD39</f>
        <v>411.2</v>
      </c>
      <c r="V29">
        <f>'OECD EMPN'!AE39</f>
        <v>353</v>
      </c>
      <c r="W29">
        <f>'OECD EMPN'!AF39</f>
        <v>1156.3</v>
      </c>
      <c r="X29">
        <f>'OECD EMPN'!AI39</f>
        <v>2337.6999999999998</v>
      </c>
      <c r="Y29">
        <f>'OECD EMPN'!AJ39</f>
        <v>929.9</v>
      </c>
      <c r="Z29">
        <f>'OECD EMPN'!AK39</f>
        <v>340.6</v>
      </c>
      <c r="AA29">
        <f>'OECD EMPN'!AM39</f>
        <v>93.6</v>
      </c>
      <c r="AB29">
        <f>'OECD EMPN'!AN39</f>
        <v>94.8</v>
      </c>
      <c r="AC29">
        <f>'OECD EMPN'!AO39</f>
        <v>186.2</v>
      </c>
      <c r="AD29">
        <f>'OECD EMPN'!AP39</f>
        <v>396.5</v>
      </c>
      <c r="AE29">
        <f>'OECD EMPN'!AQ39</f>
        <v>172.5</v>
      </c>
      <c r="AF29">
        <f>'OECD EMPN'!AR39</f>
        <v>1003.3</v>
      </c>
      <c r="AG29">
        <f>'OECD EMPN'!AU39</f>
        <v>1078.5</v>
      </c>
      <c r="AH29">
        <f>'OECD EMPN'!AV39</f>
        <v>1239.3</v>
      </c>
      <c r="AI29">
        <f>'OECD EMPN'!AW39</f>
        <v>943.8</v>
      </c>
      <c r="AJ29">
        <f>'OECD EMPN'!AY39</f>
        <v>459.2</v>
      </c>
      <c r="AK29">
        <f>'OECD EMPN'!AZ39</f>
        <v>19.600000000000001</v>
      </c>
    </row>
    <row r="30" spans="1:37" x14ac:dyDescent="0.25">
      <c r="A30" t="str">
        <f>'OECD EMPN'!A40</f>
        <v>PRT: Portugal</v>
      </c>
      <c r="B30">
        <f>'OECD EMPN'!D40</f>
        <v>458.3</v>
      </c>
      <c r="C30">
        <f>'OECD EMPN'!F40</f>
        <v>2.2999999999999998</v>
      </c>
      <c r="D30">
        <f>'OECD EMPN'!G40</f>
        <v>8.8000000000000007</v>
      </c>
      <c r="E30">
        <f>'OECD EMPN'!H40</f>
        <v>0.4</v>
      </c>
      <c r="F30">
        <f>'OECD EMPN'!J40</f>
        <v>107.6</v>
      </c>
      <c r="G30">
        <f>'OECD EMPN'!K40</f>
        <v>211.3</v>
      </c>
      <c r="H30">
        <f>'OECD EMPN'!M40</f>
        <v>32.9</v>
      </c>
      <c r="I30">
        <f>'OECD EMPN'!N40</f>
        <v>26.5</v>
      </c>
      <c r="J30">
        <f>'OECD EMPN'!P40</f>
        <v>1.7</v>
      </c>
      <c r="K30">
        <f>'OECD EMPN'!Q40</f>
        <v>18.3</v>
      </c>
      <c r="L30">
        <f>'OECD EMPN'!R40</f>
        <v>24.6</v>
      </c>
      <c r="M30">
        <f>'OECD EMPN'!S40</f>
        <v>39.9</v>
      </c>
      <c r="N30">
        <f>'OECD EMPN'!U40</f>
        <v>7.3</v>
      </c>
      <c r="O30">
        <f>'OECD EMPN'!V40</f>
        <v>78.8</v>
      </c>
      <c r="P30">
        <f>'OECD EMPN'!X40</f>
        <v>10.199999999999999</v>
      </c>
      <c r="Q30">
        <f>'OECD EMPN'!Y40</f>
        <v>17.600000000000001</v>
      </c>
      <c r="R30">
        <f>'OECD EMPN'!Z40</f>
        <v>22.3</v>
      </c>
      <c r="S30">
        <f>'OECD EMPN'!AB40</f>
        <v>34</v>
      </c>
      <c r="T30">
        <f>'OECD EMPN'!AC40</f>
        <v>4.3</v>
      </c>
      <c r="U30">
        <f>'OECD EMPN'!AD40</f>
        <v>73.3</v>
      </c>
      <c r="V30">
        <f>'OECD EMPN'!AE40</f>
        <v>48.8</v>
      </c>
      <c r="W30">
        <f>'OECD EMPN'!AF40</f>
        <v>273.3</v>
      </c>
      <c r="X30">
        <f>'OECD EMPN'!AI40</f>
        <v>694.4</v>
      </c>
      <c r="Y30">
        <f>'OECD EMPN'!AJ40</f>
        <v>164.2</v>
      </c>
      <c r="Z30">
        <f>'OECD EMPN'!AK40</f>
        <v>284.8</v>
      </c>
      <c r="AA30">
        <f>'OECD EMPN'!AM40</f>
        <v>19.3</v>
      </c>
      <c r="AB30">
        <f>'OECD EMPN'!AN40</f>
        <v>16.600000000000001</v>
      </c>
      <c r="AC30">
        <f>'OECD EMPN'!AO40</f>
        <v>48.3</v>
      </c>
      <c r="AD30">
        <f>'OECD EMPN'!AP40</f>
        <v>83.8</v>
      </c>
      <c r="AE30">
        <f>'OECD EMPN'!AQ40</f>
        <v>28.1</v>
      </c>
      <c r="AF30">
        <f>'OECD EMPN'!AR40</f>
        <v>503.1</v>
      </c>
      <c r="AG30">
        <f>'OECD EMPN'!AU40</f>
        <v>290.5</v>
      </c>
      <c r="AH30">
        <f>'OECD EMPN'!AV40</f>
        <v>300.7</v>
      </c>
      <c r="AI30">
        <f>'OECD EMPN'!AW40</f>
        <v>365.4</v>
      </c>
      <c r="AJ30">
        <f>'OECD EMPN'!AY40</f>
        <v>152</v>
      </c>
      <c r="AK30">
        <f>'OECD EMPN'!AZ40</f>
        <v>122.2</v>
      </c>
    </row>
    <row r="31" spans="1:37" x14ac:dyDescent="0.25">
      <c r="A31" t="str">
        <f>'OECD EMPN'!A41</f>
        <v>SVK: Slovak Republic</v>
      </c>
      <c r="B31">
        <f>'OECD EMPN'!D41</f>
        <v>73.400000000000006</v>
      </c>
      <c r="C31">
        <f>'OECD EMPN'!F41</f>
        <v>3.7</v>
      </c>
      <c r="D31">
        <f>'OECD EMPN'!G41</f>
        <v>2.1</v>
      </c>
      <c r="E31">
        <f>'OECD EMPN'!H41</f>
        <v>1</v>
      </c>
      <c r="F31">
        <f>'OECD EMPN'!J41</f>
        <v>43.4</v>
      </c>
      <c r="G31">
        <f>'OECD EMPN'!K41</f>
        <v>38.6</v>
      </c>
      <c r="H31">
        <f>'OECD EMPN'!M41</f>
        <v>26.7</v>
      </c>
      <c r="I31">
        <f>'OECD EMPN'!N41</f>
        <v>14.1</v>
      </c>
      <c r="J31">
        <f>'OECD EMPN'!P41</f>
        <v>2.5</v>
      </c>
      <c r="K31">
        <f>'OECD EMPN'!Q41</f>
        <v>10.8</v>
      </c>
      <c r="L31">
        <f>'OECD EMPN'!R41</f>
        <v>33.1</v>
      </c>
      <c r="M31">
        <f>'OECD EMPN'!S41</f>
        <v>17.899999999999999</v>
      </c>
      <c r="N31">
        <f>'OECD EMPN'!U41</f>
        <v>22.8</v>
      </c>
      <c r="O31">
        <f>'OECD EMPN'!V41</f>
        <v>75.400000000000006</v>
      </c>
      <c r="P31">
        <f>'OECD EMPN'!X41</f>
        <v>14.7</v>
      </c>
      <c r="Q31">
        <f>'OECD EMPN'!Y41</f>
        <v>31.5</v>
      </c>
      <c r="R31">
        <f>'OECD EMPN'!Z41</f>
        <v>42.9</v>
      </c>
      <c r="S31">
        <f>'OECD EMPN'!AB41</f>
        <v>67.900000000000006</v>
      </c>
      <c r="T31">
        <f>'OECD EMPN'!AC41</f>
        <v>4.2</v>
      </c>
      <c r="U31">
        <f>'OECD EMPN'!AD41</f>
        <v>44.3</v>
      </c>
      <c r="V31">
        <f>'OECD EMPN'!AE41</f>
        <v>40.5</v>
      </c>
      <c r="W31">
        <f>'OECD EMPN'!AF41</f>
        <v>163.1</v>
      </c>
      <c r="X31">
        <f>'OECD EMPN'!AI41</f>
        <v>377.6</v>
      </c>
      <c r="Y31">
        <f>'OECD EMPN'!AJ41</f>
        <v>137</v>
      </c>
      <c r="Z31">
        <f>'OECD EMPN'!AK41</f>
        <v>94.3</v>
      </c>
      <c r="AA31">
        <f>'OECD EMPN'!AM41</f>
        <v>12.1</v>
      </c>
      <c r="AB31">
        <f>'OECD EMPN'!AN41</f>
        <v>11.4</v>
      </c>
      <c r="AC31">
        <f>'OECD EMPN'!AO41</f>
        <v>37.4</v>
      </c>
      <c r="AD31">
        <f>'OECD EMPN'!AP41</f>
        <v>45.7</v>
      </c>
      <c r="AE31">
        <f>'OECD EMPN'!AQ41</f>
        <v>22.6</v>
      </c>
      <c r="AF31">
        <f>'OECD EMPN'!AR41</f>
        <v>228.5</v>
      </c>
      <c r="AG31">
        <f>'OECD EMPN'!AU41</f>
        <v>160.80000000000001</v>
      </c>
      <c r="AH31">
        <f>'OECD EMPN'!AV41</f>
        <v>171.5</v>
      </c>
      <c r="AI31">
        <f>'OECD EMPN'!AW41</f>
        <v>130.9</v>
      </c>
      <c r="AJ31">
        <f>'OECD EMPN'!AY41</f>
        <v>62.7</v>
      </c>
      <c r="AK31">
        <f>'OECD EMPN'!AZ41</f>
        <v>0</v>
      </c>
    </row>
    <row r="32" spans="1:37" x14ac:dyDescent="0.25">
      <c r="A32" t="str">
        <f>'OECD EMPN'!A42</f>
        <v>SVN: Slovenia</v>
      </c>
      <c r="B32">
        <f>'OECD EMPN'!D42</f>
        <v>75.3</v>
      </c>
      <c r="C32">
        <f>'OECD EMPN'!F42</f>
        <v>1.5</v>
      </c>
      <c r="D32">
        <f>'OECD EMPN'!G42</f>
        <v>0.9</v>
      </c>
      <c r="E32">
        <f>'OECD EMPN'!H42</f>
        <v>0.1</v>
      </c>
      <c r="F32">
        <f>'OECD EMPN'!J42</f>
        <v>16.3</v>
      </c>
      <c r="G32">
        <f>'OECD EMPN'!K42</f>
        <v>10</v>
      </c>
      <c r="H32">
        <f>'OECD EMPN'!M42</f>
        <v>9.1999999999999993</v>
      </c>
      <c r="I32">
        <f>'OECD EMPN'!N42</f>
        <v>8.4</v>
      </c>
      <c r="J32">
        <f>'OECD EMPN'!P42</f>
        <v>0</v>
      </c>
      <c r="K32">
        <f>'OECD EMPN'!Q42</f>
        <v>14.3</v>
      </c>
      <c r="L32">
        <f>'OECD EMPN'!R42</f>
        <v>13.9</v>
      </c>
      <c r="M32">
        <f>'OECD EMPN'!S42</f>
        <v>7</v>
      </c>
      <c r="N32">
        <f>'OECD EMPN'!U42</f>
        <v>8</v>
      </c>
      <c r="O32">
        <f>'OECD EMPN'!V42</f>
        <v>32.4</v>
      </c>
      <c r="P32">
        <f>'OECD EMPN'!X42</f>
        <v>6.4</v>
      </c>
      <c r="Q32">
        <f>'OECD EMPN'!Y42</f>
        <v>17.600000000000001</v>
      </c>
      <c r="R32">
        <f>'OECD EMPN'!Z42</f>
        <v>13</v>
      </c>
      <c r="S32">
        <f>'OECD EMPN'!AB42</f>
        <v>14.5</v>
      </c>
      <c r="T32">
        <f>'OECD EMPN'!AC42</f>
        <v>0.6</v>
      </c>
      <c r="U32">
        <f>'OECD EMPN'!AD42</f>
        <v>19.2</v>
      </c>
      <c r="V32">
        <f>'OECD EMPN'!AE42</f>
        <v>19</v>
      </c>
      <c r="W32">
        <f>'OECD EMPN'!AF42</f>
        <v>62.6</v>
      </c>
      <c r="X32">
        <f>'OECD EMPN'!AI42</f>
        <v>115.4</v>
      </c>
      <c r="Y32">
        <f>'OECD EMPN'!AJ42</f>
        <v>48.8</v>
      </c>
      <c r="Z32">
        <f>'OECD EMPN'!AK42</f>
        <v>35.9</v>
      </c>
      <c r="AA32">
        <f>'OECD EMPN'!AM42</f>
        <v>7.4</v>
      </c>
      <c r="AB32">
        <f>'OECD EMPN'!AN42</f>
        <v>5.2</v>
      </c>
      <c r="AC32">
        <f>'OECD EMPN'!AO42</f>
        <v>15.1</v>
      </c>
      <c r="AD32">
        <f>'OECD EMPN'!AP42</f>
        <v>22.7</v>
      </c>
      <c r="AE32">
        <f>'OECD EMPN'!AQ42</f>
        <v>5.5</v>
      </c>
      <c r="AF32">
        <f>'OECD EMPN'!AR42</f>
        <v>120.9</v>
      </c>
      <c r="AG32">
        <f>'OECD EMPN'!AU42</f>
        <v>49.3</v>
      </c>
      <c r="AH32">
        <f>'OECD EMPN'!AV42</f>
        <v>69.2</v>
      </c>
      <c r="AI32">
        <f>'OECD EMPN'!AW42</f>
        <v>59.4</v>
      </c>
      <c r="AJ32">
        <f>'OECD EMPN'!AY42</f>
        <v>34.9</v>
      </c>
      <c r="AK32">
        <f>'OECD EMPN'!AZ42</f>
        <v>1.6</v>
      </c>
    </row>
    <row r="33" spans="1:37" x14ac:dyDescent="0.25">
      <c r="A33" t="str">
        <f>'OECD EMPN'!A43</f>
        <v>ESP: Spain</v>
      </c>
      <c r="B33">
        <f>'OECD EMPN'!D43</f>
        <v>731.6</v>
      </c>
      <c r="C33">
        <f>'OECD EMPN'!F43</f>
        <v>3.3</v>
      </c>
      <c r="D33">
        <f>'OECD EMPN'!G43</f>
        <v>26.2</v>
      </c>
      <c r="E33">
        <f>'OECD EMPN'!H43</f>
        <v>0.4</v>
      </c>
      <c r="F33">
        <f>'OECD EMPN'!J43</f>
        <v>429.8</v>
      </c>
      <c r="G33">
        <f>'OECD EMPN'!K43</f>
        <v>153.80000000000001</v>
      </c>
      <c r="H33">
        <f>'OECD EMPN'!M43</f>
        <v>54.5</v>
      </c>
      <c r="I33">
        <f>'OECD EMPN'!N43</f>
        <v>107.4</v>
      </c>
      <c r="J33">
        <f>'OECD EMPN'!P43</f>
        <v>8.6</v>
      </c>
      <c r="K33">
        <f>'OECD EMPN'!Q43</f>
        <v>139</v>
      </c>
      <c r="L33">
        <f>'OECD EMPN'!R43</f>
        <v>88.3</v>
      </c>
      <c r="M33">
        <f>'OECD EMPN'!S43</f>
        <v>87</v>
      </c>
      <c r="N33">
        <f>'OECD EMPN'!U43</f>
        <v>76.7</v>
      </c>
      <c r="O33">
        <f>'OECD EMPN'!V43</f>
        <v>215</v>
      </c>
      <c r="P33">
        <f>'OECD EMPN'!X43</f>
        <v>39.200000000000003</v>
      </c>
      <c r="Q33">
        <f>'OECD EMPN'!Y43</f>
        <v>58.2</v>
      </c>
      <c r="R33">
        <f>'OECD EMPN'!Z43</f>
        <v>130.4</v>
      </c>
      <c r="S33">
        <f>'OECD EMPN'!AB43</f>
        <v>148.5</v>
      </c>
      <c r="T33">
        <f>'OECD EMPN'!AC43</f>
        <v>50.1</v>
      </c>
      <c r="U33">
        <f>'OECD EMPN'!AD43</f>
        <v>210.6</v>
      </c>
      <c r="V33">
        <f>'OECD EMPN'!AE43</f>
        <v>205.6</v>
      </c>
      <c r="W33">
        <f>'OECD EMPN'!AF43</f>
        <v>1040.3</v>
      </c>
      <c r="X33">
        <f>'OECD EMPN'!AI43</f>
        <v>3344.6</v>
      </c>
      <c r="Y33">
        <f>'OECD EMPN'!AJ43</f>
        <v>806.4</v>
      </c>
      <c r="Z33">
        <f>'OECD EMPN'!AK43</f>
        <v>1449.1</v>
      </c>
      <c r="AA33">
        <f>'OECD EMPN'!AM43</f>
        <v>127.3</v>
      </c>
      <c r="AB33">
        <f>'OECD EMPN'!AN43</f>
        <v>68.8</v>
      </c>
      <c r="AC33">
        <f>'OECD EMPN'!AO43</f>
        <v>284</v>
      </c>
      <c r="AD33">
        <f>'OECD EMPN'!AP43</f>
        <v>356.7</v>
      </c>
      <c r="AE33">
        <f>'OECD EMPN'!AQ43</f>
        <v>199.9</v>
      </c>
      <c r="AF33">
        <f>'OECD EMPN'!AR43</f>
        <v>2211.1</v>
      </c>
      <c r="AG33">
        <f>'OECD EMPN'!AU43</f>
        <v>1449.8</v>
      </c>
      <c r="AH33">
        <f>'OECD EMPN'!AV43</f>
        <v>1225.2</v>
      </c>
      <c r="AI33">
        <f>'OECD EMPN'!AW43</f>
        <v>1316.7</v>
      </c>
      <c r="AJ33">
        <f>'OECD EMPN'!AY43</f>
        <v>1016.5</v>
      </c>
      <c r="AK33">
        <f>'OECD EMPN'!AZ43</f>
        <v>660.7</v>
      </c>
    </row>
    <row r="34" spans="1:37" x14ac:dyDescent="0.25">
      <c r="A34" t="str">
        <f>'OECD EMPN'!A44</f>
        <v>SWE: Sweden</v>
      </c>
      <c r="B34">
        <f>'OECD EMPN'!D44</f>
        <v>107</v>
      </c>
      <c r="C34">
        <f>'OECD EMPN'!F44</f>
        <v>0.2</v>
      </c>
      <c r="D34">
        <f>'OECD EMPN'!G44</f>
        <v>8.6</v>
      </c>
      <c r="E34">
        <f>'OECD EMPN'!H44</f>
        <v>0.2</v>
      </c>
      <c r="F34">
        <f>'OECD EMPN'!J44</f>
        <v>55</v>
      </c>
      <c r="G34">
        <f>'OECD EMPN'!K44</f>
        <v>8</v>
      </c>
      <c r="H34">
        <f>'OECD EMPN'!M44</f>
        <v>32</v>
      </c>
      <c r="I34">
        <f>'OECD EMPN'!N44</f>
        <v>41</v>
      </c>
      <c r="J34">
        <f>'OECD EMPN'!P44</f>
        <v>3</v>
      </c>
      <c r="K34">
        <f>'OECD EMPN'!Q44</f>
        <v>30</v>
      </c>
      <c r="L34">
        <f>'OECD EMPN'!R44</f>
        <v>21</v>
      </c>
      <c r="M34">
        <f>'OECD EMPN'!S44</f>
        <v>18</v>
      </c>
      <c r="N34">
        <f>'OECD EMPN'!U44</f>
        <v>30</v>
      </c>
      <c r="O34">
        <f>'OECD EMPN'!V44</f>
        <v>75</v>
      </c>
      <c r="P34">
        <f>'OECD EMPN'!X44</f>
        <v>21</v>
      </c>
      <c r="Q34">
        <f>'OECD EMPN'!Y44</f>
        <v>26</v>
      </c>
      <c r="R34">
        <f>'OECD EMPN'!Z44</f>
        <v>74</v>
      </c>
      <c r="S34">
        <f>'OECD EMPN'!AB44</f>
        <v>63</v>
      </c>
      <c r="T34">
        <f>'OECD EMPN'!AC44</f>
        <v>16</v>
      </c>
      <c r="U34">
        <f>'OECD EMPN'!AD44</f>
        <v>46</v>
      </c>
      <c r="V34">
        <f>'OECD EMPN'!AE44</f>
        <v>57</v>
      </c>
      <c r="W34">
        <f>'OECD EMPN'!AF44</f>
        <v>342</v>
      </c>
      <c r="X34">
        <f>'OECD EMPN'!AI44</f>
        <v>562</v>
      </c>
      <c r="Y34">
        <f>'OECD EMPN'!AJ44</f>
        <v>245</v>
      </c>
      <c r="Z34">
        <f>'OECD EMPN'!AK44</f>
        <v>184</v>
      </c>
      <c r="AA34">
        <f>'OECD EMPN'!AM44</f>
        <v>57.8</v>
      </c>
      <c r="AB34">
        <f>'OECD EMPN'!AN44</f>
        <v>22.9</v>
      </c>
      <c r="AC34">
        <f>'OECD EMPN'!AO44</f>
        <v>113.4</v>
      </c>
      <c r="AD34">
        <f>'OECD EMPN'!AP44</f>
        <v>96</v>
      </c>
      <c r="AE34">
        <f>'OECD EMPN'!AQ44</f>
        <v>78</v>
      </c>
      <c r="AF34">
        <f>'OECD EMPN'!AR44</f>
        <v>584</v>
      </c>
      <c r="AG34">
        <f>'OECD EMPN'!AU44</f>
        <v>259</v>
      </c>
      <c r="AH34">
        <f>'OECD EMPN'!AV44</f>
        <v>488</v>
      </c>
      <c r="AI34">
        <f>'OECD EMPN'!AW44</f>
        <v>810</v>
      </c>
      <c r="AJ34">
        <f>'OECD EMPN'!AY44</f>
        <v>232</v>
      </c>
      <c r="AK34">
        <f>'OECD EMPN'!AZ44</f>
        <v>3</v>
      </c>
    </row>
    <row r="35" spans="1:37" x14ac:dyDescent="0.25">
      <c r="A35" t="str">
        <f>'OECD EMPN'!A45</f>
        <v>CHE: Switzerland</v>
      </c>
      <c r="B35">
        <f>'OECD EMPN'!D45</f>
        <v>165.9</v>
      </c>
      <c r="C35">
        <f>'OECD EMPN'!F45</f>
        <v>0</v>
      </c>
      <c r="D35">
        <f>'OECD EMPN'!G45</f>
        <v>4.3</v>
      </c>
      <c r="E35">
        <f>'OECD EMPN'!H45</f>
        <v>0.1</v>
      </c>
      <c r="F35">
        <f>'OECD EMPN'!J45</f>
        <v>90.4</v>
      </c>
      <c r="G35">
        <f>'OECD EMPN'!K45</f>
        <v>13.5</v>
      </c>
      <c r="H35">
        <f>'OECD EMPN'!M45</f>
        <v>36.799999999999997</v>
      </c>
      <c r="I35">
        <f>'OECD EMPN'!N45</f>
        <v>27.9</v>
      </c>
      <c r="J35">
        <f>'OECD EMPN'!P45</f>
        <v>0.6</v>
      </c>
      <c r="K35">
        <f>'OECD EMPN'!Q45</f>
        <v>74.900000000000006</v>
      </c>
      <c r="L35">
        <f>'OECD EMPN'!R45</f>
        <v>23</v>
      </c>
      <c r="M35">
        <f>'OECD EMPN'!S45</f>
        <v>17.5</v>
      </c>
      <c r="N35">
        <f>'OECD EMPN'!U45</f>
        <v>12.7</v>
      </c>
      <c r="O35">
        <f>'OECD EMPN'!V45</f>
        <v>78.5</v>
      </c>
      <c r="P35">
        <f>'OECD EMPN'!X45</f>
        <v>110.6</v>
      </c>
      <c r="Q35">
        <f>'OECD EMPN'!Y45</f>
        <v>32.200000000000003</v>
      </c>
      <c r="R35">
        <f>'OECD EMPN'!Z45</f>
        <v>81.099999999999994</v>
      </c>
      <c r="S35">
        <f>'OECD EMPN'!AB45</f>
        <v>4.9000000000000004</v>
      </c>
      <c r="T35">
        <f>'OECD EMPN'!AC45</f>
        <v>11.6</v>
      </c>
      <c r="U35">
        <f>'OECD EMPN'!AD45</f>
        <v>47.4</v>
      </c>
      <c r="V35">
        <f>'OECD EMPN'!AE45</f>
        <v>46.1</v>
      </c>
      <c r="W35">
        <f>'OECD EMPN'!AF45</f>
        <v>336.9</v>
      </c>
      <c r="X35">
        <f>'OECD EMPN'!AI45</f>
        <v>623.5</v>
      </c>
      <c r="Y35">
        <f>'OECD EMPN'!AJ45</f>
        <v>232.9</v>
      </c>
      <c r="Z35">
        <f>'OECD EMPN'!AK45</f>
        <v>240.4</v>
      </c>
      <c r="AA35">
        <f>'OECD EMPN'!AM45</f>
        <v>34.700000000000003</v>
      </c>
      <c r="AB35">
        <f>'OECD EMPN'!AN45</f>
        <v>30.4</v>
      </c>
      <c r="AC35">
        <f>'OECD EMPN'!AO45</f>
        <v>90.3</v>
      </c>
      <c r="AD35">
        <f>'OECD EMPN'!AP45</f>
        <v>232.3</v>
      </c>
      <c r="AE35">
        <f>'OECD EMPN'!AQ45</f>
        <v>54.8</v>
      </c>
      <c r="AF35">
        <f>'OECD EMPN'!AR45</f>
        <v>694.7</v>
      </c>
      <c r="AG35">
        <f>'OECD EMPN'!AU45</f>
        <v>193.1</v>
      </c>
      <c r="AH35">
        <f>'OECD EMPN'!AV45</f>
        <v>321.39999999999998</v>
      </c>
      <c r="AI35">
        <f>'OECD EMPN'!AW45</f>
        <v>636.9</v>
      </c>
      <c r="AJ35">
        <f>'OECD EMPN'!AY45</f>
        <v>232.7</v>
      </c>
      <c r="AK35">
        <f>'OECD EMPN'!AZ45</f>
        <v>59.7</v>
      </c>
    </row>
    <row r="36" spans="1:37" x14ac:dyDescent="0.25">
      <c r="A36" t="str">
        <f>'OECD EMPN'!A46</f>
        <v>TUR: Turkey</v>
      </c>
      <c r="B36">
        <f>'OECD EMPN'!D46</f>
        <v>5422.5</v>
      </c>
      <c r="C36">
        <f>'OECD EMPN'!F46</f>
        <v>42.2</v>
      </c>
      <c r="D36">
        <f>'OECD EMPN'!G46</f>
        <v>74</v>
      </c>
      <c r="E36">
        <f>'OECD EMPN'!H46</f>
        <v>1.5</v>
      </c>
      <c r="F36">
        <f>'OECD EMPN'!J46</f>
        <v>665.2</v>
      </c>
      <c r="G36">
        <f>'OECD EMPN'!K46</f>
        <v>1371.6</v>
      </c>
      <c r="H36">
        <f>'OECD EMPN'!M46</f>
        <v>97.6</v>
      </c>
      <c r="I36">
        <f>'OECD EMPN'!N46</f>
        <v>157.19999999999999</v>
      </c>
      <c r="J36">
        <f>'OECD EMPN'!P46</f>
        <v>10.6</v>
      </c>
      <c r="K36">
        <f>'OECD EMPN'!Q46</f>
        <v>42.7</v>
      </c>
      <c r="L36">
        <f>'OECD EMPN'!R46</f>
        <v>290.39999999999998</v>
      </c>
      <c r="M36">
        <f>'OECD EMPN'!S46</f>
        <v>339.8</v>
      </c>
      <c r="N36">
        <f>'OECD EMPN'!U46</f>
        <v>183.3</v>
      </c>
      <c r="O36">
        <f>'OECD EMPN'!V46</f>
        <v>452.4</v>
      </c>
      <c r="P36">
        <f>'OECD EMPN'!X46</f>
        <v>47.1</v>
      </c>
      <c r="Q36">
        <f>'OECD EMPN'!Y46</f>
        <v>208.3</v>
      </c>
      <c r="R36">
        <f>'OECD EMPN'!Z46</f>
        <v>287.7</v>
      </c>
      <c r="S36">
        <f>'OECD EMPN'!AB46</f>
        <v>262.89999999999998</v>
      </c>
      <c r="T36">
        <f>'OECD EMPN'!AC46</f>
        <v>40.5</v>
      </c>
      <c r="U36">
        <f>'OECD EMPN'!AD46</f>
        <v>444.8</v>
      </c>
      <c r="V36">
        <f>'OECD EMPN'!AE46</f>
        <v>254.2</v>
      </c>
      <c r="W36">
        <f>'OECD EMPN'!AF46</f>
        <v>1892.9</v>
      </c>
      <c r="X36">
        <f>'OECD EMPN'!AI46</f>
        <v>3652.2</v>
      </c>
      <c r="Y36">
        <f>'OECD EMPN'!AJ46</f>
        <v>1095.8</v>
      </c>
      <c r="Z36">
        <f>'OECD EMPN'!AK46</f>
        <v>1433</v>
      </c>
      <c r="AA36">
        <f>'OECD EMPN'!AM46</f>
        <v>58.3</v>
      </c>
      <c r="AB36">
        <f>'OECD EMPN'!AN46</f>
        <v>75.8</v>
      </c>
      <c r="AC36">
        <f>'OECD EMPN'!AO46</f>
        <v>114.1</v>
      </c>
      <c r="AD36">
        <f>'OECD EMPN'!AP46</f>
        <v>290.8</v>
      </c>
      <c r="AE36">
        <f>'OECD EMPN'!AQ46</f>
        <v>209.7</v>
      </c>
      <c r="AF36">
        <f>'OECD EMPN'!AR46</f>
        <v>2018.5</v>
      </c>
      <c r="AG36">
        <f>'OECD EMPN'!AU46</f>
        <v>1425.1</v>
      </c>
      <c r="AH36">
        <f>'OECD EMPN'!AV46</f>
        <v>1395.4</v>
      </c>
      <c r="AI36">
        <f>'OECD EMPN'!AW46</f>
        <v>1040.4000000000001</v>
      </c>
      <c r="AJ36">
        <f>'OECD EMPN'!AY46</f>
        <v>877.1</v>
      </c>
      <c r="AK36">
        <f>'OECD EMPN'!AZ46</f>
        <v>54.5</v>
      </c>
    </row>
    <row r="37" spans="1:37" x14ac:dyDescent="0.25">
      <c r="A37" t="str">
        <f>'OECD EMPN'!A47</f>
        <v>GBR: United Kingdom</v>
      </c>
      <c r="B37">
        <f>'OECD EMPN'!D47</f>
        <v>399.6</v>
      </c>
      <c r="C37">
        <f>'OECD EMPN'!F47</f>
        <v>20.9</v>
      </c>
      <c r="D37">
        <f>'OECD EMPN'!G47</f>
        <v>21.6</v>
      </c>
      <c r="E37">
        <f>'OECD EMPN'!H47</f>
        <v>33.200000000000003</v>
      </c>
      <c r="F37">
        <f>'OECD EMPN'!J47</f>
        <v>413.2</v>
      </c>
      <c r="G37">
        <f>'OECD EMPN'!K47</f>
        <v>106.5</v>
      </c>
      <c r="H37">
        <f>'OECD EMPN'!M47</f>
        <v>79.900000000000006</v>
      </c>
      <c r="I37">
        <f>'OECD EMPN'!N47</f>
        <v>164.9</v>
      </c>
      <c r="J37">
        <f>'OECD EMPN'!P47</f>
        <v>10</v>
      </c>
      <c r="K37">
        <f>'OECD EMPN'!Q47</f>
        <v>136.9</v>
      </c>
      <c r="L37">
        <f>'OECD EMPN'!R47</f>
        <v>167.8</v>
      </c>
      <c r="M37">
        <f>'OECD EMPN'!S47</f>
        <v>86.1</v>
      </c>
      <c r="N37">
        <f>'OECD EMPN'!U47</f>
        <v>64.7</v>
      </c>
      <c r="O37">
        <f>'OECD EMPN'!V47</f>
        <v>302.8</v>
      </c>
      <c r="P37">
        <f>'OECD EMPN'!X47</f>
        <v>114.5</v>
      </c>
      <c r="Q37">
        <f>'OECD EMPN'!Y47</f>
        <v>84.6</v>
      </c>
      <c r="R37">
        <f>'OECD EMPN'!Z47</f>
        <v>187</v>
      </c>
      <c r="S37">
        <f>'OECD EMPN'!AB47</f>
        <v>153.19999999999999</v>
      </c>
      <c r="T37">
        <f>'OECD EMPN'!AC47</f>
        <v>133.80000000000001</v>
      </c>
      <c r="U37">
        <f>'OECD EMPN'!AD47</f>
        <v>298</v>
      </c>
      <c r="V37">
        <f>'OECD EMPN'!AE47</f>
        <v>301.10000000000002</v>
      </c>
      <c r="W37">
        <f>'OECD EMPN'!AF47</f>
        <v>2135.4</v>
      </c>
      <c r="X37">
        <f>'OECD EMPN'!AI47</f>
        <v>4751.5</v>
      </c>
      <c r="Y37">
        <f>'OECD EMPN'!AJ47</f>
        <v>1442.3</v>
      </c>
      <c r="Z37">
        <f>'OECD EMPN'!AK47</f>
        <v>2035.7</v>
      </c>
      <c r="AA37">
        <f>'OECD EMPN'!AM47</f>
        <v>355.8</v>
      </c>
      <c r="AB37">
        <f>'OECD EMPN'!AN47</f>
        <v>222.9</v>
      </c>
      <c r="AC37">
        <f>'OECD EMPN'!AO47</f>
        <v>731.1</v>
      </c>
      <c r="AD37">
        <f>'OECD EMPN'!AP47</f>
        <v>1051.5</v>
      </c>
      <c r="AE37">
        <f>'OECD EMPN'!AQ47</f>
        <v>509.7</v>
      </c>
      <c r="AF37">
        <f>'OECD EMPN'!AR47</f>
        <v>5128.1000000000004</v>
      </c>
      <c r="AG37">
        <f>'OECD EMPN'!AU47</f>
        <v>1373.6</v>
      </c>
      <c r="AH37">
        <f>'OECD EMPN'!AV47</f>
        <v>2651.1</v>
      </c>
      <c r="AI37">
        <f>'OECD EMPN'!AW47</f>
        <v>3867.7</v>
      </c>
      <c r="AJ37">
        <f>'OECD EMPN'!AY47</f>
        <v>1687.5</v>
      </c>
      <c r="AK37">
        <f>'OECD EMPN'!AZ47</f>
        <v>57</v>
      </c>
    </row>
    <row r="38" spans="1:37" x14ac:dyDescent="0.25">
      <c r="A38" t="str">
        <f>'OECD EMPN'!A48</f>
        <v>USA: United States</v>
      </c>
      <c r="B38">
        <f>'OECD EMPN'!D48</f>
        <v>2253</v>
      </c>
      <c r="C38">
        <f>'OECD EMPN'!F48</f>
        <v>262.60000000000002</v>
      </c>
      <c r="D38">
        <f>'OECD EMPN'!G48</f>
        <v>135.4</v>
      </c>
      <c r="E38">
        <f>'OECD EMPN'!H48</f>
        <v>373</v>
      </c>
      <c r="F38">
        <f>'OECD EMPN'!J48</f>
        <v>1783</v>
      </c>
      <c r="G38">
        <f>'OECD EMPN'!K48</f>
        <v>442</v>
      </c>
      <c r="H38">
        <f>'OECD EMPN'!M48</f>
        <v>399</v>
      </c>
      <c r="I38">
        <f>'OECD EMPN'!N48</f>
        <v>842</v>
      </c>
      <c r="J38">
        <f>'OECD EMPN'!P48</f>
        <v>111</v>
      </c>
      <c r="K38">
        <f>'OECD EMPN'!Q48</f>
        <v>820</v>
      </c>
      <c r="L38">
        <f>'OECD EMPN'!R48</f>
        <v>690</v>
      </c>
      <c r="M38">
        <f>'OECD EMPN'!S48</f>
        <v>412</v>
      </c>
      <c r="N38">
        <f>'OECD EMPN'!U48</f>
        <v>395</v>
      </c>
      <c r="O38">
        <f>'OECD EMPN'!V48</f>
        <v>1483</v>
      </c>
      <c r="P38">
        <f>'OECD EMPN'!X48</f>
        <v>1058</v>
      </c>
      <c r="Q38">
        <f>'OECD EMPN'!Y48</f>
        <v>382</v>
      </c>
      <c r="R38">
        <f>'OECD EMPN'!Z48</f>
        <v>1126</v>
      </c>
      <c r="S38">
        <f>'OECD EMPN'!AB48</f>
        <v>922</v>
      </c>
      <c r="T38">
        <f>'OECD EMPN'!AC48</f>
        <v>695</v>
      </c>
      <c r="U38">
        <f>'OECD EMPN'!AD48</f>
        <v>1355.5</v>
      </c>
      <c r="V38">
        <f>'OECD EMPN'!AE48</f>
        <v>975</v>
      </c>
      <c r="W38">
        <f>'OECD EMPN'!AF48</f>
        <v>8240</v>
      </c>
      <c r="X38">
        <f>'OECD EMPN'!AI48</f>
        <v>23893.3</v>
      </c>
      <c r="Y38">
        <f>'OECD EMPN'!AJ48</f>
        <v>5988</v>
      </c>
      <c r="Z38">
        <f>'OECD EMPN'!AK48</f>
        <v>13295</v>
      </c>
      <c r="AA38">
        <f>'OECD EMPN'!AM48</f>
        <v>1686.9</v>
      </c>
      <c r="AB38">
        <f>'OECD EMPN'!AN48</f>
        <v>823.1</v>
      </c>
      <c r="AC38">
        <f>'OECD EMPN'!AO48</f>
        <v>2455</v>
      </c>
      <c r="AD38">
        <f>'OECD EMPN'!AP48</f>
        <v>6300</v>
      </c>
      <c r="AE38">
        <f>'OECD EMPN'!AQ48</f>
        <v>1958</v>
      </c>
      <c r="AF38">
        <f>'OECD EMPN'!AR48</f>
        <v>19863</v>
      </c>
      <c r="AG38">
        <f>'OECD EMPN'!AU48</f>
        <v>13365</v>
      </c>
      <c r="AH38">
        <f>'OECD EMPN'!AV48</f>
        <v>14114</v>
      </c>
      <c r="AI38">
        <f>'OECD EMPN'!AW48</f>
        <v>19522</v>
      </c>
      <c r="AJ38">
        <f>'OECD EMPN'!AY48</f>
        <v>8780.2000000000007</v>
      </c>
      <c r="AK38">
        <f>'OECD EMPN'!AZ48</f>
        <v>329.1</v>
      </c>
    </row>
    <row r="39" spans="1:37" x14ac:dyDescent="0.25">
      <c r="A39" t="str">
        <f>'OECD EMPN'!A49</f>
        <v>NONOECD: Non-OECD economies and aggregates</v>
      </c>
      <c r="B39">
        <f>'OECD EMPN'!D49</f>
        <v>515619.6</v>
      </c>
      <c r="C39">
        <f>'OECD EMPN'!F49</f>
        <v>13313</v>
      </c>
      <c r="D39">
        <f>'OECD EMPN'!G49</f>
        <v>6365.4</v>
      </c>
      <c r="E39">
        <f>'OECD EMPN'!H49</f>
        <v>1531.7</v>
      </c>
      <c r="F39">
        <f>'OECD EMPN'!J49</f>
        <v>31707.1</v>
      </c>
      <c r="G39">
        <f>'OECD EMPN'!K49</f>
        <v>42066.2</v>
      </c>
      <c r="H39">
        <f>'OECD EMPN'!M49</f>
        <v>7148.3</v>
      </c>
      <c r="I39">
        <f>'OECD EMPN'!N49</f>
        <v>6434.5</v>
      </c>
      <c r="J39">
        <f>'OECD EMPN'!P49</f>
        <v>1970.9</v>
      </c>
      <c r="K39">
        <f>'OECD EMPN'!Q49</f>
        <v>16566.099999999999</v>
      </c>
      <c r="L39">
        <f>'OECD EMPN'!R49</f>
        <v>8828</v>
      </c>
      <c r="M39">
        <f>'OECD EMPN'!S49</f>
        <v>16208.6</v>
      </c>
      <c r="N39">
        <f>'OECD EMPN'!U49</f>
        <v>12713.5</v>
      </c>
      <c r="O39">
        <f>'OECD EMPN'!V49</f>
        <v>12127.7</v>
      </c>
      <c r="P39">
        <f>'OECD EMPN'!X49</f>
        <v>17124</v>
      </c>
      <c r="Q39">
        <f>'OECD EMPN'!Y49</f>
        <v>12062.3</v>
      </c>
      <c r="R39">
        <f>'OECD EMPN'!Z49</f>
        <v>13916.3</v>
      </c>
      <c r="S39">
        <f>'OECD EMPN'!AB49</f>
        <v>9624.2000000000007</v>
      </c>
      <c r="T39">
        <f>'OECD EMPN'!AC49</f>
        <v>4784.8</v>
      </c>
      <c r="U39">
        <f>'OECD EMPN'!AD49</f>
        <v>21944.5</v>
      </c>
      <c r="V39">
        <f>'OECD EMPN'!AE49</f>
        <v>28241.4</v>
      </c>
      <c r="W39">
        <f>'OECD EMPN'!AF49</f>
        <v>150741.6</v>
      </c>
      <c r="X39">
        <f>'OECD EMPN'!AI49</f>
        <v>134930.29999999999</v>
      </c>
      <c r="Y39">
        <f>'OECD EMPN'!AJ49</f>
        <v>71935.8</v>
      </c>
      <c r="Z39">
        <f>'OECD EMPN'!AK49</f>
        <v>32658.400000000001</v>
      </c>
      <c r="AA39">
        <f>'OECD EMPN'!AM49</f>
        <v>4709.6000000000004</v>
      </c>
      <c r="AB39">
        <f>'OECD EMPN'!AN49</f>
        <v>8663.7000000000007</v>
      </c>
      <c r="AC39">
        <f>'OECD EMPN'!AO49</f>
        <v>8476.5</v>
      </c>
      <c r="AD39">
        <f>'OECD EMPN'!AP49</f>
        <v>31158.400000000001</v>
      </c>
      <c r="AE39">
        <f>'OECD EMPN'!AQ49</f>
        <v>17781.400000000001</v>
      </c>
      <c r="AF39">
        <f>'OECD EMPN'!AR49</f>
        <v>46724.5</v>
      </c>
      <c r="AG39">
        <f>'OECD EMPN'!AU49</f>
        <v>87534.8</v>
      </c>
      <c r="AH39">
        <f>'OECD EMPN'!AV49</f>
        <v>100002</v>
      </c>
      <c r="AI39">
        <f>'OECD EMPN'!AW49</f>
        <v>49713.5</v>
      </c>
      <c r="AJ39">
        <f>'OECD EMPN'!AY49</f>
        <v>69980.5</v>
      </c>
      <c r="AK39">
        <f>'OECD EMPN'!AZ49</f>
        <v>18288.8</v>
      </c>
    </row>
    <row r="40" spans="1:37" x14ac:dyDescent="0.25">
      <c r="A40" t="str">
        <f>'OECD EMPN'!A50</f>
        <v>ARG: Argentina</v>
      </c>
      <c r="B40">
        <f>'OECD EMPN'!D50</f>
        <v>1224.9000000000001</v>
      </c>
      <c r="C40">
        <f>'OECD EMPN'!F50</f>
        <v>29.9</v>
      </c>
      <c r="D40">
        <f>'OECD EMPN'!G50</f>
        <v>14.7</v>
      </c>
      <c r="E40">
        <f>'OECD EMPN'!H50</f>
        <v>50.5</v>
      </c>
      <c r="F40">
        <f>'OECD EMPN'!J50</f>
        <v>512.20000000000005</v>
      </c>
      <c r="G40">
        <f>'OECD EMPN'!K50</f>
        <v>405.5</v>
      </c>
      <c r="H40">
        <f>'OECD EMPN'!M50</f>
        <v>38.6</v>
      </c>
      <c r="I40">
        <f>'OECD EMPN'!N50</f>
        <v>119.5</v>
      </c>
      <c r="J40">
        <f>'OECD EMPN'!P50</f>
        <v>12.4</v>
      </c>
      <c r="K40">
        <f>'OECD EMPN'!Q50</f>
        <v>180.9</v>
      </c>
      <c r="L40">
        <f>'OECD EMPN'!R50</f>
        <v>100.8</v>
      </c>
      <c r="M40">
        <f>'OECD EMPN'!S50</f>
        <v>71.2</v>
      </c>
      <c r="N40">
        <f>'OECD EMPN'!U50</f>
        <v>14.6</v>
      </c>
      <c r="O40">
        <f>'OECD EMPN'!V50</f>
        <v>321.8</v>
      </c>
      <c r="P40">
        <f>'OECD EMPN'!X50</f>
        <v>53.4</v>
      </c>
      <c r="Q40">
        <f>'OECD EMPN'!Y50</f>
        <v>52.7</v>
      </c>
      <c r="R40">
        <f>'OECD EMPN'!Z50</f>
        <v>55</v>
      </c>
      <c r="S40">
        <f>'OECD EMPN'!AB50</f>
        <v>88.7</v>
      </c>
      <c r="T40">
        <f>'OECD EMPN'!AC50</f>
        <v>36.299999999999997</v>
      </c>
      <c r="U40">
        <f>'OECD EMPN'!AD50</f>
        <v>363.4</v>
      </c>
      <c r="V40">
        <f>'OECD EMPN'!AE50</f>
        <v>145.9</v>
      </c>
      <c r="W40">
        <f>'OECD EMPN'!AF50</f>
        <v>1522.9</v>
      </c>
      <c r="X40">
        <f>'OECD EMPN'!AI50</f>
        <v>3258.8</v>
      </c>
      <c r="Y40">
        <f>'OECD EMPN'!AJ50</f>
        <v>919</v>
      </c>
      <c r="Z40">
        <f>'OECD EMPN'!AK50</f>
        <v>625.79999999999995</v>
      </c>
      <c r="AA40">
        <f>'OECD EMPN'!AM50</f>
        <v>89.9</v>
      </c>
      <c r="AB40">
        <f>'OECD EMPN'!AN50</f>
        <v>134.1</v>
      </c>
      <c r="AC40">
        <f>'OECD EMPN'!AO50</f>
        <v>115</v>
      </c>
      <c r="AD40">
        <f>'OECD EMPN'!AP50</f>
        <v>322.8</v>
      </c>
      <c r="AE40">
        <f>'OECD EMPN'!AQ50</f>
        <v>43.4</v>
      </c>
      <c r="AF40">
        <f>'OECD EMPN'!AR50</f>
        <v>1104.4000000000001</v>
      </c>
      <c r="AG40">
        <f>'OECD EMPN'!AU50</f>
        <v>1692.4</v>
      </c>
      <c r="AH40">
        <f>'OECD EMPN'!AV50</f>
        <v>2006.6</v>
      </c>
      <c r="AI40">
        <f>'OECD EMPN'!AW50</f>
        <v>1104.0999999999999</v>
      </c>
      <c r="AJ40">
        <f>'OECD EMPN'!AY50</f>
        <v>1132.3</v>
      </c>
      <c r="AK40">
        <f>'OECD EMPN'!AZ50</f>
        <v>1578.3</v>
      </c>
    </row>
    <row r="41" spans="1:37" x14ac:dyDescent="0.25">
      <c r="A41" t="str">
        <f>'OECD EMPN'!A51</f>
        <v>BRA: Brazil</v>
      </c>
      <c r="B41">
        <f>'OECD EMPN'!D51</f>
        <v>13137.5</v>
      </c>
      <c r="C41">
        <f>'OECD EMPN'!F51</f>
        <v>12.5</v>
      </c>
      <c r="D41">
        <f>'OECD EMPN'!G51</f>
        <v>211.8</v>
      </c>
      <c r="E41">
        <f>'OECD EMPN'!H51</f>
        <v>63.2</v>
      </c>
      <c r="F41">
        <f>'OECD EMPN'!J51</f>
        <v>2365.8000000000002</v>
      </c>
      <c r="G41">
        <f>'OECD EMPN'!K51</f>
        <v>2803.2</v>
      </c>
      <c r="H41">
        <f>'OECD EMPN'!M51</f>
        <v>381.7</v>
      </c>
      <c r="I41">
        <f>'OECD EMPN'!N51</f>
        <v>400.7</v>
      </c>
      <c r="J41">
        <f>'OECD EMPN'!P51</f>
        <v>23.1</v>
      </c>
      <c r="K41">
        <f>'OECD EMPN'!Q51</f>
        <v>546.1</v>
      </c>
      <c r="L41">
        <f>'OECD EMPN'!R51</f>
        <v>446</v>
      </c>
      <c r="M41">
        <f>'OECD EMPN'!S51</f>
        <v>654</v>
      </c>
      <c r="N41">
        <f>'OECD EMPN'!U51</f>
        <v>224.7</v>
      </c>
      <c r="O41">
        <f>'OECD EMPN'!V51</f>
        <v>724.8</v>
      </c>
      <c r="P41">
        <f>'OECD EMPN'!X51</f>
        <v>144</v>
      </c>
      <c r="Q41">
        <f>'OECD EMPN'!Y51</f>
        <v>222.9</v>
      </c>
      <c r="R41">
        <f>'OECD EMPN'!Z51</f>
        <v>410</v>
      </c>
      <c r="S41">
        <f>'OECD EMPN'!AB51</f>
        <v>457.4</v>
      </c>
      <c r="T41">
        <f>'OECD EMPN'!AC51</f>
        <v>114.1</v>
      </c>
      <c r="U41">
        <f>'OECD EMPN'!AD51</f>
        <v>1294.9000000000001</v>
      </c>
      <c r="V41">
        <f>'OECD EMPN'!AE51</f>
        <v>677.4</v>
      </c>
      <c r="W41">
        <f>'OECD EMPN'!AF51</f>
        <v>8639.9</v>
      </c>
      <c r="X41">
        <f>'OECD EMPN'!AI51</f>
        <v>18873.400000000001</v>
      </c>
      <c r="Y41">
        <f>'OECD EMPN'!AJ51</f>
        <v>4711.1000000000004</v>
      </c>
      <c r="Z41">
        <f>'OECD EMPN'!AK51</f>
        <v>5386</v>
      </c>
      <c r="AA41">
        <f>'OECD EMPN'!AM51</f>
        <v>341.2</v>
      </c>
      <c r="AB41">
        <f>'OECD EMPN'!AN51</f>
        <v>233.3</v>
      </c>
      <c r="AC41">
        <f>'OECD EMPN'!AO51</f>
        <v>775.2</v>
      </c>
      <c r="AD41">
        <f>'OECD EMPN'!AP51</f>
        <v>1199.9000000000001</v>
      </c>
      <c r="AE41">
        <f>'OECD EMPN'!AQ51</f>
        <v>417.1</v>
      </c>
      <c r="AF41">
        <f>'OECD EMPN'!AR51</f>
        <v>8124.3</v>
      </c>
      <c r="AG41">
        <f>'OECD EMPN'!AU51</f>
        <v>5093.3</v>
      </c>
      <c r="AH41">
        <f>'OECD EMPN'!AV51</f>
        <v>6655.2</v>
      </c>
      <c r="AI41">
        <f>'OECD EMPN'!AW51</f>
        <v>4811.8</v>
      </c>
      <c r="AJ41">
        <f>'OECD EMPN'!AY51</f>
        <v>4986.2</v>
      </c>
      <c r="AK41">
        <f>'OECD EMPN'!AZ51</f>
        <v>6381.2</v>
      </c>
    </row>
    <row r="42" spans="1:37" x14ac:dyDescent="0.25">
      <c r="A42" t="str">
        <f>'OECD EMPN'!A52</f>
        <v>BGR: Bulgaria</v>
      </c>
      <c r="B42">
        <f>'OECD EMPN'!D52</f>
        <v>649</v>
      </c>
      <c r="C42">
        <f>'OECD EMPN'!F52</f>
        <v>13.3</v>
      </c>
      <c r="D42">
        <f>'OECD EMPN'!G52</f>
        <v>11.2</v>
      </c>
      <c r="E42">
        <f>'OECD EMPN'!H52</f>
        <v>0.4</v>
      </c>
      <c r="F42">
        <f>'OECD EMPN'!J52</f>
        <v>111.2</v>
      </c>
      <c r="G42">
        <f>'OECD EMPN'!K52</f>
        <v>150.5</v>
      </c>
      <c r="H42">
        <f>'OECD EMPN'!M52</f>
        <v>23.8</v>
      </c>
      <c r="I42">
        <f>'OECD EMPN'!N52</f>
        <v>19.8</v>
      </c>
      <c r="J42">
        <f>'OECD EMPN'!P52</f>
        <v>2</v>
      </c>
      <c r="K42">
        <f>'OECD EMPN'!Q52</f>
        <v>23.3</v>
      </c>
      <c r="L42">
        <f>'OECD EMPN'!R52</f>
        <v>28.9</v>
      </c>
      <c r="M42">
        <f>'OECD EMPN'!S52</f>
        <v>22.4</v>
      </c>
      <c r="N42">
        <f>'OECD EMPN'!U52</f>
        <v>12.1</v>
      </c>
      <c r="O42">
        <f>'OECD EMPN'!V52</f>
        <v>54.1</v>
      </c>
      <c r="P42">
        <f>'OECD EMPN'!X52</f>
        <v>12.5</v>
      </c>
      <c r="Q42">
        <f>'OECD EMPN'!Y52</f>
        <v>22</v>
      </c>
      <c r="R42">
        <f>'OECD EMPN'!Z52</f>
        <v>37.6</v>
      </c>
      <c r="S42">
        <f>'OECD EMPN'!AB52</f>
        <v>20.100000000000001</v>
      </c>
      <c r="T42">
        <f>'OECD EMPN'!AC52</f>
        <v>5.3</v>
      </c>
      <c r="U42">
        <f>'OECD EMPN'!AD52</f>
        <v>55.3</v>
      </c>
      <c r="V42">
        <f>'OECD EMPN'!AE52</f>
        <v>69.2</v>
      </c>
      <c r="W42">
        <f>'OECD EMPN'!AF52</f>
        <v>182.4</v>
      </c>
      <c r="X42">
        <f>'OECD EMPN'!AI52</f>
        <v>521.70000000000005</v>
      </c>
      <c r="Y42">
        <f>'OECD EMPN'!AJ52</f>
        <v>193.3</v>
      </c>
      <c r="Z42">
        <f>'OECD EMPN'!AK52</f>
        <v>150.4</v>
      </c>
      <c r="AA42">
        <f>'OECD EMPN'!AM52</f>
        <v>16.8</v>
      </c>
      <c r="AB42">
        <f>'OECD EMPN'!AN52</f>
        <v>22.8</v>
      </c>
      <c r="AC42">
        <f>'OECD EMPN'!AO52</f>
        <v>45.4</v>
      </c>
      <c r="AD42">
        <f>'OECD EMPN'!AP52</f>
        <v>64.5</v>
      </c>
      <c r="AE42">
        <f>'OECD EMPN'!AQ52</f>
        <v>26.1</v>
      </c>
      <c r="AF42">
        <f>'OECD EMPN'!AR52</f>
        <v>233.2</v>
      </c>
      <c r="AG42">
        <f>'OECD EMPN'!AU52</f>
        <v>212.4</v>
      </c>
      <c r="AH42">
        <f>'OECD EMPN'!AV52</f>
        <v>173.7</v>
      </c>
      <c r="AI42">
        <f>'OECD EMPN'!AW52</f>
        <v>158.6</v>
      </c>
      <c r="AJ42">
        <f>'OECD EMPN'!AY52</f>
        <v>100.7</v>
      </c>
      <c r="AK42">
        <f>'OECD EMPN'!AZ52</f>
        <v>0</v>
      </c>
    </row>
    <row r="43" spans="1:37" x14ac:dyDescent="0.25">
      <c r="A43" t="str">
        <f>'OECD EMPN'!A53</f>
        <v>CHN: China (People's Republic of)</v>
      </c>
      <c r="B43">
        <f>'OECD EMPN'!D53</f>
        <v>223850.2</v>
      </c>
      <c r="C43">
        <f>'OECD EMPN'!F53</f>
        <v>10589.4</v>
      </c>
      <c r="D43">
        <f>'OECD EMPN'!G53</f>
        <v>3146.8</v>
      </c>
      <c r="E43">
        <f>'OECD EMPN'!H53</f>
        <v>627.29999999999995</v>
      </c>
      <c r="F43">
        <f>'OECD EMPN'!J53</f>
        <v>12636.5</v>
      </c>
      <c r="G43">
        <f>'OECD EMPN'!K53</f>
        <v>18784.8</v>
      </c>
      <c r="H43">
        <f>'OECD EMPN'!M53</f>
        <v>2410.5</v>
      </c>
      <c r="I43">
        <f>'OECD EMPN'!N53</f>
        <v>3715.2</v>
      </c>
      <c r="J43">
        <f>'OECD EMPN'!P53</f>
        <v>1398.7</v>
      </c>
      <c r="K43">
        <f>'OECD EMPN'!Q53</f>
        <v>12229</v>
      </c>
      <c r="L43">
        <f>'OECD EMPN'!R53</f>
        <v>5570.1</v>
      </c>
      <c r="M43">
        <f>'OECD EMPN'!S53</f>
        <v>9062.2000000000007</v>
      </c>
      <c r="N43">
        <f>'OECD EMPN'!U53</f>
        <v>8753.7000000000007</v>
      </c>
      <c r="O43">
        <f>'OECD EMPN'!V53</f>
        <v>6307.2</v>
      </c>
      <c r="P43">
        <f>'OECD EMPN'!X53</f>
        <v>15274.9</v>
      </c>
      <c r="Q43">
        <f>'OECD EMPN'!Y53</f>
        <v>9990.1</v>
      </c>
      <c r="R43">
        <f>'OECD EMPN'!Z53</f>
        <v>11633.4</v>
      </c>
      <c r="S43">
        <f>'OECD EMPN'!AB53</f>
        <v>7401.9</v>
      </c>
      <c r="T43">
        <f>'OECD EMPN'!AC53</f>
        <v>2342.8000000000002</v>
      </c>
      <c r="U43">
        <f>'OECD EMPN'!AD53</f>
        <v>5878.6</v>
      </c>
      <c r="V43">
        <f>'OECD EMPN'!AE53</f>
        <v>20537.8</v>
      </c>
      <c r="W43">
        <f>'OECD EMPN'!AF53</f>
        <v>73580.399999999994</v>
      </c>
      <c r="X43">
        <f>'OECD EMPN'!AI53</f>
        <v>34767.800000000003</v>
      </c>
      <c r="Y43">
        <f>'OECD EMPN'!AJ53</f>
        <v>33027.1</v>
      </c>
      <c r="Z43">
        <f>'OECD EMPN'!AK53</f>
        <v>11880.7</v>
      </c>
      <c r="AA43">
        <f>'OECD EMPN'!AM53</f>
        <v>3029.1</v>
      </c>
      <c r="AB43">
        <f>'OECD EMPN'!AN53</f>
        <v>5577.7</v>
      </c>
      <c r="AC43">
        <f>'OECD EMPN'!AO53</f>
        <v>4167.6000000000004</v>
      </c>
      <c r="AD43">
        <f>'OECD EMPN'!AP53</f>
        <v>20994.2</v>
      </c>
      <c r="AE43">
        <f>'OECD EMPN'!AQ53</f>
        <v>14585.5</v>
      </c>
      <c r="AF43">
        <f>'OECD EMPN'!AR53</f>
        <v>15135.8</v>
      </c>
      <c r="AG43">
        <f>'OECD EMPN'!AU53</f>
        <v>56094.1</v>
      </c>
      <c r="AH43">
        <f>'OECD EMPN'!AV53</f>
        <v>60396.9</v>
      </c>
      <c r="AI43">
        <f>'OECD EMPN'!AW53</f>
        <v>27563.8</v>
      </c>
      <c r="AJ43">
        <f>'OECD EMPN'!AY53</f>
        <v>21568.3</v>
      </c>
      <c r="AK43">
        <f>'OECD EMPN'!AZ53</f>
        <v>0</v>
      </c>
    </row>
    <row r="44" spans="1:37" x14ac:dyDescent="0.25">
      <c r="A44" t="str">
        <f>'OECD EMPN'!A54</f>
        <v>COL: Colombia</v>
      </c>
      <c r="B44">
        <f>'OECD EMPN'!D54</f>
        <v>3891.7</v>
      </c>
      <c r="C44">
        <f>'OECD EMPN'!F54</f>
        <v>146.1</v>
      </c>
      <c r="D44">
        <f>'OECD EMPN'!G54</f>
        <v>26.5</v>
      </c>
      <c r="E44">
        <f>'OECD EMPN'!H54</f>
        <v>0.9</v>
      </c>
      <c r="F44">
        <f>'OECD EMPN'!J54</f>
        <v>616.79999999999995</v>
      </c>
      <c r="G44">
        <f>'OECD EMPN'!K54</f>
        <v>308.60000000000002</v>
      </c>
      <c r="H44">
        <f>'OECD EMPN'!M54</f>
        <v>22.4</v>
      </c>
      <c r="I44">
        <f>'OECD EMPN'!N54</f>
        <v>122.8</v>
      </c>
      <c r="J44">
        <f>'OECD EMPN'!P54</f>
        <v>20.3</v>
      </c>
      <c r="K44">
        <f>'OECD EMPN'!Q54</f>
        <v>267.60000000000002</v>
      </c>
      <c r="L44">
        <f>'OECD EMPN'!R54</f>
        <v>95.3</v>
      </c>
      <c r="M44">
        <f>'OECD EMPN'!S54</f>
        <v>155.69999999999999</v>
      </c>
      <c r="N44">
        <f>'OECD EMPN'!U54</f>
        <v>105.3</v>
      </c>
      <c r="O44">
        <f>'OECD EMPN'!V54</f>
        <v>89.7</v>
      </c>
      <c r="P44">
        <f>'OECD EMPN'!X54</f>
        <v>2.7</v>
      </c>
      <c r="Q44">
        <f>'OECD EMPN'!Y54</f>
        <v>70.7</v>
      </c>
      <c r="R44">
        <f>'OECD EMPN'!Z54</f>
        <v>213.4</v>
      </c>
      <c r="S44">
        <f>'OECD EMPN'!AB54</f>
        <v>86.9</v>
      </c>
      <c r="T44">
        <f>'OECD EMPN'!AC54</f>
        <v>8.3000000000000007</v>
      </c>
      <c r="U44">
        <f>'OECD EMPN'!AD54</f>
        <v>128.80000000000001</v>
      </c>
      <c r="V44">
        <f>'OECD EMPN'!AE54</f>
        <v>67.099999999999994</v>
      </c>
      <c r="W44">
        <f>'OECD EMPN'!AF54</f>
        <v>1414.2</v>
      </c>
      <c r="X44">
        <f>'OECD EMPN'!AI54</f>
        <v>3706.6</v>
      </c>
      <c r="Y44">
        <f>'OECD EMPN'!AJ54</f>
        <v>822.2</v>
      </c>
      <c r="Z44">
        <f>'OECD EMPN'!AK54</f>
        <v>1191.7</v>
      </c>
      <c r="AA44">
        <f>'OECD EMPN'!AM54</f>
        <v>158.19999999999999</v>
      </c>
      <c r="AB44">
        <f>'OECD EMPN'!AN54</f>
        <v>439.7</v>
      </c>
      <c r="AC44">
        <f>'OECD EMPN'!AO54</f>
        <v>253.4</v>
      </c>
      <c r="AD44">
        <f>'OECD EMPN'!AP54</f>
        <v>302.60000000000002</v>
      </c>
      <c r="AE44">
        <f>'OECD EMPN'!AQ54</f>
        <v>176.6</v>
      </c>
      <c r="AF44">
        <f>'OECD EMPN'!AR54</f>
        <v>2402.1999999999998</v>
      </c>
      <c r="AG44">
        <f>'OECD EMPN'!AU54</f>
        <v>389</v>
      </c>
      <c r="AH44">
        <f>'OECD EMPN'!AV54</f>
        <v>311.60000000000002</v>
      </c>
      <c r="AI44">
        <f>'OECD EMPN'!AW54</f>
        <v>216</v>
      </c>
      <c r="AJ44">
        <f>'OECD EMPN'!AY54</f>
        <v>1669.8</v>
      </c>
      <c r="AK44">
        <f>'OECD EMPN'!AZ54</f>
        <v>1202.7</v>
      </c>
    </row>
    <row r="45" spans="1:37" x14ac:dyDescent="0.25">
      <c r="A45" t="str">
        <f>'OECD EMPN'!A55</f>
        <v>CRI: Costa Rica</v>
      </c>
      <c r="B45">
        <f>'OECD EMPN'!D55</f>
        <v>239.2</v>
      </c>
      <c r="C45">
        <f>'OECD EMPN'!F55</f>
        <v>0.4</v>
      </c>
      <c r="D45">
        <f>'OECD EMPN'!G55</f>
        <v>1</v>
      </c>
      <c r="E45">
        <f>'OECD EMPN'!H55</f>
        <v>0.3</v>
      </c>
      <c r="F45">
        <f>'OECD EMPN'!J55</f>
        <v>85.7</v>
      </c>
      <c r="G45">
        <f>'OECD EMPN'!K55</f>
        <v>17.3</v>
      </c>
      <c r="H45">
        <f>'OECD EMPN'!M55</f>
        <v>7</v>
      </c>
      <c r="I45">
        <f>'OECD EMPN'!N55</f>
        <v>17.399999999999999</v>
      </c>
      <c r="J45">
        <f>'OECD EMPN'!P55</f>
        <v>1</v>
      </c>
      <c r="K45">
        <f>'OECD EMPN'!Q55</f>
        <v>19.3</v>
      </c>
      <c r="L45">
        <f>'OECD EMPN'!R55</f>
        <v>3.6</v>
      </c>
      <c r="M45">
        <f>'OECD EMPN'!S55</f>
        <v>6.1</v>
      </c>
      <c r="N45">
        <f>'OECD EMPN'!U55</f>
        <v>2</v>
      </c>
      <c r="O45">
        <f>'OECD EMPN'!V55</f>
        <v>8.8000000000000007</v>
      </c>
      <c r="P45">
        <f>'OECD EMPN'!X55</f>
        <v>1.7</v>
      </c>
      <c r="Q45">
        <f>'OECD EMPN'!Y55</f>
        <v>6.2</v>
      </c>
      <c r="R45">
        <f>'OECD EMPN'!Z55</f>
        <v>0.2</v>
      </c>
      <c r="S45">
        <f>'OECD EMPN'!AB55</f>
        <v>0.7</v>
      </c>
      <c r="T45">
        <f>'OECD EMPN'!AC55</f>
        <v>0.6</v>
      </c>
      <c r="U45">
        <f>'OECD EMPN'!AD55</f>
        <v>40.299999999999997</v>
      </c>
      <c r="V45">
        <f>'OECD EMPN'!AE55</f>
        <v>31.3</v>
      </c>
      <c r="W45">
        <f>'OECD EMPN'!AF55</f>
        <v>135.30000000000001</v>
      </c>
      <c r="X45">
        <f>'OECD EMPN'!AI55</f>
        <v>352.9</v>
      </c>
      <c r="Y45">
        <f>'OECD EMPN'!AJ55</f>
        <v>85.4</v>
      </c>
      <c r="Z45">
        <f>'OECD EMPN'!AK55</f>
        <v>117.3</v>
      </c>
      <c r="AA45">
        <f>'OECD EMPN'!AM55</f>
        <v>12.2</v>
      </c>
      <c r="AB45">
        <f>'OECD EMPN'!AN55</f>
        <v>7.8</v>
      </c>
      <c r="AC45">
        <f>'OECD EMPN'!AO55</f>
        <v>9.5</v>
      </c>
      <c r="AD45">
        <f>'OECD EMPN'!AP55</f>
        <v>44.3</v>
      </c>
      <c r="AE45">
        <f>'OECD EMPN'!AQ55</f>
        <v>14.6</v>
      </c>
      <c r="AF45">
        <f>'OECD EMPN'!AR55</f>
        <v>168.4</v>
      </c>
      <c r="AG45">
        <f>'OECD EMPN'!AU55</f>
        <v>92.6</v>
      </c>
      <c r="AH45">
        <f>'OECD EMPN'!AV55</f>
        <v>128.5</v>
      </c>
      <c r="AI45">
        <f>'OECD EMPN'!AW55</f>
        <v>72.099999999999994</v>
      </c>
      <c r="AJ45">
        <f>'OECD EMPN'!AY55</f>
        <v>108.8</v>
      </c>
      <c r="AK45">
        <f>'OECD EMPN'!AZ55</f>
        <v>165.6</v>
      </c>
    </row>
    <row r="46" spans="1:37" x14ac:dyDescent="0.25">
      <c r="A46" t="str">
        <f>'OECD EMPN'!A56</f>
        <v>HRV: Croatia</v>
      </c>
      <c r="B46">
        <f>'OECD EMPN'!D56</f>
        <v>146.1</v>
      </c>
      <c r="C46">
        <f>'OECD EMPN'!F56</f>
        <v>4.8</v>
      </c>
      <c r="D46">
        <f>'OECD EMPN'!G56</f>
        <v>1.3</v>
      </c>
      <c r="E46">
        <f>'OECD EMPN'!H56</f>
        <v>1.4</v>
      </c>
      <c r="F46">
        <f>'OECD EMPN'!J56</f>
        <v>63</v>
      </c>
      <c r="G46">
        <f>'OECD EMPN'!K56</f>
        <v>33.299999999999997</v>
      </c>
      <c r="H46">
        <f>'OECD EMPN'!M56</f>
        <v>16.2</v>
      </c>
      <c r="I46">
        <f>'OECD EMPN'!N56</f>
        <v>10.5</v>
      </c>
      <c r="J46">
        <f>'OECD EMPN'!P56</f>
        <v>4.5999999999999996</v>
      </c>
      <c r="K46">
        <f>'OECD EMPN'!Q56</f>
        <v>12.1</v>
      </c>
      <c r="L46">
        <f>'OECD EMPN'!R56</f>
        <v>7.7</v>
      </c>
      <c r="M46">
        <f>'OECD EMPN'!S56</f>
        <v>13.3</v>
      </c>
      <c r="N46">
        <f>'OECD EMPN'!U56</f>
        <v>2.1</v>
      </c>
      <c r="O46">
        <f>'OECD EMPN'!V56</f>
        <v>35.9</v>
      </c>
      <c r="P46">
        <f>'OECD EMPN'!X56</f>
        <v>3.4</v>
      </c>
      <c r="Q46">
        <f>'OECD EMPN'!Y56</f>
        <v>10</v>
      </c>
      <c r="R46">
        <f>'OECD EMPN'!Z56</f>
        <v>10.8</v>
      </c>
      <c r="S46">
        <f>'OECD EMPN'!AB56</f>
        <v>2.8</v>
      </c>
      <c r="T46">
        <f>'OECD EMPN'!AC56</f>
        <v>11.4</v>
      </c>
      <c r="U46">
        <f>'OECD EMPN'!AD56</f>
        <v>27.7</v>
      </c>
      <c r="V46">
        <f>'OECD EMPN'!AE56</f>
        <v>42.3</v>
      </c>
      <c r="W46">
        <f>'OECD EMPN'!AF56</f>
        <v>109.5</v>
      </c>
      <c r="X46">
        <f>'OECD EMPN'!AI56</f>
        <v>229.4</v>
      </c>
      <c r="Y46">
        <f>'OECD EMPN'!AJ56</f>
        <v>103.9</v>
      </c>
      <c r="Z46">
        <f>'OECD EMPN'!AK56</f>
        <v>102.4</v>
      </c>
      <c r="AA46">
        <f>'OECD EMPN'!AM56</f>
        <v>15.1</v>
      </c>
      <c r="AB46">
        <f>'OECD EMPN'!AN56</f>
        <v>11.7</v>
      </c>
      <c r="AC46">
        <f>'OECD EMPN'!AO56</f>
        <v>15.2</v>
      </c>
      <c r="AD46">
        <f>'OECD EMPN'!AP56</f>
        <v>38</v>
      </c>
      <c r="AE46">
        <f>'OECD EMPN'!AQ56</f>
        <v>6.5</v>
      </c>
      <c r="AF46">
        <f>'OECD EMPN'!AR56</f>
        <v>102.5</v>
      </c>
      <c r="AG46">
        <f>'OECD EMPN'!AU56</f>
        <v>110.5</v>
      </c>
      <c r="AH46">
        <f>'OECD EMPN'!AV56</f>
        <v>118.3</v>
      </c>
      <c r="AI46">
        <f>'OECD EMPN'!AW56</f>
        <v>104.2</v>
      </c>
      <c r="AJ46">
        <f>'OECD EMPN'!AY56</f>
        <v>64.5</v>
      </c>
      <c r="AK46">
        <f>'OECD EMPN'!AZ56</f>
        <v>1.9</v>
      </c>
    </row>
    <row r="47" spans="1:37" x14ac:dyDescent="0.25">
      <c r="A47" t="str">
        <f>'OECD EMPN'!A57</f>
        <v>CYP: Cyprus</v>
      </c>
      <c r="B47">
        <f>'OECD EMPN'!D57</f>
        <v>15.1</v>
      </c>
      <c r="C47">
        <f>'OECD EMPN'!F57</f>
        <v>0.1</v>
      </c>
      <c r="D47">
        <f>'OECD EMPN'!G57</f>
        <v>0.3</v>
      </c>
      <c r="E47">
        <f>'OECD EMPN'!H57</f>
        <v>0.1</v>
      </c>
      <c r="F47">
        <f>'OECD EMPN'!J57</f>
        <v>11.6</v>
      </c>
      <c r="G47">
        <f>'OECD EMPN'!K57</f>
        <v>0.9</v>
      </c>
      <c r="H47">
        <f>'OECD EMPN'!M57</f>
        <v>1.8</v>
      </c>
      <c r="I47">
        <f>'OECD EMPN'!N57</f>
        <v>1.5</v>
      </c>
      <c r="J47">
        <f>'OECD EMPN'!P57</f>
        <v>0</v>
      </c>
      <c r="K47">
        <f>'OECD EMPN'!Q57</f>
        <v>2.1</v>
      </c>
      <c r="L47">
        <f>'OECD EMPN'!R57</f>
        <v>0.9</v>
      </c>
      <c r="M47">
        <f>'OECD EMPN'!S57</f>
        <v>1.9</v>
      </c>
      <c r="N47">
        <f>'OECD EMPN'!U57</f>
        <v>0.3</v>
      </c>
      <c r="O47">
        <f>'OECD EMPN'!V57</f>
        <v>3.3</v>
      </c>
      <c r="P47">
        <f>'OECD EMPN'!X57</f>
        <v>0.1</v>
      </c>
      <c r="Q47">
        <f>'OECD EMPN'!Y57</f>
        <v>0.4</v>
      </c>
      <c r="R47">
        <f>'OECD EMPN'!Z57</f>
        <v>0.5</v>
      </c>
      <c r="S47">
        <f>'OECD EMPN'!AB57</f>
        <v>0.1</v>
      </c>
      <c r="T47">
        <f>'OECD EMPN'!AC57</f>
        <v>0.1</v>
      </c>
      <c r="U47">
        <f>'OECD EMPN'!AD57</f>
        <v>3.1</v>
      </c>
      <c r="V47">
        <f>'OECD EMPN'!AE57</f>
        <v>4.0999999999999996</v>
      </c>
      <c r="W47">
        <f>'OECD EMPN'!AF57</f>
        <v>25.4</v>
      </c>
      <c r="X47">
        <f>'OECD EMPN'!AI57</f>
        <v>61.9</v>
      </c>
      <c r="Y47">
        <f>'OECD EMPN'!AJ57</f>
        <v>14.8</v>
      </c>
      <c r="Z47">
        <f>'OECD EMPN'!AK57</f>
        <v>40.5</v>
      </c>
      <c r="AA47">
        <f>'OECD EMPN'!AM57</f>
        <v>3</v>
      </c>
      <c r="AB47">
        <f>'OECD EMPN'!AN57</f>
        <v>3.5</v>
      </c>
      <c r="AC47">
        <f>'OECD EMPN'!AO57</f>
        <v>3.5</v>
      </c>
      <c r="AD47">
        <f>'OECD EMPN'!AP57</f>
        <v>19.100000000000001</v>
      </c>
      <c r="AE47">
        <f>'OECD EMPN'!AQ57</f>
        <v>2</v>
      </c>
      <c r="AF47">
        <f>'OECD EMPN'!AR57</f>
        <v>33.799999999999997</v>
      </c>
      <c r="AG47">
        <f>'OECD EMPN'!AU57</f>
        <v>34</v>
      </c>
      <c r="AH47">
        <f>'OECD EMPN'!AV57</f>
        <v>26.8</v>
      </c>
      <c r="AI47">
        <f>'OECD EMPN'!AW57</f>
        <v>17.2</v>
      </c>
      <c r="AJ47">
        <f>'OECD EMPN'!AY57</f>
        <v>15.2</v>
      </c>
      <c r="AK47">
        <f>'OECD EMPN'!AZ57</f>
        <v>19.5</v>
      </c>
    </row>
    <row r="48" spans="1:37" x14ac:dyDescent="0.25">
      <c r="A48" t="str">
        <f>'OECD EMPN'!A58</f>
        <v>IND: India</v>
      </c>
      <c r="B48">
        <f>'OECD EMPN'!D58</f>
        <v>224863.5</v>
      </c>
      <c r="C48">
        <f>'OECD EMPN'!F58</f>
        <v>870.8</v>
      </c>
      <c r="D48">
        <f>'OECD EMPN'!G58</f>
        <v>1780.7</v>
      </c>
      <c r="E48">
        <f>'OECD EMPN'!H58</f>
        <v>46.4</v>
      </c>
      <c r="F48">
        <f>'OECD EMPN'!J58</f>
        <v>9028</v>
      </c>
      <c r="G48">
        <f>'OECD EMPN'!K58</f>
        <v>13949.8</v>
      </c>
      <c r="H48">
        <f>'OECD EMPN'!M58</f>
        <v>3089.1</v>
      </c>
      <c r="I48">
        <f>'OECD EMPN'!N58</f>
        <v>1033.9000000000001</v>
      </c>
      <c r="J48">
        <f>'OECD EMPN'!P58</f>
        <v>171.8</v>
      </c>
      <c r="K48">
        <f>'OECD EMPN'!Q58</f>
        <v>1577.2</v>
      </c>
      <c r="L48">
        <f>'OECD EMPN'!R58</f>
        <v>800.1</v>
      </c>
      <c r="M48">
        <f>'OECD EMPN'!S58</f>
        <v>4634.1000000000004</v>
      </c>
      <c r="N48">
        <f>'OECD EMPN'!U58</f>
        <v>2140.4</v>
      </c>
      <c r="O48">
        <f>'OECD EMPN'!V58</f>
        <v>3219.7</v>
      </c>
      <c r="P48">
        <f>'OECD EMPN'!X58</f>
        <v>399.3</v>
      </c>
      <c r="Q48">
        <f>'OECD EMPN'!Y58</f>
        <v>787.4</v>
      </c>
      <c r="R48">
        <f>'OECD EMPN'!Z58</f>
        <v>707.7</v>
      </c>
      <c r="S48">
        <f>'OECD EMPN'!AB58</f>
        <v>291.60000000000002</v>
      </c>
      <c r="T48">
        <f>'OECD EMPN'!AC58</f>
        <v>622.9</v>
      </c>
      <c r="U48">
        <f>'OECD EMPN'!AD58</f>
        <v>11761.6</v>
      </c>
      <c r="V48">
        <f>'OECD EMPN'!AE58</f>
        <v>2704.5</v>
      </c>
      <c r="W48">
        <f>'OECD EMPN'!AF58</f>
        <v>48199.8</v>
      </c>
      <c r="X48">
        <f>'OECD EMPN'!AI58</f>
        <v>34636.300000000003</v>
      </c>
      <c r="Y48">
        <f>'OECD EMPN'!AJ58</f>
        <v>19576.599999999999</v>
      </c>
      <c r="Z48">
        <f>'OECD EMPN'!AK58</f>
        <v>5096.5</v>
      </c>
      <c r="AA48">
        <f>'OECD EMPN'!AM58</f>
        <v>635</v>
      </c>
      <c r="AB48">
        <f>'OECD EMPN'!AN58</f>
        <v>979.4</v>
      </c>
      <c r="AC48">
        <f>'OECD EMPN'!AO58</f>
        <v>2304.1</v>
      </c>
      <c r="AD48">
        <f>'OECD EMPN'!AP58</f>
        <v>4160.3</v>
      </c>
      <c r="AE48">
        <f>'OECD EMPN'!AQ58</f>
        <v>518.5</v>
      </c>
      <c r="AF48">
        <f>'OECD EMPN'!AR58</f>
        <v>11896</v>
      </c>
      <c r="AG48">
        <f>'OECD EMPN'!AU58</f>
        <v>11408.8</v>
      </c>
      <c r="AH48">
        <f>'OECD EMPN'!AV58</f>
        <v>15056.8</v>
      </c>
      <c r="AI48">
        <f>'OECD EMPN'!AW58</f>
        <v>6618.8</v>
      </c>
      <c r="AJ48">
        <f>'OECD EMPN'!AY58</f>
        <v>31208.5</v>
      </c>
      <c r="AK48">
        <f>'OECD EMPN'!AZ58</f>
        <v>5924.7</v>
      </c>
    </row>
    <row r="49" spans="1:37" x14ac:dyDescent="0.25">
      <c r="A49" t="str">
        <f>'OECD EMPN'!A59</f>
        <v>IDN: Indonesia</v>
      </c>
      <c r="B49">
        <f>'OECD EMPN'!D59</f>
        <v>38936.6</v>
      </c>
      <c r="C49">
        <f>'OECD EMPN'!F59</f>
        <v>736.2</v>
      </c>
      <c r="D49">
        <f>'OECD EMPN'!G59</f>
        <v>331.7</v>
      </c>
      <c r="E49">
        <f>'OECD EMPN'!H59</f>
        <v>297.10000000000002</v>
      </c>
      <c r="F49">
        <f>'OECD EMPN'!J59</f>
        <v>3891.3</v>
      </c>
      <c r="G49">
        <f>'OECD EMPN'!K59</f>
        <v>4653.1000000000004</v>
      </c>
      <c r="H49">
        <f>'OECD EMPN'!M59</f>
        <v>748.2</v>
      </c>
      <c r="I49">
        <f>'OECD EMPN'!N59</f>
        <v>577.9</v>
      </c>
      <c r="J49">
        <f>'OECD EMPN'!P59</f>
        <v>22.4</v>
      </c>
      <c r="K49">
        <f>'OECD EMPN'!Q59</f>
        <v>775.6</v>
      </c>
      <c r="L49">
        <f>'OECD EMPN'!R59</f>
        <v>1364.3</v>
      </c>
      <c r="M49">
        <f>'OECD EMPN'!S59</f>
        <v>573.79999999999995</v>
      </c>
      <c r="N49">
        <f>'OECD EMPN'!U59</f>
        <v>212</v>
      </c>
      <c r="O49">
        <f>'OECD EMPN'!V59</f>
        <v>480.6</v>
      </c>
      <c r="P49">
        <f>'OECD EMPN'!X59</f>
        <v>475.1</v>
      </c>
      <c r="Q49">
        <f>'OECD EMPN'!Y59</f>
        <v>320.3</v>
      </c>
      <c r="R49">
        <f>'OECD EMPN'!Z59</f>
        <v>217.3</v>
      </c>
      <c r="S49">
        <f>'OECD EMPN'!AB59</f>
        <v>454.2</v>
      </c>
      <c r="T49">
        <f>'OECD EMPN'!AC59</f>
        <v>317.2</v>
      </c>
      <c r="U49">
        <f>'OECD EMPN'!AD59</f>
        <v>1068</v>
      </c>
      <c r="V49">
        <f>'OECD EMPN'!AE59</f>
        <v>490.9</v>
      </c>
      <c r="W49">
        <f>'OECD EMPN'!AF59</f>
        <v>7961.2</v>
      </c>
      <c r="X49">
        <f>'OECD EMPN'!AI59</f>
        <v>21955.1</v>
      </c>
      <c r="Y49">
        <f>'OECD EMPN'!AJ59</f>
        <v>4622.7</v>
      </c>
      <c r="Z49">
        <f>'OECD EMPN'!AK59</f>
        <v>5166.8999999999996</v>
      </c>
      <c r="AA49">
        <f>'OECD EMPN'!AM59</f>
        <v>157.30000000000001</v>
      </c>
      <c r="AB49">
        <f>'OECD EMPN'!AN59</f>
        <v>343.2</v>
      </c>
      <c r="AC49">
        <f>'OECD EMPN'!AO59</f>
        <v>74.400000000000006</v>
      </c>
      <c r="AD49">
        <f>'OECD EMPN'!AP59</f>
        <v>1735.7</v>
      </c>
      <c r="AE49">
        <f>'OECD EMPN'!AQ59</f>
        <v>292.2</v>
      </c>
      <c r="AF49">
        <f>'OECD EMPN'!AR59</f>
        <v>1467.5</v>
      </c>
      <c r="AG49">
        <f>'OECD EMPN'!AU59</f>
        <v>4034</v>
      </c>
      <c r="AH49">
        <f>'OECD EMPN'!AV59</f>
        <v>5748.7</v>
      </c>
      <c r="AI49">
        <f>'OECD EMPN'!AW59</f>
        <v>1505.5</v>
      </c>
      <c r="AJ49">
        <f>'OECD EMPN'!AY59</f>
        <v>5151.5</v>
      </c>
      <c r="AK49">
        <f>'OECD EMPN'!AZ59</f>
        <v>673</v>
      </c>
    </row>
    <row r="50" spans="1:37" x14ac:dyDescent="0.25">
      <c r="A50" t="str">
        <f>'OECD EMPN'!A60</f>
        <v>MLT: Malta</v>
      </c>
      <c r="B50">
        <f>'OECD EMPN'!D60</f>
        <v>3</v>
      </c>
      <c r="C50">
        <f>'OECD EMPN'!F60</f>
        <v>0.1</v>
      </c>
      <c r="D50">
        <f>'OECD EMPN'!G60</f>
        <v>0.1</v>
      </c>
      <c r="E50">
        <f>'OECD EMPN'!H60</f>
        <v>0.1</v>
      </c>
      <c r="F50">
        <f>'OECD EMPN'!J60</f>
        <v>3.9</v>
      </c>
      <c r="G50">
        <f>'OECD EMPN'!K60</f>
        <v>0.6</v>
      </c>
      <c r="H50">
        <f>'OECD EMPN'!M60</f>
        <v>0.2</v>
      </c>
      <c r="I50">
        <f>'OECD EMPN'!N60</f>
        <v>1.9</v>
      </c>
      <c r="J50">
        <f>'OECD EMPN'!P60</f>
        <v>0.1</v>
      </c>
      <c r="K50">
        <f>'OECD EMPN'!Q60</f>
        <v>1.5</v>
      </c>
      <c r="L50">
        <f>'OECD EMPN'!R60</f>
        <v>1.5</v>
      </c>
      <c r="M50">
        <f>'OECD EMPN'!S60</f>
        <v>0.9</v>
      </c>
      <c r="N50">
        <f>'OECD EMPN'!U60</f>
        <v>0</v>
      </c>
      <c r="O50">
        <f>'OECD EMPN'!V60</f>
        <v>1.4</v>
      </c>
      <c r="P50">
        <f>'OECD EMPN'!X60</f>
        <v>3.4</v>
      </c>
      <c r="Q50">
        <f>'OECD EMPN'!Y60</f>
        <v>0.5</v>
      </c>
      <c r="R50">
        <f>'OECD EMPN'!Z60</f>
        <v>0.6</v>
      </c>
      <c r="S50">
        <f>'OECD EMPN'!AB60</f>
        <v>0.7</v>
      </c>
      <c r="T50">
        <f>'OECD EMPN'!AC60</f>
        <v>0.6</v>
      </c>
      <c r="U50">
        <f>'OECD EMPN'!AD60</f>
        <v>5.4</v>
      </c>
      <c r="V50">
        <f>'OECD EMPN'!AE60</f>
        <v>1.6</v>
      </c>
      <c r="W50">
        <f>'OECD EMPN'!AF60</f>
        <v>11.8</v>
      </c>
      <c r="X50">
        <f>'OECD EMPN'!AI60</f>
        <v>29.1</v>
      </c>
      <c r="Y50">
        <f>'OECD EMPN'!AJ60</f>
        <v>11.2</v>
      </c>
      <c r="Z50">
        <f>'OECD EMPN'!AK60</f>
        <v>11.6</v>
      </c>
      <c r="AA50">
        <f>'OECD EMPN'!AM60</f>
        <v>1.4</v>
      </c>
      <c r="AB50">
        <f>'OECD EMPN'!AN60</f>
        <v>3.4</v>
      </c>
      <c r="AC50">
        <f>'OECD EMPN'!AO60</f>
        <v>2.9</v>
      </c>
      <c r="AD50">
        <f>'OECD EMPN'!AP60</f>
        <v>10.199999999999999</v>
      </c>
      <c r="AE50">
        <f>'OECD EMPN'!AQ60</f>
        <v>0.6</v>
      </c>
      <c r="AF50">
        <f>'OECD EMPN'!AR60</f>
        <v>24.8</v>
      </c>
      <c r="AG50">
        <f>'OECD EMPN'!AU60</f>
        <v>16.2</v>
      </c>
      <c r="AH50">
        <f>'OECD EMPN'!AV60</f>
        <v>17.8</v>
      </c>
      <c r="AI50">
        <f>'OECD EMPN'!AW60</f>
        <v>15.6</v>
      </c>
      <c r="AJ50">
        <f>'OECD EMPN'!AY60</f>
        <v>10.6</v>
      </c>
      <c r="AK50">
        <f>'OECD EMPN'!AZ60</f>
        <v>0.6</v>
      </c>
    </row>
    <row r="51" spans="1:37" x14ac:dyDescent="0.25">
      <c r="A51" t="str">
        <f>'OECD EMPN'!A61</f>
        <v>ROU: Romania</v>
      </c>
      <c r="B51">
        <f>'OECD EMPN'!D61</f>
        <v>2251.1</v>
      </c>
      <c r="C51">
        <f>'OECD EMPN'!F61</f>
        <v>44.6</v>
      </c>
      <c r="D51">
        <f>'OECD EMPN'!G61</f>
        <v>23</v>
      </c>
      <c r="E51">
        <f>'OECD EMPN'!H61</f>
        <v>12.3</v>
      </c>
      <c r="F51">
        <f>'OECD EMPN'!J61</f>
        <v>195.5</v>
      </c>
      <c r="G51">
        <f>'OECD EMPN'!K61</f>
        <v>339.6</v>
      </c>
      <c r="H51">
        <f>'OECD EMPN'!M61</f>
        <v>79.7</v>
      </c>
      <c r="I51">
        <f>'OECD EMPN'!N61</f>
        <v>17.7</v>
      </c>
      <c r="J51">
        <f>'OECD EMPN'!P61</f>
        <v>8.9</v>
      </c>
      <c r="K51">
        <f>'OECD EMPN'!Q61</f>
        <v>41.4</v>
      </c>
      <c r="L51">
        <f>'OECD EMPN'!R61</f>
        <v>57.8</v>
      </c>
      <c r="M51">
        <f>'OECD EMPN'!S61</f>
        <v>53.1</v>
      </c>
      <c r="N51">
        <f>'OECD EMPN'!U61</f>
        <v>47.5</v>
      </c>
      <c r="O51">
        <f>'OECD EMPN'!V61</f>
        <v>96.9</v>
      </c>
      <c r="P51">
        <f>'OECD EMPN'!X61</f>
        <v>47.2</v>
      </c>
      <c r="Q51">
        <f>'OECD EMPN'!Y61</f>
        <v>86.4</v>
      </c>
      <c r="R51">
        <f>'OECD EMPN'!Z61</f>
        <v>64.099999999999994</v>
      </c>
      <c r="S51">
        <f>'OECD EMPN'!AB61</f>
        <v>187.3</v>
      </c>
      <c r="T51">
        <f>'OECD EMPN'!AC61</f>
        <v>42.1</v>
      </c>
      <c r="U51">
        <f>'OECD EMPN'!AD61</f>
        <v>161.30000000000001</v>
      </c>
      <c r="V51">
        <f>'OECD EMPN'!AE61</f>
        <v>176.4</v>
      </c>
      <c r="W51">
        <f>'OECD EMPN'!AF61</f>
        <v>632.4</v>
      </c>
      <c r="X51">
        <f>'OECD EMPN'!AI61</f>
        <v>1128.0999999999999</v>
      </c>
      <c r="Y51">
        <f>'OECD EMPN'!AJ61</f>
        <v>484.6</v>
      </c>
      <c r="Z51">
        <f>'OECD EMPN'!AK61</f>
        <v>181.5</v>
      </c>
      <c r="AA51">
        <f>'OECD EMPN'!AM61</f>
        <v>29</v>
      </c>
      <c r="AB51">
        <f>'OECD EMPN'!AN61</f>
        <v>65.900000000000006</v>
      </c>
      <c r="AC51">
        <f>'OECD EMPN'!AO61</f>
        <v>76.3</v>
      </c>
      <c r="AD51">
        <f>'OECD EMPN'!AP61</f>
        <v>103.1</v>
      </c>
      <c r="AE51">
        <f>'OECD EMPN'!AQ61</f>
        <v>31.8</v>
      </c>
      <c r="AF51">
        <f>'OECD EMPN'!AR61</f>
        <v>363</v>
      </c>
      <c r="AG51">
        <f>'OECD EMPN'!AU61</f>
        <v>434.6</v>
      </c>
      <c r="AH51">
        <f>'OECD EMPN'!AV61</f>
        <v>347.1</v>
      </c>
      <c r="AI51">
        <f>'OECD EMPN'!AW61</f>
        <v>377.9</v>
      </c>
      <c r="AJ51">
        <f>'OECD EMPN'!AY61</f>
        <v>236.5</v>
      </c>
      <c r="AK51">
        <f>'OECD EMPN'!AZ61</f>
        <v>0</v>
      </c>
    </row>
    <row r="52" spans="1:37" x14ac:dyDescent="0.25">
      <c r="A52" t="str">
        <f>'OECD EMPN'!A62</f>
        <v>RUS: Russian Federation</v>
      </c>
      <c r="B52">
        <f>'OECD EMPN'!D62</f>
        <v>4845.7</v>
      </c>
      <c r="C52">
        <f>'OECD EMPN'!F62</f>
        <v>710.4</v>
      </c>
      <c r="D52">
        <f>'OECD EMPN'!G62</f>
        <v>424.1</v>
      </c>
      <c r="E52">
        <f>'OECD EMPN'!H62</f>
        <v>384.3</v>
      </c>
      <c r="F52">
        <f>'OECD EMPN'!J62</f>
        <v>1659</v>
      </c>
      <c r="G52">
        <f>'OECD EMPN'!K62</f>
        <v>282.39999999999998</v>
      </c>
      <c r="H52">
        <f>'OECD EMPN'!M62</f>
        <v>223.1</v>
      </c>
      <c r="I52">
        <f>'OECD EMPN'!N62</f>
        <v>251.1</v>
      </c>
      <c r="J52">
        <f>'OECD EMPN'!P62</f>
        <v>241.1</v>
      </c>
      <c r="K52">
        <f>'OECD EMPN'!Q62</f>
        <v>673.3</v>
      </c>
      <c r="L52">
        <f>'OECD EMPN'!R62</f>
        <v>261.2</v>
      </c>
      <c r="M52">
        <f>'OECD EMPN'!S62</f>
        <v>713.4</v>
      </c>
      <c r="N52">
        <f>'OECD EMPN'!U62</f>
        <v>1029.5</v>
      </c>
      <c r="O52">
        <f>'OECD EMPN'!V62</f>
        <v>476.5</v>
      </c>
      <c r="P52">
        <f>'OECD EMPN'!X62</f>
        <v>675.2</v>
      </c>
      <c r="Q52">
        <f>'OECD EMPN'!Y62</f>
        <v>426.4</v>
      </c>
      <c r="R52">
        <f>'OECD EMPN'!Z62</f>
        <v>468.8</v>
      </c>
      <c r="S52">
        <f>'OECD EMPN'!AB62</f>
        <v>532.79999999999995</v>
      </c>
      <c r="T52">
        <f>'OECD EMPN'!AC62</f>
        <v>1264.2</v>
      </c>
      <c r="U52">
        <f>'OECD EMPN'!AD62</f>
        <v>947.4</v>
      </c>
      <c r="V52">
        <f>'OECD EMPN'!AE62</f>
        <v>2676</v>
      </c>
      <c r="W52">
        <f>'OECD EMPN'!AF62</f>
        <v>5496.6</v>
      </c>
      <c r="X52">
        <f>'OECD EMPN'!AI62</f>
        <v>11354.8</v>
      </c>
      <c r="Y52">
        <f>'OECD EMPN'!AJ62</f>
        <v>6147.5</v>
      </c>
      <c r="Z52">
        <f>'OECD EMPN'!AK62</f>
        <v>1808.1</v>
      </c>
      <c r="AA52">
        <f>'OECD EMPN'!AM62</f>
        <v>139.1</v>
      </c>
      <c r="AB52">
        <f>'OECD EMPN'!AN62</f>
        <v>666.4</v>
      </c>
      <c r="AC52">
        <f>'OECD EMPN'!AO62</f>
        <v>496.3</v>
      </c>
      <c r="AD52">
        <f>'OECD EMPN'!AP62</f>
        <v>1591.1</v>
      </c>
      <c r="AE52">
        <f>'OECD EMPN'!AQ62</f>
        <v>1446.5</v>
      </c>
      <c r="AF52">
        <f>'OECD EMPN'!AR62</f>
        <v>3688.5</v>
      </c>
      <c r="AG52">
        <f>'OECD EMPN'!AU62</f>
        <v>5351.9</v>
      </c>
      <c r="AH52">
        <f>'OECD EMPN'!AV62</f>
        <v>6653.8</v>
      </c>
      <c r="AI52">
        <f>'OECD EMPN'!AW62</f>
        <v>5568.9</v>
      </c>
      <c r="AJ52">
        <f>'OECD EMPN'!AY62</f>
        <v>2965.3</v>
      </c>
      <c r="AK52">
        <f>'OECD EMPN'!AZ62</f>
        <v>0</v>
      </c>
    </row>
    <row r="53" spans="1:37" x14ac:dyDescent="0.25">
      <c r="A53" t="str">
        <f>'OECD EMPN'!A63</f>
        <v>SAU: Saudi Arabia</v>
      </c>
      <c r="B53">
        <f>'OECD EMPN'!D63</f>
        <v>673.4</v>
      </c>
      <c r="C53">
        <f>'OECD EMPN'!F63</f>
        <v>89</v>
      </c>
      <c r="D53">
        <f>'OECD EMPN'!G63</f>
        <v>19.7</v>
      </c>
      <c r="E53">
        <f>'OECD EMPN'!H63</f>
        <v>29.5</v>
      </c>
      <c r="F53">
        <f>'OECD EMPN'!J63</f>
        <v>144.1</v>
      </c>
      <c r="G53">
        <f>'OECD EMPN'!K63</f>
        <v>109.4</v>
      </c>
      <c r="H53">
        <f>'OECD EMPN'!M63</f>
        <v>29</v>
      </c>
      <c r="I53">
        <f>'OECD EMPN'!N63</f>
        <v>36.299999999999997</v>
      </c>
      <c r="J53">
        <f>'OECD EMPN'!P63</f>
        <v>19.100000000000001</v>
      </c>
      <c r="K53">
        <f>'OECD EMPN'!Q63</f>
        <v>105.5</v>
      </c>
      <c r="L53">
        <f>'OECD EMPN'!R63</f>
        <v>28.3</v>
      </c>
      <c r="M53">
        <f>'OECD EMPN'!S63</f>
        <v>138</v>
      </c>
      <c r="N53">
        <f>'OECD EMPN'!U63</f>
        <v>49.5</v>
      </c>
      <c r="O53">
        <f>'OECD EMPN'!V63</f>
        <v>140.6</v>
      </c>
      <c r="P53">
        <f>'OECD EMPN'!X63</f>
        <v>2.9</v>
      </c>
      <c r="Q53">
        <f>'OECD EMPN'!Y63</f>
        <v>23</v>
      </c>
      <c r="R53">
        <f>'OECD EMPN'!Z63</f>
        <v>26.8</v>
      </c>
      <c r="S53">
        <f>'OECD EMPN'!AB63</f>
        <v>8.1</v>
      </c>
      <c r="T53">
        <f>'OECD EMPN'!AC63</f>
        <v>2.9</v>
      </c>
      <c r="U53">
        <f>'OECD EMPN'!AD63</f>
        <v>132.80000000000001</v>
      </c>
      <c r="V53">
        <f>'OECD EMPN'!AE63</f>
        <v>154.5</v>
      </c>
      <c r="W53">
        <f>'OECD EMPN'!AF63</f>
        <v>1409</v>
      </c>
      <c r="X53">
        <f>'OECD EMPN'!AI63</f>
        <v>1499.2</v>
      </c>
      <c r="Y53">
        <f>'OECD EMPN'!AJ63</f>
        <v>398</v>
      </c>
      <c r="Z53">
        <f>'OECD EMPN'!AK63</f>
        <v>305.3</v>
      </c>
      <c r="AA53">
        <f>'OECD EMPN'!AM63</f>
        <v>17.5</v>
      </c>
      <c r="AB53">
        <f>'OECD EMPN'!AN63</f>
        <v>80.400000000000006</v>
      </c>
      <c r="AC53">
        <f>'OECD EMPN'!AO63</f>
        <v>11.4</v>
      </c>
      <c r="AD53">
        <f>'OECD EMPN'!AP63</f>
        <v>140.80000000000001</v>
      </c>
      <c r="AE53">
        <f>'OECD EMPN'!AQ63</f>
        <v>108.9</v>
      </c>
      <c r="AF53">
        <f>'OECD EMPN'!AR63</f>
        <v>412.8</v>
      </c>
      <c r="AG53">
        <f>'OECD EMPN'!AU63</f>
        <v>1776.5</v>
      </c>
      <c r="AH53">
        <f>'OECD EMPN'!AV63</f>
        <v>1387.7</v>
      </c>
      <c r="AI53">
        <f>'OECD EMPN'!AW63</f>
        <v>568.5</v>
      </c>
      <c r="AJ53">
        <f>'OECD EMPN'!AY63</f>
        <v>245</v>
      </c>
      <c r="AK53">
        <f>'OECD EMPN'!AZ63</f>
        <v>1033.9000000000001</v>
      </c>
    </row>
    <row r="54" spans="1:37" x14ac:dyDescent="0.25">
      <c r="A54" t="str">
        <f>'OECD EMPN'!A64</f>
        <v>ZAF: South Africa</v>
      </c>
      <c r="B54">
        <f>'OECD EMPN'!D64</f>
        <v>892.7</v>
      </c>
      <c r="C54">
        <f>'OECD EMPN'!F64</f>
        <v>65.3</v>
      </c>
      <c r="D54">
        <f>'OECD EMPN'!G64</f>
        <v>372.4</v>
      </c>
      <c r="E54">
        <f>'OECD EMPN'!H64</f>
        <v>18.2</v>
      </c>
      <c r="F54">
        <f>'OECD EMPN'!J64</f>
        <v>382.6</v>
      </c>
      <c r="G54">
        <f>'OECD EMPN'!K64</f>
        <v>227.2</v>
      </c>
      <c r="H54">
        <f>'OECD EMPN'!M64</f>
        <v>77</v>
      </c>
      <c r="I54">
        <f>'OECD EMPN'!N64</f>
        <v>108.1</v>
      </c>
      <c r="J54">
        <f>'OECD EMPN'!P64</f>
        <v>45.2</v>
      </c>
      <c r="K54">
        <f>'OECD EMPN'!Q64</f>
        <v>111.3</v>
      </c>
      <c r="L54">
        <f>'OECD EMPN'!R64</f>
        <v>61.6</v>
      </c>
      <c r="M54">
        <f>'OECD EMPN'!S64</f>
        <v>108.4</v>
      </c>
      <c r="N54">
        <f>'OECD EMPN'!U64</f>
        <v>119.8</v>
      </c>
      <c r="O54">
        <f>'OECD EMPN'!V64</f>
        <v>166.6</v>
      </c>
      <c r="P54">
        <f>'OECD EMPN'!X64</f>
        <v>28.3</v>
      </c>
      <c r="Q54">
        <f>'OECD EMPN'!Y64</f>
        <v>43.2</v>
      </c>
      <c r="R54">
        <f>'OECD EMPN'!Z64</f>
        <v>70</v>
      </c>
      <c r="S54">
        <f>'OECD EMPN'!AB64</f>
        <v>90.9</v>
      </c>
      <c r="T54">
        <f>'OECD EMPN'!AC64</f>
        <v>16</v>
      </c>
      <c r="U54">
        <f>'OECD EMPN'!AD64</f>
        <v>75.900000000000006</v>
      </c>
      <c r="V54">
        <f>'OECD EMPN'!AE64</f>
        <v>462.4</v>
      </c>
      <c r="W54">
        <f>'OECD EMPN'!AF64</f>
        <v>1420.7</v>
      </c>
      <c r="X54">
        <f>'OECD EMPN'!AI64</f>
        <v>2555.1999999999998</v>
      </c>
      <c r="Y54">
        <f>'OECD EMPN'!AJ64</f>
        <v>818.4</v>
      </c>
      <c r="Z54">
        <f>'OECD EMPN'!AK64</f>
        <v>593.6</v>
      </c>
      <c r="AA54">
        <f>'OECD EMPN'!AM64</f>
        <v>64.7</v>
      </c>
      <c r="AB54">
        <f>'OECD EMPN'!AN64</f>
        <v>94.5</v>
      </c>
      <c r="AC54">
        <f>'OECD EMPN'!AO64</f>
        <v>126.3</v>
      </c>
      <c r="AD54">
        <f>'OECD EMPN'!AP64</f>
        <v>431.7</v>
      </c>
      <c r="AE54">
        <f>'OECD EMPN'!AQ64</f>
        <v>111.2</v>
      </c>
      <c r="AF54">
        <f>'OECD EMPN'!AR64</f>
        <v>1567.2</v>
      </c>
      <c r="AG54">
        <f>'OECD EMPN'!AU64</f>
        <v>794.3</v>
      </c>
      <c r="AH54">
        <f>'OECD EMPN'!AV64</f>
        <v>972.4</v>
      </c>
      <c r="AI54">
        <f>'OECD EMPN'!AW64</f>
        <v>1010.5</v>
      </c>
      <c r="AJ54">
        <f>'OECD EMPN'!AY64</f>
        <v>517.4</v>
      </c>
      <c r="AK54">
        <f>'OECD EMPN'!AZ64</f>
        <v>1307.3</v>
      </c>
    </row>
    <row r="55" spans="1:37" x14ac:dyDescent="0.25">
      <c r="A55" t="str">
        <f>'OECD EMPN'!A65</f>
        <v>EASIA: Eastern Asia</v>
      </c>
      <c r="B55">
        <f>'OECD EMPN'!D65</f>
        <v>227855</v>
      </c>
      <c r="C55">
        <f>'OECD EMPN'!F65</f>
        <v>10597</v>
      </c>
      <c r="D55">
        <f>'OECD EMPN'!G65</f>
        <v>3184.9</v>
      </c>
      <c r="E55">
        <f>'OECD EMPN'!H65</f>
        <v>636.1</v>
      </c>
      <c r="F55">
        <f>'OECD EMPN'!J65</f>
        <v>14553.7</v>
      </c>
      <c r="G55">
        <f>'OECD EMPN'!K65</f>
        <v>19769.099999999999</v>
      </c>
      <c r="H55">
        <f>'OECD EMPN'!M65</f>
        <v>2625.3</v>
      </c>
      <c r="I55">
        <f>'OECD EMPN'!N65</f>
        <v>4485.1000000000004</v>
      </c>
      <c r="J55">
        <f>'OECD EMPN'!P65</f>
        <v>1445.6</v>
      </c>
      <c r="K55">
        <f>'OECD EMPN'!Q65</f>
        <v>12901.6</v>
      </c>
      <c r="L55">
        <f>'OECD EMPN'!R65</f>
        <v>6613.4</v>
      </c>
      <c r="M55">
        <f>'OECD EMPN'!S65</f>
        <v>9531.2999999999993</v>
      </c>
      <c r="N55">
        <f>'OECD EMPN'!U65</f>
        <v>9412.2000000000007</v>
      </c>
      <c r="O55">
        <f>'OECD EMPN'!V65</f>
        <v>7692.3</v>
      </c>
      <c r="P55">
        <f>'OECD EMPN'!X65</f>
        <v>16528.8</v>
      </c>
      <c r="Q55">
        <f>'OECD EMPN'!Y65</f>
        <v>10907.5</v>
      </c>
      <c r="R55">
        <f>'OECD EMPN'!Z65</f>
        <v>13443.9</v>
      </c>
      <c r="S55">
        <f>'OECD EMPN'!AB65</f>
        <v>8888.5</v>
      </c>
      <c r="T55">
        <f>'OECD EMPN'!AC65</f>
        <v>2767.6</v>
      </c>
      <c r="U55">
        <f>'OECD EMPN'!AD65</f>
        <v>6459.5</v>
      </c>
      <c r="V55">
        <f>'OECD EMPN'!AE65</f>
        <v>21304.6</v>
      </c>
      <c r="W55">
        <f>'OECD EMPN'!AF65</f>
        <v>80414.3</v>
      </c>
      <c r="X55">
        <f>'OECD EMPN'!AI65</f>
        <v>49991.7</v>
      </c>
      <c r="Y55">
        <f>'OECD EMPN'!AJ65</f>
        <v>38353.300000000003</v>
      </c>
      <c r="Z55">
        <f>'OECD EMPN'!AK65</f>
        <v>18105.599999999999</v>
      </c>
      <c r="AA55">
        <f>'OECD EMPN'!AM65</f>
        <v>3777.3</v>
      </c>
      <c r="AB55">
        <f>'OECD EMPN'!AN65</f>
        <v>5939.3</v>
      </c>
      <c r="AC55">
        <f>'OECD EMPN'!AO65</f>
        <v>5662.4</v>
      </c>
      <c r="AD55">
        <f>'OECD EMPN'!AP65</f>
        <v>23394.2</v>
      </c>
      <c r="AE55">
        <f>'OECD EMPN'!AQ65</f>
        <v>16194</v>
      </c>
      <c r="AF55">
        <f>'OECD EMPN'!AR65</f>
        <v>23037.1</v>
      </c>
      <c r="AG55">
        <f>'OECD EMPN'!AU65</f>
        <v>58955.199999999997</v>
      </c>
      <c r="AH55">
        <f>'OECD EMPN'!AV65</f>
        <v>64106.5</v>
      </c>
      <c r="AI55">
        <f>'OECD EMPN'!AW65</f>
        <v>37556.5</v>
      </c>
      <c r="AJ55">
        <f>'OECD EMPN'!AY65</f>
        <v>29492.9</v>
      </c>
      <c r="AK55">
        <f>'OECD EMPN'!AZ65</f>
        <v>83</v>
      </c>
    </row>
    <row r="56" spans="1:37" x14ac:dyDescent="0.25">
      <c r="A56" t="str">
        <f>'OECD EMPN'!A66</f>
        <v>EU15: European Union (15 countries)</v>
      </c>
      <c r="B56">
        <f>'OECD EMPN'!D66</f>
        <v>5188</v>
      </c>
      <c r="C56">
        <f>'OECD EMPN'!F66</f>
        <v>66.3</v>
      </c>
      <c r="D56">
        <f>'OECD EMPN'!G66</f>
        <v>155.69999999999999</v>
      </c>
      <c r="E56">
        <f>'OECD EMPN'!H66</f>
        <v>46.5</v>
      </c>
      <c r="F56">
        <f>'OECD EMPN'!J66</f>
        <v>3554.8</v>
      </c>
      <c r="G56">
        <f>'OECD EMPN'!K66</f>
        <v>1345.9</v>
      </c>
      <c r="H56">
        <f>'OECD EMPN'!M66</f>
        <v>617.9</v>
      </c>
      <c r="I56">
        <f>'OECD EMPN'!N66</f>
        <v>1101.4000000000001</v>
      </c>
      <c r="J56">
        <f>'OECD EMPN'!P66</f>
        <v>86</v>
      </c>
      <c r="K56">
        <f>'OECD EMPN'!Q66</f>
        <v>1388.2</v>
      </c>
      <c r="L56">
        <f>'OECD EMPN'!R66</f>
        <v>1202.4000000000001</v>
      </c>
      <c r="M56">
        <f>'OECD EMPN'!S66</f>
        <v>874.3</v>
      </c>
      <c r="N56">
        <f>'OECD EMPN'!U66</f>
        <v>781.5</v>
      </c>
      <c r="O56">
        <f>'OECD EMPN'!V66</f>
        <v>2733.9</v>
      </c>
      <c r="P56">
        <f>'OECD EMPN'!X66</f>
        <v>847.8</v>
      </c>
      <c r="Q56">
        <f>'OECD EMPN'!Y66</f>
        <v>1047</v>
      </c>
      <c r="R56">
        <f>'OECD EMPN'!Z66</f>
        <v>2490.1999999999998</v>
      </c>
      <c r="S56">
        <f>'OECD EMPN'!AB66</f>
        <v>1644.5</v>
      </c>
      <c r="T56">
        <f>'OECD EMPN'!AC66</f>
        <v>552.20000000000005</v>
      </c>
      <c r="U56">
        <f>'OECD EMPN'!AD66</f>
        <v>2531.6</v>
      </c>
      <c r="V56">
        <f>'OECD EMPN'!AE66</f>
        <v>1981</v>
      </c>
      <c r="W56">
        <f>'OECD EMPN'!AF66</f>
        <v>11300.9</v>
      </c>
      <c r="X56">
        <f>'OECD EMPN'!AI66</f>
        <v>27142</v>
      </c>
      <c r="Y56">
        <f>'OECD EMPN'!AJ66</f>
        <v>8695.7999999999993</v>
      </c>
      <c r="Z56">
        <f>'OECD EMPN'!AK66</f>
        <v>9971.4</v>
      </c>
      <c r="AA56">
        <f>'OECD EMPN'!AM66</f>
        <v>1411.3</v>
      </c>
      <c r="AB56">
        <f>'OECD EMPN'!AN66</f>
        <v>792.5</v>
      </c>
      <c r="AC56">
        <f>'OECD EMPN'!AO66</f>
        <v>3355.1</v>
      </c>
      <c r="AD56">
        <f>'OECD EMPN'!AP66</f>
        <v>5049.1000000000004</v>
      </c>
      <c r="AE56">
        <f>'OECD EMPN'!AQ66</f>
        <v>2075.3000000000002</v>
      </c>
      <c r="AF56">
        <f>'OECD EMPN'!AR66</f>
        <v>25449.9</v>
      </c>
      <c r="AG56">
        <f>'OECD EMPN'!AU66</f>
        <v>11598</v>
      </c>
      <c r="AH56">
        <f>'OECD EMPN'!AV66</f>
        <v>12608.8</v>
      </c>
      <c r="AI56">
        <f>'OECD EMPN'!AW66</f>
        <v>21452.5</v>
      </c>
      <c r="AJ56">
        <f>'OECD EMPN'!AY66</f>
        <v>8858.7999999999993</v>
      </c>
      <c r="AK56">
        <f>'OECD EMPN'!AZ66</f>
        <v>3631.9</v>
      </c>
    </row>
    <row r="57" spans="1:37" x14ac:dyDescent="0.25">
      <c r="A57" t="str">
        <f>'OECD EMPN'!A67</f>
        <v>EU28: European Union (28 countries)</v>
      </c>
      <c r="B57">
        <f>'OECD EMPN'!D67</f>
        <v>10894.9</v>
      </c>
      <c r="C57">
        <f>'OECD EMPN'!F67</f>
        <v>305.39999999999998</v>
      </c>
      <c r="D57">
        <f>'OECD EMPN'!G67</f>
        <v>270.60000000000002</v>
      </c>
      <c r="E57">
        <f>'OECD EMPN'!H67</f>
        <v>92.6</v>
      </c>
      <c r="F57">
        <f>'OECD EMPN'!J67</f>
        <v>4868.2</v>
      </c>
      <c r="G57">
        <f>'OECD EMPN'!K67</f>
        <v>2306.8000000000002</v>
      </c>
      <c r="H57">
        <f>'OECD EMPN'!M67</f>
        <v>1080.4000000000001</v>
      </c>
      <c r="I57">
        <f>'OECD EMPN'!N67</f>
        <v>1411.4</v>
      </c>
      <c r="J57">
        <f>'OECD EMPN'!P67</f>
        <v>136.19999999999999</v>
      </c>
      <c r="K57">
        <f>'OECD EMPN'!Q67</f>
        <v>1727.5</v>
      </c>
      <c r="L57">
        <f>'OECD EMPN'!R67</f>
        <v>1683.9</v>
      </c>
      <c r="M57">
        <f>'OECD EMPN'!S67</f>
        <v>1266.5999999999999</v>
      </c>
      <c r="N57">
        <f>'OECD EMPN'!U67</f>
        <v>1041.8</v>
      </c>
      <c r="O57">
        <f>'OECD EMPN'!V67</f>
        <v>3665.3</v>
      </c>
      <c r="P57">
        <f>'OECD EMPN'!X67</f>
        <v>1145.9000000000001</v>
      </c>
      <c r="Q57">
        <f>'OECD EMPN'!Y67</f>
        <v>1508.4</v>
      </c>
      <c r="R57">
        <f>'OECD EMPN'!Z67</f>
        <v>3031</v>
      </c>
      <c r="S57">
        <f>'OECD EMPN'!AB67</f>
        <v>2469.3000000000002</v>
      </c>
      <c r="T57">
        <f>'OECD EMPN'!AC67</f>
        <v>729.3</v>
      </c>
      <c r="U57">
        <f>'OECD EMPN'!AD67</f>
        <v>3533.2</v>
      </c>
      <c r="V57">
        <f>'OECD EMPN'!AE67</f>
        <v>2912.2</v>
      </c>
      <c r="W57">
        <f>'OECD EMPN'!AF67</f>
        <v>14545.3</v>
      </c>
      <c r="X57">
        <f>'OECD EMPN'!AI67</f>
        <v>33739.1</v>
      </c>
      <c r="Y57">
        <f>'OECD EMPN'!AJ67</f>
        <v>11405.9</v>
      </c>
      <c r="Z57">
        <f>'OECD EMPN'!AK67</f>
        <v>11367.3</v>
      </c>
      <c r="AA57">
        <f>'OECD EMPN'!AM67</f>
        <v>1664.6</v>
      </c>
      <c r="AB57">
        <f>'OECD EMPN'!AN67</f>
        <v>1068</v>
      </c>
      <c r="AC57">
        <f>'OECD EMPN'!AO67</f>
        <v>3946.1</v>
      </c>
      <c r="AD57">
        <f>'OECD EMPN'!AP67</f>
        <v>5977.5</v>
      </c>
      <c r="AE57">
        <f>'OECD EMPN'!AQ67</f>
        <v>2550.8000000000002</v>
      </c>
      <c r="AF57">
        <f>'OECD EMPN'!AR67</f>
        <v>28660.799999999999</v>
      </c>
      <c r="AG57">
        <f>'OECD EMPN'!AU67</f>
        <v>14590.1</v>
      </c>
      <c r="AH57">
        <f>'OECD EMPN'!AV67</f>
        <v>15612</v>
      </c>
      <c r="AI57">
        <f>'OECD EMPN'!AW67</f>
        <v>24052.3</v>
      </c>
      <c r="AJ57">
        <f>'OECD EMPN'!AY67</f>
        <v>10321.700000000001</v>
      </c>
      <c r="AK57">
        <f>'OECD EMPN'!AZ67</f>
        <v>3693.7</v>
      </c>
    </row>
    <row r="58" spans="1:37" x14ac:dyDescent="0.25">
      <c r="A58" t="str">
        <f>'OECD EMPN'!A68</f>
        <v>EU13: EU28 excluding EU15</v>
      </c>
      <c r="B58">
        <f>'OECD EMPN'!D68</f>
        <v>5707</v>
      </c>
      <c r="C58">
        <f>'OECD EMPN'!F68</f>
        <v>239.1</v>
      </c>
      <c r="D58">
        <f>'OECD EMPN'!G68</f>
        <v>115</v>
      </c>
      <c r="E58">
        <f>'OECD EMPN'!H68</f>
        <v>46.1</v>
      </c>
      <c r="F58">
        <f>'OECD EMPN'!J68</f>
        <v>1313.4</v>
      </c>
      <c r="G58">
        <f>'OECD EMPN'!K68</f>
        <v>960.8</v>
      </c>
      <c r="H58">
        <f>'OECD EMPN'!M68</f>
        <v>462.5</v>
      </c>
      <c r="I58">
        <f>'OECD EMPN'!N68</f>
        <v>310</v>
      </c>
      <c r="J58">
        <f>'OECD EMPN'!P68</f>
        <v>50.2</v>
      </c>
      <c r="K58">
        <f>'OECD EMPN'!Q68</f>
        <v>339.3</v>
      </c>
      <c r="L58">
        <f>'OECD EMPN'!R68</f>
        <v>481.5</v>
      </c>
      <c r="M58">
        <f>'OECD EMPN'!S68</f>
        <v>392.3</v>
      </c>
      <c r="N58">
        <f>'OECD EMPN'!U68</f>
        <v>260.39999999999998</v>
      </c>
      <c r="O58">
        <f>'OECD EMPN'!V68</f>
        <v>931.4</v>
      </c>
      <c r="P58">
        <f>'OECD EMPN'!X68</f>
        <v>298.2</v>
      </c>
      <c r="Q58">
        <f>'OECD EMPN'!Y68</f>
        <v>461.4</v>
      </c>
      <c r="R58">
        <f>'OECD EMPN'!Z68</f>
        <v>540.9</v>
      </c>
      <c r="S58">
        <f>'OECD EMPN'!AB68</f>
        <v>824.8</v>
      </c>
      <c r="T58">
        <f>'OECD EMPN'!AC68</f>
        <v>177.1</v>
      </c>
      <c r="U58">
        <f>'OECD EMPN'!AD68</f>
        <v>1001.5</v>
      </c>
      <c r="V58">
        <f>'OECD EMPN'!AE68</f>
        <v>931.3</v>
      </c>
      <c r="W58">
        <f>'OECD EMPN'!AF68</f>
        <v>3244.4</v>
      </c>
      <c r="X58">
        <f>'OECD EMPN'!AI68</f>
        <v>6597.1</v>
      </c>
      <c r="Y58">
        <f>'OECD EMPN'!AJ68</f>
        <v>2710.1</v>
      </c>
      <c r="Z58">
        <f>'OECD EMPN'!AK68</f>
        <v>1395.9</v>
      </c>
      <c r="AA58">
        <f>'OECD EMPN'!AM68</f>
        <v>253.3</v>
      </c>
      <c r="AB58">
        <f>'OECD EMPN'!AN68</f>
        <v>275.5</v>
      </c>
      <c r="AC58">
        <f>'OECD EMPN'!AO68</f>
        <v>591</v>
      </c>
      <c r="AD58">
        <f>'OECD EMPN'!AP68</f>
        <v>928.4</v>
      </c>
      <c r="AE58">
        <f>'OECD EMPN'!AQ68</f>
        <v>475.5</v>
      </c>
      <c r="AF58">
        <f>'OECD EMPN'!AR68</f>
        <v>3210.9</v>
      </c>
      <c r="AG58">
        <f>'OECD EMPN'!AU68</f>
        <v>2992.1</v>
      </c>
      <c r="AH58">
        <f>'OECD EMPN'!AV68</f>
        <v>3003.2</v>
      </c>
      <c r="AI58">
        <f>'OECD EMPN'!AW68</f>
        <v>2599.8000000000002</v>
      </c>
      <c r="AJ58">
        <f>'OECD EMPN'!AY68</f>
        <v>1462.9</v>
      </c>
      <c r="AK58">
        <f>'OECD EMPN'!AZ68</f>
        <v>61.8</v>
      </c>
    </row>
    <row r="59" spans="1:37" x14ac:dyDescent="0.25">
      <c r="A59" t="str">
        <f>'OECD EMPN'!A69</f>
        <v>EA19: Euro area</v>
      </c>
      <c r="B59">
        <f>'OECD EMPN'!D69</f>
        <v>4995.2</v>
      </c>
      <c r="C59">
        <f>'OECD EMPN'!F69</f>
        <v>50.6</v>
      </c>
      <c r="D59">
        <f>'OECD EMPN'!G69</f>
        <v>133.4</v>
      </c>
      <c r="E59">
        <f>'OECD EMPN'!H69</f>
        <v>13.7</v>
      </c>
      <c r="F59">
        <f>'OECD EMPN'!J69</f>
        <v>3197.1</v>
      </c>
      <c r="G59">
        <f>'OECD EMPN'!K69</f>
        <v>1330.9</v>
      </c>
      <c r="H59">
        <f>'OECD EMPN'!M69</f>
        <v>599.6</v>
      </c>
      <c r="I59">
        <f>'OECD EMPN'!N69</f>
        <v>929.4</v>
      </c>
      <c r="J59">
        <f>'OECD EMPN'!P69</f>
        <v>78.400000000000006</v>
      </c>
      <c r="K59">
        <f>'OECD EMPN'!Q69</f>
        <v>1230.9000000000001</v>
      </c>
      <c r="L59">
        <f>'OECD EMPN'!R69</f>
        <v>1064.3</v>
      </c>
      <c r="M59">
        <f>'OECD EMPN'!S69</f>
        <v>804.8</v>
      </c>
      <c r="N59">
        <f>'OECD EMPN'!U69</f>
        <v>716</v>
      </c>
      <c r="O59">
        <f>'OECD EMPN'!V69</f>
        <v>2474.6</v>
      </c>
      <c r="P59">
        <f>'OECD EMPN'!X69</f>
        <v>733.5</v>
      </c>
      <c r="Q59">
        <f>'OECD EMPN'!Y69</f>
        <v>990.6</v>
      </c>
      <c r="R59">
        <f>'OECD EMPN'!Z69</f>
        <v>2248.4</v>
      </c>
      <c r="S59">
        <f>'OECD EMPN'!AB69</f>
        <v>1517.1</v>
      </c>
      <c r="T59">
        <f>'OECD EMPN'!AC69</f>
        <v>410</v>
      </c>
      <c r="U59">
        <f>'OECD EMPN'!AD69</f>
        <v>2300</v>
      </c>
      <c r="V59">
        <f>'OECD EMPN'!AE69</f>
        <v>1720.8</v>
      </c>
      <c r="W59">
        <f>'OECD EMPN'!AF69</f>
        <v>9135.9</v>
      </c>
      <c r="X59">
        <f>'OECD EMPN'!AI69</f>
        <v>22410.6</v>
      </c>
      <c r="Y59">
        <f>'OECD EMPN'!AJ69</f>
        <v>7293.4</v>
      </c>
      <c r="Z59">
        <f>'OECD EMPN'!AK69</f>
        <v>7898.8</v>
      </c>
      <c r="AA59">
        <f>'OECD EMPN'!AM69</f>
        <v>1000.3</v>
      </c>
      <c r="AB59">
        <f>'OECD EMPN'!AN69</f>
        <v>573.1</v>
      </c>
      <c r="AC59">
        <f>'OECD EMPN'!AO69</f>
        <v>2569</v>
      </c>
      <c r="AD59">
        <f>'OECD EMPN'!AP69</f>
        <v>3964.9</v>
      </c>
      <c r="AE59">
        <f>'OECD EMPN'!AQ69</f>
        <v>1520</v>
      </c>
      <c r="AF59">
        <f>'OECD EMPN'!AR69</f>
        <v>20073.400000000001</v>
      </c>
      <c r="AG59">
        <f>'OECD EMPN'!AU69</f>
        <v>10254.799999999999</v>
      </c>
      <c r="AH59">
        <f>'OECD EMPN'!AV69</f>
        <v>9798</v>
      </c>
      <c r="AI59">
        <f>'OECD EMPN'!AW69</f>
        <v>16668.099999999999</v>
      </c>
      <c r="AJ59">
        <f>'OECD EMPN'!AY69</f>
        <v>7060.5</v>
      </c>
      <c r="AK59">
        <f>'OECD EMPN'!AZ69</f>
        <v>3571.4</v>
      </c>
    </row>
    <row r="60" spans="1:37" x14ac:dyDescent="0.25">
      <c r="A60" t="str">
        <f>'OECD EMPN'!A70</f>
        <v>EA12: Euro area (12 countries)</v>
      </c>
      <c r="B60">
        <f>'OECD EMPN'!D70</f>
        <v>4613.3999999999996</v>
      </c>
      <c r="C60">
        <f>'OECD EMPN'!F70</f>
        <v>43.1</v>
      </c>
      <c r="D60">
        <f>'OECD EMPN'!G70</f>
        <v>124.4</v>
      </c>
      <c r="E60">
        <f>'OECD EMPN'!H70</f>
        <v>12.1</v>
      </c>
      <c r="F60">
        <f>'OECD EMPN'!J70</f>
        <v>3038.3</v>
      </c>
      <c r="G60">
        <f>'OECD EMPN'!K70</f>
        <v>1226.0999999999999</v>
      </c>
      <c r="H60">
        <f>'OECD EMPN'!M70</f>
        <v>497.9</v>
      </c>
      <c r="I60">
        <f>'OECD EMPN'!N70</f>
        <v>883.9</v>
      </c>
      <c r="J60">
        <f>'OECD EMPN'!P70</f>
        <v>72.400000000000006</v>
      </c>
      <c r="K60">
        <f>'OECD EMPN'!Q70</f>
        <v>1187.3</v>
      </c>
      <c r="L60">
        <f>'OECD EMPN'!R70</f>
        <v>1001.1</v>
      </c>
      <c r="M60">
        <f>'OECD EMPN'!S70</f>
        <v>758</v>
      </c>
      <c r="N60">
        <f>'OECD EMPN'!U70</f>
        <v>682.1</v>
      </c>
      <c r="O60">
        <f>'OECD EMPN'!V70</f>
        <v>2322.1999999999998</v>
      </c>
      <c r="P60">
        <f>'OECD EMPN'!X70</f>
        <v>697.2</v>
      </c>
      <c r="Q60">
        <f>'OECD EMPN'!Y70</f>
        <v>926.9</v>
      </c>
      <c r="R60">
        <f>'OECD EMPN'!Z70</f>
        <v>2177.3000000000002</v>
      </c>
      <c r="S60">
        <f>'OECD EMPN'!AB70</f>
        <v>1424.7</v>
      </c>
      <c r="T60">
        <f>'OECD EMPN'!AC70</f>
        <v>399.9</v>
      </c>
      <c r="U60">
        <f>'OECD EMPN'!AD70</f>
        <v>2157.9</v>
      </c>
      <c r="V60">
        <f>'OECD EMPN'!AE70</f>
        <v>1601.1</v>
      </c>
      <c r="W60">
        <f>'OECD EMPN'!AF70</f>
        <v>8650.7999999999993</v>
      </c>
      <c r="X60">
        <f>'OECD EMPN'!AI70</f>
        <v>21372.1</v>
      </c>
      <c r="Y60">
        <f>'OECD EMPN'!AJ70</f>
        <v>6866</v>
      </c>
      <c r="Z60">
        <f>'OECD EMPN'!AK70</f>
        <v>7628.3</v>
      </c>
      <c r="AA60">
        <f>'OECD EMPN'!AM70</f>
        <v>960.2</v>
      </c>
      <c r="AB60">
        <f>'OECD EMPN'!AN70</f>
        <v>533.4</v>
      </c>
      <c r="AC60">
        <f>'OECD EMPN'!AO70</f>
        <v>2460.1999999999998</v>
      </c>
      <c r="AD60">
        <f>'OECD EMPN'!AP70</f>
        <v>3823.3</v>
      </c>
      <c r="AE60">
        <f>'OECD EMPN'!AQ70</f>
        <v>1442.3</v>
      </c>
      <c r="AF60">
        <f>'OECD EMPN'!AR70</f>
        <v>19443.8</v>
      </c>
      <c r="AG60">
        <f>'OECD EMPN'!AU70</f>
        <v>9815</v>
      </c>
      <c r="AH60">
        <f>'OECD EMPN'!AV70</f>
        <v>9239.7000000000007</v>
      </c>
      <c r="AI60">
        <f>'OECD EMPN'!AW70</f>
        <v>16269.4</v>
      </c>
      <c r="AJ60">
        <f>'OECD EMPN'!AY70</f>
        <v>6813</v>
      </c>
      <c r="AK60">
        <f>'OECD EMPN'!AZ70</f>
        <v>3546.8</v>
      </c>
    </row>
    <row r="61" spans="1:37" x14ac:dyDescent="0.25">
      <c r="A61" t="str">
        <f>'OECD EMPN'!A71</f>
        <v>G20: G20 countries</v>
      </c>
      <c r="B61">
        <f>'OECD EMPN'!D71</f>
        <v>534541.4</v>
      </c>
      <c r="C61">
        <f>'OECD EMPN'!F71</f>
        <v>13946.4</v>
      </c>
      <c r="D61">
        <f>'OECD EMPN'!G71</f>
        <v>7133</v>
      </c>
      <c r="E61">
        <f>'OECD EMPN'!H71</f>
        <v>2319.8000000000002</v>
      </c>
      <c r="F61">
        <f>'OECD EMPN'!J71</f>
        <v>41488.199999999997</v>
      </c>
      <c r="G61">
        <f>'OECD EMPN'!K71</f>
        <v>47156.4</v>
      </c>
      <c r="H61">
        <f>'OECD EMPN'!M71</f>
        <v>9040</v>
      </c>
      <c r="I61">
        <f>'OECD EMPN'!N71</f>
        <v>9773.1</v>
      </c>
      <c r="J61">
        <f>'OECD EMPN'!P71</f>
        <v>2287.6</v>
      </c>
      <c r="K61">
        <f>'OECD EMPN'!Q71</f>
        <v>19862.8</v>
      </c>
      <c r="L61">
        <f>'OECD EMPN'!R71</f>
        <v>12715.7</v>
      </c>
      <c r="M61">
        <f>'OECD EMPN'!S71</f>
        <v>18735.2</v>
      </c>
      <c r="N61">
        <f>'OECD EMPN'!U71</f>
        <v>15043.7</v>
      </c>
      <c r="O61">
        <f>'OECD EMPN'!V71</f>
        <v>19370.7</v>
      </c>
      <c r="P61">
        <f>'OECD EMPN'!X71</f>
        <v>21289.8</v>
      </c>
      <c r="Q61">
        <f>'OECD EMPN'!Y71</f>
        <v>15171</v>
      </c>
      <c r="R61">
        <f>'OECD EMPN'!Z71</f>
        <v>20345.7</v>
      </c>
      <c r="S61">
        <f>'OECD EMPN'!AB71</f>
        <v>15278.1</v>
      </c>
      <c r="T61">
        <f>'OECD EMPN'!AC71</f>
        <v>6800.8</v>
      </c>
      <c r="U61">
        <f>'OECD EMPN'!AD71</f>
        <v>28287.4</v>
      </c>
      <c r="V61">
        <f>'OECD EMPN'!AE71</f>
        <v>33291</v>
      </c>
      <c r="W61">
        <f>'OECD EMPN'!AF71</f>
        <v>186587.1</v>
      </c>
      <c r="X61">
        <f>'OECD EMPN'!AI71</f>
        <v>214961.2</v>
      </c>
      <c r="Y61">
        <f>'OECD EMPN'!AJ71</f>
        <v>97837.5</v>
      </c>
      <c r="Z61">
        <f>'OECD EMPN'!AK71</f>
        <v>66673.8</v>
      </c>
      <c r="AA61">
        <f>'OECD EMPN'!AM71</f>
        <v>8982.5</v>
      </c>
      <c r="AB61">
        <f>'OECD EMPN'!AN71</f>
        <v>10749.8</v>
      </c>
      <c r="AC61">
        <f>'OECD EMPN'!AO71</f>
        <v>16675.400000000001</v>
      </c>
      <c r="AD61">
        <f>'OECD EMPN'!AP71</f>
        <v>47370.6</v>
      </c>
      <c r="AE61">
        <f>'OECD EMPN'!AQ71</f>
        <v>24753.7</v>
      </c>
      <c r="AF61">
        <f>'OECD EMPN'!AR71</f>
        <v>110077.1</v>
      </c>
      <c r="AG61">
        <f>'OECD EMPN'!AU71</f>
        <v>123009.8</v>
      </c>
      <c r="AH61">
        <f>'OECD EMPN'!AV71</f>
        <v>138328.29999999999</v>
      </c>
      <c r="AI61">
        <f>'OECD EMPN'!AW71</f>
        <v>107955.4</v>
      </c>
      <c r="AJ61">
        <f>'OECD EMPN'!AY71</f>
        <v>97847.8</v>
      </c>
      <c r="AK61">
        <f>'OECD EMPN'!AZ71</f>
        <v>23657.599999999999</v>
      </c>
    </row>
    <row r="62" spans="1:37" x14ac:dyDescent="0.25">
      <c r="A62" t="str">
        <f>'OECD EMPN'!A72</f>
        <v>ZNAM: North America</v>
      </c>
      <c r="B62">
        <f>'OECD EMPN'!D72</f>
        <v>5473.3</v>
      </c>
      <c r="C62">
        <f>'OECD EMPN'!F72</f>
        <v>410.6</v>
      </c>
      <c r="D62">
        <f>'OECD EMPN'!G72</f>
        <v>361.7</v>
      </c>
      <c r="E62">
        <f>'OECD EMPN'!H72</f>
        <v>636.79999999999995</v>
      </c>
      <c r="F62">
        <f>'OECD EMPN'!J72</f>
        <v>3190.4</v>
      </c>
      <c r="G62">
        <f>'OECD EMPN'!K72</f>
        <v>1240.8</v>
      </c>
      <c r="H62">
        <f>'OECD EMPN'!M72</f>
        <v>608.1</v>
      </c>
      <c r="I62">
        <f>'OECD EMPN'!N72</f>
        <v>1144.7</v>
      </c>
      <c r="J62">
        <f>'OECD EMPN'!P72</f>
        <v>151.9</v>
      </c>
      <c r="K62">
        <f>'OECD EMPN'!Q72</f>
        <v>1173.2</v>
      </c>
      <c r="L62">
        <f>'OECD EMPN'!R72</f>
        <v>1033.4000000000001</v>
      </c>
      <c r="M62">
        <f>'OECD EMPN'!S72</f>
        <v>669.7</v>
      </c>
      <c r="N62">
        <f>'OECD EMPN'!U72</f>
        <v>549.79999999999995</v>
      </c>
      <c r="O62">
        <f>'OECD EMPN'!V72</f>
        <v>1975</v>
      </c>
      <c r="P62">
        <f>'OECD EMPN'!X72</f>
        <v>1750</v>
      </c>
      <c r="Q62">
        <f>'OECD EMPN'!Y72</f>
        <v>654.4</v>
      </c>
      <c r="R62">
        <f>'OECD EMPN'!Z72</f>
        <v>1571.1</v>
      </c>
      <c r="S62">
        <f>'OECD EMPN'!AB72</f>
        <v>1690.8</v>
      </c>
      <c r="T62">
        <f>'OECD EMPN'!AC72</f>
        <v>857.8</v>
      </c>
      <c r="U62">
        <f>'OECD EMPN'!AD72</f>
        <v>2114.8000000000002</v>
      </c>
      <c r="V62">
        <f>'OECD EMPN'!AE72</f>
        <v>1364.5</v>
      </c>
      <c r="W62">
        <f>'OECD EMPN'!AF72</f>
        <v>14034.5</v>
      </c>
      <c r="X62">
        <f>'OECD EMPN'!AI72</f>
        <v>31806.9</v>
      </c>
      <c r="Y62">
        <f>'OECD EMPN'!AJ72</f>
        <v>9165.6</v>
      </c>
      <c r="Z62">
        <f>'OECD EMPN'!AK72</f>
        <v>15959.6</v>
      </c>
      <c r="AA62">
        <f>'OECD EMPN'!AM72</f>
        <v>1940.4</v>
      </c>
      <c r="AB62">
        <f>'OECD EMPN'!AN72</f>
        <v>1040.5</v>
      </c>
      <c r="AC62">
        <f>'OECD EMPN'!AO72</f>
        <v>2836.9</v>
      </c>
      <c r="AD62">
        <f>'OECD EMPN'!AP72</f>
        <v>7694.6</v>
      </c>
      <c r="AE62">
        <f>'OECD EMPN'!AQ72</f>
        <v>2689</v>
      </c>
      <c r="AF62">
        <f>'OECD EMPN'!AR72</f>
        <v>26845.5</v>
      </c>
      <c r="AG62">
        <f>'OECD EMPN'!AU72</f>
        <v>17147.3</v>
      </c>
      <c r="AH62">
        <f>'OECD EMPN'!AV72</f>
        <v>17795.7</v>
      </c>
      <c r="AI62">
        <f>'OECD EMPN'!AW72</f>
        <v>22584.9</v>
      </c>
      <c r="AJ62">
        <f>'OECD EMPN'!AY72</f>
        <v>10250.6</v>
      </c>
      <c r="AK62">
        <f>'OECD EMPN'!AZ72</f>
        <v>2928.1</v>
      </c>
    </row>
    <row r="63" spans="1:37" x14ac:dyDescent="0.25">
      <c r="A63" t="str">
        <f>'OECD EMPN'!A73</f>
        <v>ZEUR: Europe</v>
      </c>
      <c r="B63">
        <f>'OECD EMPN'!D73</f>
        <v>15983.5</v>
      </c>
      <c r="C63">
        <f>'OECD EMPN'!F73</f>
        <v>1045.3</v>
      </c>
      <c r="D63">
        <f>'OECD EMPN'!G73</f>
        <v>704.3</v>
      </c>
      <c r="E63">
        <f>'OECD EMPN'!H73</f>
        <v>507.5</v>
      </c>
      <c r="F63">
        <f>'OECD EMPN'!J73</f>
        <v>6677.9</v>
      </c>
      <c r="G63">
        <f>'OECD EMPN'!K73</f>
        <v>2607.5</v>
      </c>
      <c r="H63">
        <f>'OECD EMPN'!M73</f>
        <v>1354.1</v>
      </c>
      <c r="I63">
        <f>'OECD EMPN'!N73</f>
        <v>1700.5</v>
      </c>
      <c r="J63">
        <f>'OECD EMPN'!P73</f>
        <v>379.1</v>
      </c>
      <c r="K63">
        <f>'OECD EMPN'!Q73</f>
        <v>2489.1999999999998</v>
      </c>
      <c r="L63">
        <f>'OECD EMPN'!R73</f>
        <v>1972.8</v>
      </c>
      <c r="M63">
        <f>'OECD EMPN'!S73</f>
        <v>2008.7</v>
      </c>
      <c r="N63">
        <f>'OECD EMPN'!U73</f>
        <v>2096.6</v>
      </c>
      <c r="O63">
        <f>'OECD EMPN'!V73</f>
        <v>4248.2</v>
      </c>
      <c r="P63">
        <f>'OECD EMPN'!X73</f>
        <v>1941.1</v>
      </c>
      <c r="Q63">
        <f>'OECD EMPN'!Y73</f>
        <v>1976</v>
      </c>
      <c r="R63">
        <f>'OECD EMPN'!Z73</f>
        <v>3606.4</v>
      </c>
      <c r="S63">
        <f>'OECD EMPN'!AB73</f>
        <v>3009.5</v>
      </c>
      <c r="T63">
        <f>'OECD EMPN'!AC73</f>
        <v>2028.9</v>
      </c>
      <c r="U63">
        <f>'OECD EMPN'!AD73</f>
        <v>4560.6000000000004</v>
      </c>
      <c r="V63">
        <f>'OECD EMPN'!AE73</f>
        <v>5665.2</v>
      </c>
      <c r="W63">
        <f>'OECD EMPN'!AF73</f>
        <v>20611.7</v>
      </c>
      <c r="X63">
        <f>'OECD EMPN'!AI73</f>
        <v>46117.5</v>
      </c>
      <c r="Y63">
        <f>'OECD EMPN'!AJ73</f>
        <v>17972.8</v>
      </c>
      <c r="Z63">
        <f>'OECD EMPN'!AK73</f>
        <v>13518.9</v>
      </c>
      <c r="AA63">
        <f>'OECD EMPN'!AM73</f>
        <v>1876.8</v>
      </c>
      <c r="AB63">
        <f>'OECD EMPN'!AN73</f>
        <v>1778.8</v>
      </c>
      <c r="AC63">
        <f>'OECD EMPN'!AO73</f>
        <v>4581.8999999999996</v>
      </c>
      <c r="AD63">
        <f>'OECD EMPN'!AP73</f>
        <v>7856</v>
      </c>
      <c r="AE63">
        <f>'OECD EMPN'!AQ73</f>
        <v>4078.1</v>
      </c>
      <c r="AF63">
        <f>'OECD EMPN'!AR73</f>
        <v>33312.6</v>
      </c>
      <c r="AG63">
        <f>'OECD EMPN'!AU73</f>
        <v>20342.599999999999</v>
      </c>
      <c r="AH63">
        <f>'OECD EMPN'!AV73</f>
        <v>22814.6</v>
      </c>
      <c r="AI63">
        <f>'OECD EMPN'!AW73</f>
        <v>30847.9</v>
      </c>
      <c r="AJ63">
        <f>'OECD EMPN'!AY73</f>
        <v>13622.3</v>
      </c>
      <c r="AK63">
        <f>'OECD EMPN'!AZ73</f>
        <v>3757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5"/>
  <sheetViews>
    <sheetView topLeftCell="A2" workbookViewId="0"/>
  </sheetViews>
  <sheetFormatPr defaultColWidth="8.85546875" defaultRowHeight="15" x14ac:dyDescent="0.25"/>
  <cols>
    <col min="1" max="1" width="27.42578125" customWidth="1"/>
    <col min="2" max="2" width="2.42578125" customWidth="1"/>
    <col min="3" max="14" width="14.140625" customWidth="1"/>
  </cols>
  <sheetData>
    <row r="1" spans="1:14" hidden="1" x14ac:dyDescent="0.25">
      <c r="A1" s="15" t="e">
        <f ca="1">DotStatQuery(B1)</f>
        <v>#NAME?</v>
      </c>
      <c r="B1" s="15" t="s">
        <v>184</v>
      </c>
    </row>
    <row r="2" spans="1:14" ht="24" customHeight="1" x14ac:dyDescent="0.25">
      <c r="A2" s="16" t="s">
        <v>185</v>
      </c>
    </row>
    <row r="3" spans="1:14" x14ac:dyDescent="0.25">
      <c r="A3" s="75" t="s">
        <v>24</v>
      </c>
      <c r="B3" s="62"/>
      <c r="C3" s="78" t="s">
        <v>25</v>
      </c>
      <c r="D3" s="65"/>
      <c r="E3" s="65"/>
      <c r="F3" s="65"/>
      <c r="G3" s="65"/>
      <c r="H3" s="65"/>
      <c r="I3" s="65"/>
      <c r="J3" s="65"/>
      <c r="K3" s="65"/>
      <c r="L3" s="65"/>
      <c r="M3" s="65"/>
      <c r="N3" s="62"/>
    </row>
    <row r="4" spans="1:14" ht="24" customHeight="1" x14ac:dyDescent="0.25">
      <c r="A4" s="76" t="s">
        <v>186</v>
      </c>
      <c r="B4" s="62"/>
      <c r="C4" s="77" t="s">
        <v>187</v>
      </c>
      <c r="D4" s="62"/>
      <c r="E4" s="77" t="s">
        <v>188</v>
      </c>
      <c r="F4" s="62"/>
      <c r="G4" s="77" t="s">
        <v>189</v>
      </c>
      <c r="H4" s="62"/>
      <c r="I4" s="77" t="s">
        <v>190</v>
      </c>
      <c r="J4" s="62"/>
      <c r="K4" s="77" t="s">
        <v>191</v>
      </c>
      <c r="L4" s="62"/>
      <c r="M4" s="77" t="s">
        <v>192</v>
      </c>
      <c r="N4" s="62"/>
    </row>
    <row r="5" spans="1:14" ht="63" customHeight="1" x14ac:dyDescent="0.25">
      <c r="A5" s="76" t="s">
        <v>28</v>
      </c>
      <c r="B5" s="62"/>
      <c r="C5" s="17" t="s">
        <v>193</v>
      </c>
      <c r="D5" s="17" t="s">
        <v>194</v>
      </c>
      <c r="E5" s="17" t="s">
        <v>193</v>
      </c>
      <c r="F5" s="17" t="s">
        <v>194</v>
      </c>
      <c r="G5" s="17" t="s">
        <v>193</v>
      </c>
      <c r="H5" s="17" t="s">
        <v>194</v>
      </c>
      <c r="I5" s="17" t="s">
        <v>193</v>
      </c>
      <c r="J5" s="17" t="s">
        <v>194</v>
      </c>
      <c r="K5" s="17" t="s">
        <v>193</v>
      </c>
      <c r="L5" s="17" t="s">
        <v>194</v>
      </c>
      <c r="M5" s="17" t="s">
        <v>193</v>
      </c>
      <c r="N5" s="17" t="s">
        <v>194</v>
      </c>
    </row>
    <row r="6" spans="1:14" x14ac:dyDescent="0.25">
      <c r="A6" s="18" t="s">
        <v>84</v>
      </c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</row>
    <row r="7" spans="1:14" x14ac:dyDescent="0.25">
      <c r="A7" s="20" t="s">
        <v>195</v>
      </c>
      <c r="B7" s="19"/>
      <c r="C7" s="21">
        <v>17390</v>
      </c>
      <c r="D7" s="21">
        <v>10427</v>
      </c>
      <c r="E7" s="21">
        <v>6061</v>
      </c>
      <c r="F7" s="21">
        <v>3451</v>
      </c>
      <c r="G7" s="21">
        <v>2949</v>
      </c>
      <c r="H7" s="21">
        <v>1466</v>
      </c>
      <c r="I7" s="21">
        <v>2957</v>
      </c>
      <c r="J7" s="21">
        <v>1941</v>
      </c>
      <c r="K7" s="21">
        <v>151</v>
      </c>
      <c r="L7" s="21">
        <v>48</v>
      </c>
      <c r="M7" s="21">
        <v>31.715</v>
      </c>
      <c r="N7" s="21">
        <v>16.427</v>
      </c>
    </row>
    <row r="8" spans="1:14" x14ac:dyDescent="0.25">
      <c r="A8" s="20" t="s">
        <v>196</v>
      </c>
      <c r="B8" s="19"/>
      <c r="C8" s="22">
        <v>13142.207</v>
      </c>
      <c r="D8" s="22">
        <v>4268.8580000000002</v>
      </c>
      <c r="E8" s="22">
        <v>2750.683</v>
      </c>
      <c r="F8" s="22">
        <v>2190.2440000000001</v>
      </c>
      <c r="G8" s="22">
        <v>1169.6790000000001</v>
      </c>
      <c r="H8" s="22">
        <v>999.32500000000005</v>
      </c>
      <c r="I8" s="22">
        <v>1540.5920000000001</v>
      </c>
      <c r="J8" s="22">
        <v>1143.9290000000001</v>
      </c>
      <c r="K8" s="22">
        <v>40.411999999999999</v>
      </c>
      <c r="L8" s="22">
        <v>46.99</v>
      </c>
      <c r="M8" s="22">
        <v>17.47</v>
      </c>
      <c r="N8" s="22">
        <v>15.18</v>
      </c>
    </row>
    <row r="9" spans="1:14" x14ac:dyDescent="0.25">
      <c r="A9" s="20" t="s">
        <v>197</v>
      </c>
      <c r="B9" s="19"/>
      <c r="C9" s="21">
        <v>32184.7</v>
      </c>
      <c r="D9" s="21">
        <v>15967.8</v>
      </c>
      <c r="E9" s="21">
        <v>9208.1</v>
      </c>
      <c r="F9" s="21">
        <v>5799.6</v>
      </c>
      <c r="G9" s="21">
        <v>4169.7</v>
      </c>
      <c r="H9" s="21">
        <v>2219.6999999999998</v>
      </c>
      <c r="I9" s="21">
        <v>5127.8</v>
      </c>
      <c r="J9" s="21">
        <v>3664</v>
      </c>
      <c r="K9" s="21">
        <v>-89.4</v>
      </c>
      <c r="L9" s="21">
        <v>-84.1</v>
      </c>
      <c r="M9" s="21">
        <v>44</v>
      </c>
      <c r="N9" s="21">
        <v>23.4</v>
      </c>
    </row>
    <row r="10" spans="1:14" x14ac:dyDescent="0.25">
      <c r="A10" s="20" t="s">
        <v>198</v>
      </c>
      <c r="B10" s="19"/>
      <c r="C10" s="22">
        <v>4296151.79</v>
      </c>
      <c r="D10" s="22">
        <v>1176806.6969999999</v>
      </c>
      <c r="E10" s="22">
        <v>1262313.6129999999</v>
      </c>
      <c r="F10" s="22">
        <v>414529.82299999997</v>
      </c>
      <c r="G10" s="22">
        <v>410617.86</v>
      </c>
      <c r="H10" s="22">
        <v>197186.617</v>
      </c>
      <c r="I10" s="22">
        <v>825702.42099999997</v>
      </c>
      <c r="J10" s="22">
        <v>207059.06099999999</v>
      </c>
      <c r="K10" s="22">
        <v>25993.348999999998</v>
      </c>
      <c r="L10" s="22">
        <v>10284.14</v>
      </c>
      <c r="M10" s="22" t="s">
        <v>199</v>
      </c>
      <c r="N10" s="22" t="s">
        <v>199</v>
      </c>
    </row>
    <row r="11" spans="1:14" x14ac:dyDescent="0.25">
      <c r="A11" s="20" t="s">
        <v>200</v>
      </c>
      <c r="B11" s="19"/>
      <c r="C11" s="21">
        <v>155577</v>
      </c>
      <c r="D11" s="21">
        <v>41847</v>
      </c>
      <c r="E11" s="21">
        <v>40096</v>
      </c>
      <c r="F11" s="21">
        <v>17707</v>
      </c>
      <c r="G11" s="21">
        <v>14359</v>
      </c>
      <c r="H11" s="21">
        <v>4980</v>
      </c>
      <c r="I11" s="21">
        <v>25779</v>
      </c>
      <c r="J11" s="21">
        <v>12717</v>
      </c>
      <c r="K11" s="21">
        <v>-42</v>
      </c>
      <c r="L11" s="21">
        <v>10</v>
      </c>
      <c r="M11" s="21">
        <v>30.922000000000001</v>
      </c>
      <c r="N11" s="21">
        <v>11.698</v>
      </c>
    </row>
    <row r="12" spans="1:14" x14ac:dyDescent="0.25">
      <c r="A12" s="20" t="s">
        <v>201</v>
      </c>
      <c r="B12" s="19"/>
      <c r="C12" s="22">
        <v>41360</v>
      </c>
      <c r="D12" s="22">
        <v>92114</v>
      </c>
      <c r="E12" s="22">
        <v>18022</v>
      </c>
      <c r="F12" s="22">
        <v>60233</v>
      </c>
      <c r="G12" s="22">
        <v>6417</v>
      </c>
      <c r="H12" s="22">
        <v>16429</v>
      </c>
      <c r="I12" s="22">
        <v>11520</v>
      </c>
      <c r="J12" s="22">
        <v>43707</v>
      </c>
      <c r="K12" s="22">
        <v>85</v>
      </c>
      <c r="L12" s="22">
        <v>98</v>
      </c>
      <c r="M12" s="22">
        <v>11.451000000000001</v>
      </c>
      <c r="N12" s="22">
        <v>22.722000000000001</v>
      </c>
    </row>
    <row r="13" spans="1:14" x14ac:dyDescent="0.25">
      <c r="A13" s="20" t="s">
        <v>202</v>
      </c>
      <c r="B13" s="19"/>
      <c r="C13" s="21">
        <v>429.8</v>
      </c>
      <c r="D13" s="21">
        <v>45.4</v>
      </c>
      <c r="E13" s="21">
        <v>106.1</v>
      </c>
      <c r="F13" s="21">
        <v>11</v>
      </c>
      <c r="G13" s="21">
        <v>50.2</v>
      </c>
      <c r="H13" s="21">
        <v>9.1999999999999993</v>
      </c>
      <c r="I13" s="21">
        <v>56</v>
      </c>
      <c r="J13" s="21">
        <v>1.8</v>
      </c>
      <c r="K13" s="21">
        <v>-0.1</v>
      </c>
      <c r="L13" s="21">
        <v>0</v>
      </c>
      <c r="M13" s="21">
        <v>3.1</v>
      </c>
      <c r="N13" s="21">
        <v>0.3</v>
      </c>
    </row>
    <row r="14" spans="1:14" x14ac:dyDescent="0.25">
      <c r="A14" s="20" t="s">
        <v>203</v>
      </c>
      <c r="B14" s="19"/>
      <c r="C14" s="22">
        <v>7559</v>
      </c>
      <c r="D14" s="22">
        <v>1835</v>
      </c>
      <c r="E14" s="22">
        <v>2022</v>
      </c>
      <c r="F14" s="22">
        <v>1315</v>
      </c>
      <c r="G14" s="22">
        <v>775</v>
      </c>
      <c r="H14" s="22">
        <v>264</v>
      </c>
      <c r="I14" s="22">
        <v>1266</v>
      </c>
      <c r="J14" s="22">
        <v>1056</v>
      </c>
      <c r="K14" s="22">
        <v>-19</v>
      </c>
      <c r="L14" s="22">
        <v>-5</v>
      </c>
      <c r="M14" s="22">
        <v>12.8</v>
      </c>
      <c r="N14" s="22">
        <v>4.4000000000000004</v>
      </c>
    </row>
    <row r="15" spans="1:14" x14ac:dyDescent="0.25">
      <c r="A15" s="20" t="s">
        <v>204</v>
      </c>
      <c r="B15" s="19"/>
      <c r="C15" s="21">
        <v>64869</v>
      </c>
      <c r="D15" s="21">
        <v>26029</v>
      </c>
      <c r="E15" s="21">
        <v>19595</v>
      </c>
      <c r="F15" s="21">
        <v>12412</v>
      </c>
      <c r="G15" s="21">
        <v>8882</v>
      </c>
      <c r="H15" s="21">
        <v>4218</v>
      </c>
      <c r="I15" s="21">
        <v>9941</v>
      </c>
      <c r="J15" s="21">
        <v>7853</v>
      </c>
      <c r="K15" s="21">
        <v>772</v>
      </c>
      <c r="L15" s="21">
        <v>341</v>
      </c>
      <c r="M15" s="21">
        <v>111</v>
      </c>
      <c r="N15" s="21">
        <v>46</v>
      </c>
    </row>
    <row r="16" spans="1:14" x14ac:dyDescent="0.25">
      <c r="A16" s="20" t="s">
        <v>205</v>
      </c>
      <c r="B16" s="19"/>
      <c r="C16" s="22">
        <v>137727</v>
      </c>
      <c r="D16" s="22">
        <v>46535</v>
      </c>
      <c r="E16" s="22">
        <v>45580</v>
      </c>
      <c r="F16" s="22">
        <v>22858</v>
      </c>
      <c r="G16" s="22">
        <v>24028</v>
      </c>
      <c r="H16" s="22">
        <v>8909</v>
      </c>
      <c r="I16" s="22">
        <v>21374</v>
      </c>
      <c r="J16" s="22">
        <v>13883</v>
      </c>
      <c r="K16" s="22">
        <v>178</v>
      </c>
      <c r="L16" s="22">
        <v>66</v>
      </c>
      <c r="M16" s="22">
        <v>348</v>
      </c>
      <c r="N16" s="22">
        <v>131</v>
      </c>
    </row>
    <row r="17" spans="1:14" x14ac:dyDescent="0.25">
      <c r="A17" s="20" t="s">
        <v>206</v>
      </c>
      <c r="B17" s="19"/>
      <c r="C17" s="21">
        <v>1561214</v>
      </c>
      <c r="D17" s="21">
        <v>950652</v>
      </c>
      <c r="E17" s="21">
        <v>392029</v>
      </c>
      <c r="F17" s="21">
        <v>450794</v>
      </c>
      <c r="G17" s="21">
        <v>89594</v>
      </c>
      <c r="H17" s="21">
        <v>149504</v>
      </c>
      <c r="I17" s="21">
        <v>294084</v>
      </c>
      <c r="J17" s="21">
        <v>298569</v>
      </c>
      <c r="K17" s="21">
        <v>8351</v>
      </c>
      <c r="L17" s="21">
        <v>2721</v>
      </c>
      <c r="M17" s="21">
        <v>16.291</v>
      </c>
      <c r="N17" s="21">
        <v>20.789000000000001</v>
      </c>
    </row>
    <row r="18" spans="1:14" x14ac:dyDescent="0.25">
      <c r="A18" s="20" t="s">
        <v>207</v>
      </c>
      <c r="B18" s="19"/>
      <c r="C18" s="22">
        <v>50506.5</v>
      </c>
      <c r="D18" s="22">
        <v>25044.1</v>
      </c>
      <c r="E18" s="22">
        <v>10896.2</v>
      </c>
      <c r="F18" s="22">
        <v>8888.5</v>
      </c>
      <c r="G18" s="22">
        <v>5723.3</v>
      </c>
      <c r="H18" s="22">
        <v>4034.3</v>
      </c>
      <c r="I18" s="22">
        <v>4864.1000000000004</v>
      </c>
      <c r="J18" s="22">
        <v>4486.5</v>
      </c>
      <c r="K18" s="22">
        <v>308.8</v>
      </c>
      <c r="L18" s="22">
        <v>367.7</v>
      </c>
      <c r="M18" s="22">
        <v>109.7</v>
      </c>
      <c r="N18" s="22">
        <v>59.9</v>
      </c>
    </row>
    <row r="19" spans="1:14" x14ac:dyDescent="0.25">
      <c r="A19" s="20" t="s">
        <v>208</v>
      </c>
      <c r="B19" s="19"/>
      <c r="C19" s="21">
        <v>22424500</v>
      </c>
      <c r="D19" s="21">
        <v>9255400</v>
      </c>
      <c r="E19" s="21">
        <v>8516400</v>
      </c>
      <c r="F19" s="21">
        <v>3015900</v>
      </c>
      <c r="G19" s="21">
        <v>2266700</v>
      </c>
      <c r="H19" s="21">
        <v>802700</v>
      </c>
      <c r="I19" s="21" t="s">
        <v>199</v>
      </c>
      <c r="J19" s="21" t="s">
        <v>199</v>
      </c>
      <c r="K19" s="21" t="s">
        <v>199</v>
      </c>
      <c r="L19" s="21" t="s">
        <v>199</v>
      </c>
      <c r="M19" s="21">
        <v>328</v>
      </c>
      <c r="N19" s="21">
        <v>124</v>
      </c>
    </row>
    <row r="20" spans="1:14" x14ac:dyDescent="0.25">
      <c r="A20" s="20" t="s">
        <v>209</v>
      </c>
      <c r="B20" s="19"/>
      <c r="C20" s="22">
        <v>144820316</v>
      </c>
      <c r="D20" s="22">
        <v>17629352</v>
      </c>
      <c r="E20" s="22">
        <v>38090317</v>
      </c>
      <c r="F20" s="22">
        <v>6699394</v>
      </c>
      <c r="G20" s="22">
        <v>9391789</v>
      </c>
      <c r="H20" s="22">
        <v>1980796</v>
      </c>
      <c r="I20" s="22">
        <v>28334763</v>
      </c>
      <c r="J20" s="22">
        <v>4673860</v>
      </c>
      <c r="K20" s="22">
        <v>363765</v>
      </c>
      <c r="L20" s="22">
        <v>44738</v>
      </c>
      <c r="M20" s="22">
        <v>175.2</v>
      </c>
      <c r="N20" s="22">
        <v>44.2</v>
      </c>
    </row>
    <row r="21" spans="1:14" x14ac:dyDescent="0.25">
      <c r="A21" s="20" t="s">
        <v>210</v>
      </c>
      <c r="B21" s="19"/>
      <c r="C21" s="21">
        <v>245.93</v>
      </c>
      <c r="D21" s="21">
        <v>156.44999999999999</v>
      </c>
      <c r="E21" s="21">
        <v>61.082999999999998</v>
      </c>
      <c r="F21" s="21">
        <v>78.703999999999994</v>
      </c>
      <c r="G21" s="21">
        <v>33.743000000000002</v>
      </c>
      <c r="H21" s="21">
        <v>41.521000000000001</v>
      </c>
      <c r="I21" s="21">
        <v>26.463999999999999</v>
      </c>
      <c r="J21" s="21">
        <v>36.499000000000002</v>
      </c>
      <c r="K21" s="21">
        <v>0.876</v>
      </c>
      <c r="L21" s="21">
        <v>0.68400000000000005</v>
      </c>
      <c r="M21" s="21">
        <v>2.8730000000000002</v>
      </c>
      <c r="N21" s="21">
        <v>2.351</v>
      </c>
    </row>
    <row r="22" spans="1:14" x14ac:dyDescent="0.25">
      <c r="A22" s="23" t="s">
        <v>211</v>
      </c>
      <c r="B22" s="19"/>
      <c r="C22" s="22">
        <v>2026.5</v>
      </c>
      <c r="D22" s="22">
        <v>215.7</v>
      </c>
      <c r="E22" s="22">
        <v>532.5</v>
      </c>
      <c r="F22" s="22">
        <v>169.2</v>
      </c>
      <c r="G22" s="22">
        <v>126.7</v>
      </c>
      <c r="H22" s="22">
        <v>17.5</v>
      </c>
      <c r="I22" s="22">
        <v>407.4</v>
      </c>
      <c r="J22" s="22">
        <v>151.69999999999999</v>
      </c>
      <c r="K22" s="22">
        <v>-1.5</v>
      </c>
      <c r="L22" s="22">
        <v>0.1</v>
      </c>
      <c r="M22" s="22">
        <v>6.6</v>
      </c>
      <c r="N22" s="22">
        <v>0.2</v>
      </c>
    </row>
    <row r="23" spans="1:14" x14ac:dyDescent="0.25">
      <c r="A23" s="20" t="s">
        <v>212</v>
      </c>
      <c r="B23" s="19"/>
      <c r="C23" s="21">
        <v>720647.26100000006</v>
      </c>
      <c r="D23" s="21">
        <v>275739.48700000002</v>
      </c>
      <c r="E23" s="21">
        <v>210925.78400000001</v>
      </c>
      <c r="F23" s="21">
        <v>65884.478000000003</v>
      </c>
      <c r="G23" s="21">
        <v>38561.97</v>
      </c>
      <c r="H23" s="21">
        <v>25493.957999999999</v>
      </c>
      <c r="I23" s="21">
        <v>170135.56</v>
      </c>
      <c r="J23" s="21">
        <v>39511.928999999996</v>
      </c>
      <c r="K23" s="21">
        <v>2228.2539999999999</v>
      </c>
      <c r="L23" s="21">
        <v>878.59100000000001</v>
      </c>
      <c r="M23" s="21">
        <v>155.35499999999999</v>
      </c>
      <c r="N23" s="21">
        <v>118.422</v>
      </c>
    </row>
    <row r="24" spans="1:14" x14ac:dyDescent="0.25">
      <c r="A24" s="20" t="s">
        <v>213</v>
      </c>
      <c r="B24" s="19"/>
      <c r="C24" s="22">
        <v>41782</v>
      </c>
      <c r="D24" s="22">
        <v>5784</v>
      </c>
      <c r="E24" s="22">
        <v>9497</v>
      </c>
      <c r="F24" s="22">
        <v>2423</v>
      </c>
      <c r="G24" s="22">
        <v>3475</v>
      </c>
      <c r="H24" s="22">
        <v>902</v>
      </c>
      <c r="I24" s="22">
        <v>6007</v>
      </c>
      <c r="J24" s="22">
        <v>1552</v>
      </c>
      <c r="K24" s="22">
        <v>15</v>
      </c>
      <c r="L24" s="22">
        <v>-31</v>
      </c>
      <c r="M24" s="22">
        <v>43</v>
      </c>
      <c r="N24" s="22">
        <v>13</v>
      </c>
    </row>
    <row r="25" spans="1:14" x14ac:dyDescent="0.25">
      <c r="A25" s="20" t="s">
        <v>214</v>
      </c>
      <c r="B25" s="19"/>
      <c r="C25" s="21">
        <v>56741</v>
      </c>
      <c r="D25" s="21">
        <v>12448</v>
      </c>
      <c r="E25" s="21">
        <v>15300</v>
      </c>
      <c r="F25" s="21">
        <v>6492</v>
      </c>
      <c r="G25" s="21">
        <v>7609</v>
      </c>
      <c r="H25" s="21">
        <v>2019</v>
      </c>
      <c r="I25" s="21">
        <v>7709</v>
      </c>
      <c r="J25" s="21">
        <v>4473</v>
      </c>
      <c r="K25" s="21">
        <v>-18</v>
      </c>
      <c r="L25" s="21">
        <v>0</v>
      </c>
      <c r="M25" s="21">
        <v>9.3000000000000007</v>
      </c>
      <c r="N25" s="21">
        <v>2.5</v>
      </c>
    </row>
    <row r="26" spans="1:14" x14ac:dyDescent="0.25">
      <c r="A26" s="20" t="s">
        <v>215</v>
      </c>
      <c r="B26" s="19"/>
      <c r="C26" s="22">
        <v>4356.4840000000004</v>
      </c>
      <c r="D26" s="22">
        <v>1175.9290000000001</v>
      </c>
      <c r="E26" s="22">
        <v>878.67700000000002</v>
      </c>
      <c r="F26" s="22">
        <v>505.16399999999999</v>
      </c>
      <c r="G26" s="22">
        <v>356.76100000000002</v>
      </c>
      <c r="H26" s="22">
        <v>204.215</v>
      </c>
      <c r="I26" s="22">
        <v>503.59199999999998</v>
      </c>
      <c r="J26" s="22">
        <v>225.114</v>
      </c>
      <c r="K26" s="22">
        <v>18.324000000000002</v>
      </c>
      <c r="L26" s="22">
        <v>75.834999999999994</v>
      </c>
      <c r="M26" s="22">
        <v>12.057</v>
      </c>
      <c r="N26" s="22">
        <v>6.2270000000000003</v>
      </c>
    </row>
    <row r="27" spans="1:14" x14ac:dyDescent="0.25">
      <c r="A27" s="20" t="s">
        <v>216</v>
      </c>
      <c r="B27" s="19"/>
      <c r="C27" s="21">
        <v>1907.855</v>
      </c>
      <c r="D27" s="21">
        <v>209.029</v>
      </c>
      <c r="E27" s="21">
        <v>646.14</v>
      </c>
      <c r="F27" s="21">
        <v>55.09</v>
      </c>
      <c r="G27" s="21">
        <v>156.30000000000001</v>
      </c>
      <c r="H27" s="21">
        <v>45.83</v>
      </c>
      <c r="I27" s="21">
        <v>492.09699999999998</v>
      </c>
      <c r="J27" s="21">
        <v>9.3350000000000009</v>
      </c>
      <c r="K27" s="21">
        <v>-2.2650000000000001</v>
      </c>
      <c r="L27" s="21">
        <v>-7.2999999999999995E-2</v>
      </c>
      <c r="M27" s="21">
        <v>8.5920000000000005</v>
      </c>
      <c r="N27" s="21">
        <v>2.2280000000000002</v>
      </c>
    </row>
    <row r="28" spans="1:14" x14ac:dyDescent="0.25">
      <c r="A28" s="20" t="s">
        <v>217</v>
      </c>
      <c r="B28" s="19"/>
      <c r="C28" s="22">
        <v>36741</v>
      </c>
      <c r="D28" s="22">
        <v>15161</v>
      </c>
      <c r="E28" s="22">
        <v>8061</v>
      </c>
      <c r="F28" s="22">
        <v>6833</v>
      </c>
      <c r="G28" s="22">
        <v>3954</v>
      </c>
      <c r="H28" s="22">
        <v>2115</v>
      </c>
      <c r="I28" s="22">
        <v>4057</v>
      </c>
      <c r="J28" s="22">
        <v>4711</v>
      </c>
      <c r="K28" s="22">
        <v>50</v>
      </c>
      <c r="L28" s="22">
        <v>7</v>
      </c>
      <c r="M28" s="22">
        <v>83.8</v>
      </c>
      <c r="N28" s="22">
        <v>39.9</v>
      </c>
    </row>
    <row r="29" spans="1:14" x14ac:dyDescent="0.25">
      <c r="A29" s="20" t="s">
        <v>218</v>
      </c>
      <c r="B29" s="19"/>
      <c r="C29" s="21">
        <v>23031.416700000002</v>
      </c>
      <c r="D29" s="21">
        <v>80032.204400000002</v>
      </c>
      <c r="E29" s="21">
        <v>7470.1342000000004</v>
      </c>
      <c r="F29" s="21">
        <v>28686.775900000001</v>
      </c>
      <c r="G29" s="21" t="s">
        <v>199</v>
      </c>
      <c r="H29" s="21" t="s">
        <v>199</v>
      </c>
      <c r="I29" s="21" t="s">
        <v>199</v>
      </c>
      <c r="J29" s="21" t="s">
        <v>199</v>
      </c>
      <c r="K29" s="21" t="s">
        <v>199</v>
      </c>
      <c r="L29" s="21" t="s">
        <v>199</v>
      </c>
      <c r="M29" s="21">
        <v>29.100999999999999</v>
      </c>
      <c r="N29" s="21">
        <v>46.713000000000001</v>
      </c>
    </row>
    <row r="30" spans="1:14" x14ac:dyDescent="0.25">
      <c r="A30" s="20" t="s">
        <v>219</v>
      </c>
      <c r="B30" s="19"/>
      <c r="C30" s="22">
        <v>32794</v>
      </c>
      <c r="D30" s="22">
        <v>21282</v>
      </c>
      <c r="E30" s="22">
        <v>12217</v>
      </c>
      <c r="F30" s="22">
        <v>11848</v>
      </c>
      <c r="G30" s="22">
        <v>6748</v>
      </c>
      <c r="H30" s="22">
        <v>4114</v>
      </c>
      <c r="I30" s="22">
        <v>5410</v>
      </c>
      <c r="J30" s="22">
        <v>7721</v>
      </c>
      <c r="K30" s="22">
        <v>59</v>
      </c>
      <c r="L30" s="22">
        <v>13</v>
      </c>
      <c r="M30" s="22">
        <v>96.19</v>
      </c>
      <c r="N30" s="22">
        <v>40.64</v>
      </c>
    </row>
    <row r="31" spans="1:14" x14ac:dyDescent="0.25">
      <c r="A31" s="20" t="s">
        <v>220</v>
      </c>
      <c r="B31" s="19"/>
      <c r="C31" s="21">
        <v>515221</v>
      </c>
      <c r="D31" s="21">
        <v>266206</v>
      </c>
      <c r="E31" s="21">
        <v>184192</v>
      </c>
      <c r="F31" s="21">
        <v>143569</v>
      </c>
      <c r="G31" s="21">
        <v>54606</v>
      </c>
      <c r="H31" s="21">
        <v>45877</v>
      </c>
      <c r="I31" s="21">
        <v>120465</v>
      </c>
      <c r="J31" s="21">
        <v>94460</v>
      </c>
      <c r="K31" s="21">
        <v>9121</v>
      </c>
      <c r="L31" s="21">
        <v>3232</v>
      </c>
      <c r="M31" s="21">
        <v>534</v>
      </c>
      <c r="N31" s="21">
        <v>286</v>
      </c>
    </row>
    <row r="32" spans="1:14" x14ac:dyDescent="0.25">
      <c r="A32" s="24" t="s">
        <v>221</v>
      </c>
    </row>
    <row r="33" spans="1:2" x14ac:dyDescent="0.25">
      <c r="A33" s="25" t="s">
        <v>222</v>
      </c>
    </row>
    <row r="34" spans="1:2" x14ac:dyDescent="0.25">
      <c r="A34" s="26" t="s">
        <v>223</v>
      </c>
      <c r="B34" s="25" t="s">
        <v>224</v>
      </c>
    </row>
    <row r="35" spans="1:2" x14ac:dyDescent="0.25">
      <c r="A35" s="26" t="s">
        <v>225</v>
      </c>
      <c r="B35" s="25" t="s">
        <v>226</v>
      </c>
    </row>
  </sheetData>
  <mergeCells count="10">
    <mergeCell ref="A3:B3"/>
    <mergeCell ref="A4:B4"/>
    <mergeCell ref="C4:D4"/>
    <mergeCell ref="A5:B5"/>
    <mergeCell ref="C3:N3"/>
    <mergeCell ref="E4:F4"/>
    <mergeCell ref="G4:H4"/>
    <mergeCell ref="I4:J4"/>
    <mergeCell ref="K4:L4"/>
    <mergeCell ref="M4:N4"/>
  </mergeCells>
  <hyperlinks>
    <hyperlink ref="A2" r:id="rId1" display="http://stats.oecd.org/OECDStat_Metadata/ShowMetadata.ashx?Dataset=STANI4_2020&amp;ShowOnWeb=true&amp;Lang=en" xr:uid="{00000000-0004-0000-0300-000000000000}"/>
    <hyperlink ref="C4" r:id="rId2" display="http://stats.oecd.org/OECDStat_Metadata/ShowMetadata.ashx?Dataset=STANI4_2020&amp;Coords=[VAR].[PROD]&amp;ShowOnWeb=true&amp;Lang=en" xr:uid="{00000000-0004-0000-0300-000001000000}"/>
    <hyperlink ref="E4" r:id="rId3" display="http://stats.oecd.org/OECDStat_Metadata/ShowMetadata.ashx?Dataset=STANI4_2020&amp;Coords=[VAR].[VALU]&amp;ShowOnWeb=true&amp;Lang=en" xr:uid="{00000000-0004-0000-0300-000002000000}"/>
    <hyperlink ref="G4" r:id="rId4" display="http://stats.oecd.org/OECDStat_Metadata/ShowMetadata.ashx?Dataset=STANI4_2020&amp;Coords=[VAR].[LABR]&amp;ShowOnWeb=true&amp;Lang=en" xr:uid="{00000000-0004-0000-0300-000003000000}"/>
    <hyperlink ref="I4" r:id="rId5" display="http://stats.oecd.org/OECDStat_Metadata/ShowMetadata.ashx?Dataset=STANI4_2020&amp;Coords=[VAR].[GOPS]&amp;ShowOnWeb=true&amp;Lang=en" xr:uid="{00000000-0004-0000-0300-000004000000}"/>
    <hyperlink ref="K4" r:id="rId6" display="http://stats.oecd.org/OECDStat_Metadata/ShowMetadata.ashx?Dataset=STANI4_2020&amp;Coords=[VAR].[OTXS]&amp;ShowOnWeb=true&amp;Lang=en" xr:uid="{00000000-0004-0000-0300-000005000000}"/>
    <hyperlink ref="M4" r:id="rId7" display="http://stats.oecd.org/OECDStat_Metadata/ShowMetadata.ashx?Dataset=STANI4_2020&amp;Coords=[VAR].[EMPN]&amp;ShowOnWeb=true&amp;Lang=en" xr:uid="{00000000-0004-0000-0300-000006000000}"/>
    <hyperlink ref="A7" r:id="rId8" display="http://stats.oecd.org/OECDStat_Metadata/ShowMetadata.ashx?Dataset=STANI4_2020&amp;Coords=[LOCATION].[AUS]&amp;ShowOnWeb=true&amp;Lang=en" xr:uid="{00000000-0004-0000-0300-000007000000}"/>
    <hyperlink ref="A8" r:id="rId9" display="http://stats.oecd.org/OECDStat_Metadata/ShowMetadata.ashx?Dataset=STANI4_2020&amp;Coords=[LOCATION].[AUT]&amp;ShowOnWeb=true&amp;Lang=en" xr:uid="{00000000-0004-0000-0300-000008000000}"/>
    <hyperlink ref="A9" r:id="rId10" display="http://stats.oecd.org/OECDStat_Metadata/ShowMetadata.ashx?Dataset=STANI4_2020&amp;Coords=[LOCATION].[BEL]&amp;ShowOnWeb=true&amp;Lang=en" xr:uid="{00000000-0004-0000-0300-000009000000}"/>
    <hyperlink ref="A10" r:id="rId11" display="http://stats.oecd.org/OECDStat_Metadata/ShowMetadata.ashx?Dataset=STANI4_2020&amp;Coords=[LOCATION].[CHL]&amp;ShowOnWeb=true&amp;Lang=en" xr:uid="{00000000-0004-0000-0300-00000A000000}"/>
    <hyperlink ref="A11" r:id="rId12" display="http://stats.oecd.org/OECDStat_Metadata/ShowMetadata.ashx?Dataset=STANI4_2020&amp;Coords=[LOCATION].[CZE]&amp;ShowOnWeb=true&amp;Lang=en" xr:uid="{00000000-0004-0000-0300-00000B000000}"/>
    <hyperlink ref="A12" r:id="rId13" display="http://stats.oecd.org/OECDStat_Metadata/ShowMetadata.ashx?Dataset=STANI4_2020&amp;Coords=[LOCATION].[DNK]&amp;ShowOnWeb=true&amp;Lang=en" xr:uid="{00000000-0004-0000-0300-00000C000000}"/>
    <hyperlink ref="A13" r:id="rId14" display="http://stats.oecd.org/OECDStat_Metadata/ShowMetadata.ashx?Dataset=STANI4_2020&amp;Coords=[LOCATION].[EST]&amp;ShowOnWeb=true&amp;Lang=en" xr:uid="{00000000-0004-0000-0300-00000D000000}"/>
    <hyperlink ref="A14" r:id="rId15" display="http://stats.oecd.org/OECDStat_Metadata/ShowMetadata.ashx?Dataset=STANI4_2020&amp;Coords=[LOCATION].[FIN]&amp;ShowOnWeb=true&amp;Lang=en" xr:uid="{00000000-0004-0000-0300-00000E000000}"/>
    <hyperlink ref="A15" r:id="rId16" display="http://stats.oecd.org/OECDStat_Metadata/ShowMetadata.ashx?Dataset=STANI4_2020&amp;Coords=[LOCATION].[FRA]&amp;ShowOnWeb=true&amp;Lang=en" xr:uid="{00000000-0004-0000-0300-00000F000000}"/>
    <hyperlink ref="A16" r:id="rId17" display="http://stats.oecd.org/OECDStat_Metadata/ShowMetadata.ashx?Dataset=STANI4_2020&amp;Coords=[LOCATION].[DEU]&amp;ShowOnWeb=true&amp;Lang=en" xr:uid="{00000000-0004-0000-0300-000010000000}"/>
    <hyperlink ref="A17" r:id="rId18" display="http://stats.oecd.org/OECDStat_Metadata/ShowMetadata.ashx?Dataset=STANI4_2020&amp;Coords=[LOCATION].[HUN]&amp;ShowOnWeb=true&amp;Lang=en" xr:uid="{00000000-0004-0000-0300-000011000000}"/>
    <hyperlink ref="A18" r:id="rId19" display="http://stats.oecd.org/OECDStat_Metadata/ShowMetadata.ashx?Dataset=STANI4_2020&amp;Coords=[LOCATION].[ITA]&amp;ShowOnWeb=true&amp;Lang=en" xr:uid="{00000000-0004-0000-0300-000012000000}"/>
    <hyperlink ref="A19" r:id="rId20" display="http://stats.oecd.org/OECDStat_Metadata/ShowMetadata.ashx?Dataset=STANI4_2020&amp;Coords=[LOCATION].[JPN]&amp;ShowOnWeb=true&amp;Lang=en" xr:uid="{00000000-0004-0000-0300-000013000000}"/>
    <hyperlink ref="A20" r:id="rId21" display="http://stats.oecd.org/OECDStat_Metadata/ShowMetadata.ashx?Dataset=STANI4_2020&amp;Coords=[LOCATION].[KOR]&amp;ShowOnWeb=true&amp;Lang=en" xr:uid="{00000000-0004-0000-0300-000014000000}"/>
    <hyperlink ref="A21" r:id="rId22" display="http://stats.oecd.org/OECDStat_Metadata/ShowMetadata.ashx?Dataset=STANI4_2020&amp;Coords=[LOCATION].[LVA]&amp;ShowOnWeb=true&amp;Lang=en" xr:uid="{00000000-0004-0000-0300-000015000000}"/>
    <hyperlink ref="A23" r:id="rId23" display="http://stats.oecd.org/OECDStat_Metadata/ShowMetadata.ashx?Dataset=STANI4_2020&amp;Coords=[LOCATION].[MEX]&amp;ShowOnWeb=true&amp;Lang=en" xr:uid="{00000000-0004-0000-0300-000016000000}"/>
    <hyperlink ref="A24" r:id="rId24" display="http://stats.oecd.org/OECDStat_Metadata/ShowMetadata.ashx?Dataset=STANI4_2020&amp;Coords=[LOCATION].[NLD]&amp;ShowOnWeb=true&amp;Lang=en" xr:uid="{00000000-0004-0000-0300-000017000000}"/>
    <hyperlink ref="A25" r:id="rId25" display="http://stats.oecd.org/OECDStat_Metadata/ShowMetadata.ashx?Dataset=STANI4_2020&amp;Coords=[LOCATION].[NOR]&amp;ShowOnWeb=true&amp;Lang=en" xr:uid="{00000000-0004-0000-0300-000018000000}"/>
    <hyperlink ref="A26" r:id="rId26" display="http://stats.oecd.org/OECDStat_Metadata/ShowMetadata.ashx?Dataset=STANI4_2020&amp;Coords=[LOCATION].[PRT]&amp;ShowOnWeb=true&amp;Lang=en" xr:uid="{00000000-0004-0000-0300-000019000000}"/>
    <hyperlink ref="A27" r:id="rId27" display="http://stats.oecd.org/OECDStat_Metadata/ShowMetadata.ashx?Dataset=STANI4_2020&amp;Coords=%5bLOCATION%5d.%5bSVK%5d&amp;ShowOnWeb=true&amp;Lang=en" xr:uid="{00000000-0004-0000-0300-00001A000000}"/>
    <hyperlink ref="A28" r:id="rId28" display="http://stats.oecd.org/OECDStat_Metadata/ShowMetadata.ashx?Dataset=STANI4_2020&amp;Coords=[LOCATION].[ESP]&amp;ShowOnWeb=true&amp;Lang=en" xr:uid="{00000000-0004-0000-0300-00001B000000}"/>
    <hyperlink ref="A29" r:id="rId29" display="http://stats.oecd.org/OECDStat_Metadata/ShowMetadata.ashx?Dataset=STANI4_2020&amp;Coords=[LOCATION].[CHE]&amp;ShowOnWeb=true&amp;Lang=en" xr:uid="{00000000-0004-0000-0300-00001C000000}"/>
    <hyperlink ref="A30" r:id="rId30" display="http://stats.oecd.org/OECDStat_Metadata/ShowMetadata.ashx?Dataset=STANI4_2020&amp;Coords=[LOCATION].[GBR]&amp;ShowOnWeb=true&amp;Lang=en" xr:uid="{00000000-0004-0000-0300-00001D000000}"/>
    <hyperlink ref="A31" r:id="rId31" display="http://stats.oecd.org/OECDStat_Metadata/ShowMetadata.ashx?Dataset=STANI4_2020&amp;Coords=[LOCATION].[USA]&amp;ShowOnWeb=true&amp;Lang=en" xr:uid="{00000000-0004-0000-0300-00001E000000}"/>
    <hyperlink ref="A32" r:id="rId32" display="https://stats-2.oecd.org/index.aspx?DatasetCode=STANI4_2020" xr:uid="{00000000-0004-0000-0300-00001F000000}"/>
  </hyperlinks>
  <pageMargins left="0.7" right="0.7" top="0.75" bottom="0.75" header="0.3" footer="0.3"/>
  <legacyDrawing r:id="rId3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F33AB-5FA8-4D9E-AA89-261EDA915055}">
  <dimension ref="B1:E44"/>
  <sheetViews>
    <sheetView workbookViewId="0">
      <selection activeCell="E1" sqref="E1"/>
    </sheetView>
  </sheetViews>
  <sheetFormatPr defaultRowHeight="15" x14ac:dyDescent="0.25"/>
  <cols>
    <col min="2" max="2" width="34.85546875" customWidth="1"/>
    <col min="3" max="3" width="12.85546875" bestFit="1" customWidth="1"/>
    <col min="4" max="4" width="13.28515625" bestFit="1" customWidth="1"/>
  </cols>
  <sheetData>
    <row r="1" spans="2:5" x14ac:dyDescent="0.25">
      <c r="C1" s="80">
        <f>SUM(C3:C44)</f>
        <v>16585441.254854374</v>
      </c>
      <c r="D1" s="80">
        <f>SUM(D3:D44)</f>
        <v>17888879.716613732</v>
      </c>
      <c r="E1" s="86">
        <f>(D1-CA!AN13)/CA!AN13</f>
        <v>1.964831946909469E-3</v>
      </c>
    </row>
    <row r="2" spans="2:5" x14ac:dyDescent="0.25">
      <c r="B2" s="79"/>
      <c r="C2" s="79" t="s">
        <v>916</v>
      </c>
      <c r="D2" s="46" t="s">
        <v>917</v>
      </c>
    </row>
    <row r="3" spans="2:5" x14ac:dyDescent="0.25">
      <c r="B3" s="79" t="s">
        <v>148</v>
      </c>
      <c r="C3" s="79">
        <v>30801.102683243789</v>
      </c>
      <c r="D3" s="46">
        <f>SUMIFS(CA!AN:AN,CA!B:B,calcs!B3)</f>
        <v>424900</v>
      </c>
    </row>
    <row r="4" spans="2:5" x14ac:dyDescent="0.25">
      <c r="B4" s="79" t="s">
        <v>227</v>
      </c>
      <c r="C4" s="79">
        <v>26462</v>
      </c>
      <c r="D4" s="46">
        <f>SUMIFS(CA!AN:AN,CA!B:B,calcs!B4)</f>
        <v>0</v>
      </c>
    </row>
    <row r="5" spans="2:5" x14ac:dyDescent="0.25">
      <c r="B5" s="79" t="s">
        <v>228</v>
      </c>
      <c r="C5" s="79">
        <v>4779.0974377843913</v>
      </c>
      <c r="D5" s="46">
        <f>SUMIFS(CA!AN:AN,CA!B:B,calcs!B5)</f>
        <v>4600</v>
      </c>
    </row>
    <row r="6" spans="2:5" x14ac:dyDescent="0.25">
      <c r="B6" s="79" t="s">
        <v>150</v>
      </c>
      <c r="C6" s="79">
        <v>5556.5227422442131</v>
      </c>
      <c r="D6" s="46">
        <f>SUMIFS(CA!AN:AN,CA!B:B,calcs!B6)</f>
        <v>6000</v>
      </c>
    </row>
    <row r="7" spans="2:5" x14ac:dyDescent="0.25">
      <c r="B7" s="79" t="s">
        <v>151</v>
      </c>
      <c r="C7" s="79">
        <v>7256.6765799646701</v>
      </c>
      <c r="D7" s="46">
        <f>SUMIFS(CA!AN:AN,CA!B:B,calcs!B7)</f>
        <v>10000</v>
      </c>
    </row>
    <row r="8" spans="2:5" x14ac:dyDescent="0.25">
      <c r="B8" s="79" t="s">
        <v>152</v>
      </c>
      <c r="C8" s="79">
        <v>239203.05404644139</v>
      </c>
      <c r="D8" s="46">
        <f>SUMIFS(CA!AN:AN,CA!B:B,calcs!B8)</f>
        <v>228100</v>
      </c>
    </row>
    <row r="9" spans="2:5" x14ac:dyDescent="0.25">
      <c r="B9" s="79" t="s">
        <v>153</v>
      </c>
      <c r="C9" s="79">
        <v>44931.576532245439</v>
      </c>
      <c r="D9" s="46">
        <f>SUMIFS(CA!AN:AN,CA!B:B,calcs!B9)</f>
        <v>48600</v>
      </c>
    </row>
    <row r="10" spans="2:5" x14ac:dyDescent="0.25">
      <c r="B10" s="79" t="s">
        <v>154</v>
      </c>
      <c r="C10" s="79">
        <v>24122.457195953881</v>
      </c>
      <c r="D10" s="46">
        <f>SUMIFS(CA!AN:AN,CA!B:B,calcs!B10)</f>
        <v>26100</v>
      </c>
    </row>
    <row r="11" spans="2:5" x14ac:dyDescent="0.25">
      <c r="B11" s="79" t="s">
        <v>155</v>
      </c>
      <c r="C11" s="79">
        <v>63452.965470556323</v>
      </c>
      <c r="D11" s="46">
        <f>SUMIFS(CA!AN:AN,CA!B:B,calcs!B11)</f>
        <v>59100</v>
      </c>
    </row>
    <row r="12" spans="2:5" x14ac:dyDescent="0.25">
      <c r="B12" s="79" t="s">
        <v>156</v>
      </c>
      <c r="C12" s="79">
        <v>13589</v>
      </c>
      <c r="D12" s="46">
        <f>SUMIFS(CA!AN:AN,CA!B:B,calcs!B12)</f>
        <v>12800</v>
      </c>
    </row>
    <row r="13" spans="2:5" x14ac:dyDescent="0.25">
      <c r="B13" s="79" t="s">
        <v>229</v>
      </c>
      <c r="C13" s="79">
        <v>32814.135736265263</v>
      </c>
      <c r="D13" s="142">
        <f>SUMIFS(CA!AN:AN,CA!B:B,calcs!B13)-D14</f>
        <v>35200</v>
      </c>
      <c r="E13" t="s">
        <v>918</v>
      </c>
    </row>
    <row r="14" spans="2:5" x14ac:dyDescent="0.25">
      <c r="B14" s="79" t="s">
        <v>230</v>
      </c>
      <c r="C14" s="79">
        <v>51460.676360696547</v>
      </c>
      <c r="D14" s="46">
        <f>SUMIFS(CA!AN:AN,CA!B:B,calcs!B14)</f>
        <v>46100</v>
      </c>
    </row>
    <row r="15" spans="2:5" x14ac:dyDescent="0.25">
      <c r="B15" s="79" t="s">
        <v>158</v>
      </c>
      <c r="C15" s="79">
        <v>55821.894439739917</v>
      </c>
      <c r="D15" s="46">
        <f>SUMIFS(CA!AN:AN,CA!B:B,calcs!B15)</f>
        <v>43600</v>
      </c>
    </row>
    <row r="16" spans="2:5" x14ac:dyDescent="0.25">
      <c r="B16" s="79" t="s">
        <v>231</v>
      </c>
      <c r="C16" s="79">
        <v>8449.860028146526</v>
      </c>
      <c r="D16" s="142">
        <f>C16</f>
        <v>8449.860028146526</v>
      </c>
      <c r="E16" s="141" t="s">
        <v>919</v>
      </c>
    </row>
    <row r="17" spans="2:5" x14ac:dyDescent="0.25">
      <c r="B17" s="79" t="s">
        <v>232</v>
      </c>
      <c r="C17" s="79">
        <v>28428.523684503511</v>
      </c>
      <c r="D17" s="46">
        <f>SUMIFS(CA!AN:AN,CA!B:B,calcs!B17)</f>
        <v>32500</v>
      </c>
    </row>
    <row r="18" spans="2:5" x14ac:dyDescent="0.25">
      <c r="B18" s="79" t="s">
        <v>233</v>
      </c>
      <c r="C18" s="79">
        <v>4156.5208297108366</v>
      </c>
      <c r="D18" s="46">
        <f>SUMIFS(CA!AN:AN,CA!B:B,calcs!B18)</f>
        <v>17000</v>
      </c>
    </row>
    <row r="19" spans="2:5" x14ac:dyDescent="0.25">
      <c r="B19" s="79" t="s">
        <v>234</v>
      </c>
      <c r="C19" s="79">
        <v>5929.8565855864472</v>
      </c>
      <c r="D19" s="142">
        <f>C19</f>
        <v>5929.8565855864472</v>
      </c>
      <c r="E19" s="141" t="s">
        <v>919</v>
      </c>
    </row>
    <row r="20" spans="2:5" x14ac:dyDescent="0.25">
      <c r="B20" s="79" t="s">
        <v>161</v>
      </c>
      <c r="C20" s="79">
        <v>140288.67649592031</v>
      </c>
      <c r="D20" s="46">
        <f>SUMIFS(CA!AN:AN,CA!B:B,calcs!B20)</f>
        <v>132700</v>
      </c>
    </row>
    <row r="21" spans="2:5" x14ac:dyDescent="0.25">
      <c r="B21" s="79" t="s">
        <v>162</v>
      </c>
      <c r="C21" s="79">
        <v>171265.8400257403</v>
      </c>
      <c r="D21" s="46">
        <f>SUMIFS(CA!AN:AN,CA!B:B,calcs!B21)</f>
        <v>282100</v>
      </c>
    </row>
    <row r="22" spans="2:5" x14ac:dyDescent="0.25">
      <c r="B22" s="79" t="s">
        <v>163</v>
      </c>
      <c r="C22" s="79">
        <v>33516.257907550942</v>
      </c>
      <c r="D22" s="46">
        <f>SUMIFS(CA!AN:AN,CA!B:B,calcs!B22)</f>
        <v>32000</v>
      </c>
    </row>
    <row r="23" spans="2:5" x14ac:dyDescent="0.25">
      <c r="B23" s="79" t="s">
        <v>164</v>
      </c>
      <c r="C23" s="79">
        <v>71508.279505170707</v>
      </c>
      <c r="D23" s="46">
        <f>SUMIFS(CA!AN:AN,CA!B:B,calcs!B23)</f>
        <v>77800</v>
      </c>
    </row>
    <row r="24" spans="2:5" x14ac:dyDescent="0.25">
      <c r="B24" s="79" t="s">
        <v>165</v>
      </c>
      <c r="C24" s="79">
        <v>41744.450966213008</v>
      </c>
      <c r="D24" s="46">
        <f>SUMIFS(CA!AN:AN,CA!B:B,calcs!B24)</f>
        <v>17800</v>
      </c>
    </row>
    <row r="25" spans="2:5" x14ac:dyDescent="0.25">
      <c r="B25" s="79" t="s">
        <v>166</v>
      </c>
      <c r="C25" s="79">
        <v>75978.740157692067</v>
      </c>
      <c r="D25" s="46">
        <f>SUMIFS(CA!AN:AN,CA!B:B,calcs!B25)</f>
        <v>87400</v>
      </c>
    </row>
    <row r="26" spans="2:5" x14ac:dyDescent="0.25">
      <c r="B26" s="79" t="s">
        <v>167</v>
      </c>
      <c r="C26" s="79">
        <v>122464.1066913477</v>
      </c>
      <c r="D26" s="46">
        <f>SUMIFS(CA!AN:AN,CA!B:B,calcs!B26)</f>
        <v>119900</v>
      </c>
    </row>
    <row r="27" spans="2:5" x14ac:dyDescent="0.25">
      <c r="B27" s="79" t="s">
        <v>235</v>
      </c>
      <c r="C27" s="79">
        <v>43391.435994331601</v>
      </c>
      <c r="D27" s="46">
        <f>SUMIFS(CA!AN:AN,CA!B:B,calcs!B27)</f>
        <v>18300</v>
      </c>
    </row>
    <row r="28" spans="2:5" x14ac:dyDescent="0.25">
      <c r="B28" s="79" t="s">
        <v>236</v>
      </c>
      <c r="C28" s="79">
        <v>11429.39631554086</v>
      </c>
      <c r="D28" s="46">
        <f>SUMIFS(CA!AN:AN,CA!B:B,calcs!B28)</f>
        <v>33000</v>
      </c>
    </row>
    <row r="29" spans="2:5" x14ac:dyDescent="0.25">
      <c r="B29" s="79" t="s">
        <v>237</v>
      </c>
      <c r="C29" s="79">
        <v>137555.8888926378</v>
      </c>
      <c r="D29" s="46">
        <f>SUMIFS(CA!AN:AN,CA!B:B,calcs!B29)</f>
        <v>53200</v>
      </c>
    </row>
    <row r="30" spans="2:5" x14ac:dyDescent="0.25">
      <c r="B30" s="79" t="s">
        <v>169</v>
      </c>
      <c r="C30" s="79">
        <v>854988.59223669977</v>
      </c>
      <c r="D30" s="46">
        <f>SUMIFS(CA!AN:AN,CA!B:B,calcs!B30)</f>
        <v>885600</v>
      </c>
    </row>
    <row r="31" spans="2:5" x14ac:dyDescent="0.25">
      <c r="B31" s="79" t="s">
        <v>170</v>
      </c>
      <c r="C31" s="79">
        <v>891229.55083614332</v>
      </c>
      <c r="D31" s="46">
        <f>SUMIFS(CA!AN:AN,CA!B:B,calcs!B31)</f>
        <v>2348900</v>
      </c>
    </row>
    <row r="32" spans="2:5" x14ac:dyDescent="0.25">
      <c r="B32" s="79" t="s">
        <v>171</v>
      </c>
      <c r="C32" s="79">
        <v>1262299</v>
      </c>
      <c r="D32" s="46">
        <f>SUMIFS(CA!AN:AN,CA!B:B,calcs!B32)</f>
        <v>648200</v>
      </c>
    </row>
    <row r="33" spans="2:4" x14ac:dyDescent="0.25">
      <c r="B33" s="79" t="s">
        <v>172</v>
      </c>
      <c r="C33" s="79">
        <v>1888412.731263326</v>
      </c>
      <c r="D33" s="46">
        <f>SUMIFS(CA!AN:AN,CA!B:B,calcs!B33)</f>
        <v>1706500</v>
      </c>
    </row>
    <row r="34" spans="2:4" x14ac:dyDescent="0.25">
      <c r="B34" s="79" t="s">
        <v>173</v>
      </c>
      <c r="C34" s="79">
        <v>500524.01709589112</v>
      </c>
      <c r="D34" s="46">
        <f>SUMIFS(CA!AN:AN,CA!B:B,calcs!B34)</f>
        <v>323900</v>
      </c>
    </row>
    <row r="35" spans="2:4" x14ac:dyDescent="0.25">
      <c r="B35" s="79" t="s">
        <v>174</v>
      </c>
      <c r="C35" s="79">
        <v>93305</v>
      </c>
      <c r="D35" s="46">
        <f>SUMIFS(CA!AN:AN,CA!B:B,calcs!B35)</f>
        <v>66900</v>
      </c>
    </row>
    <row r="36" spans="2:4" x14ac:dyDescent="0.25">
      <c r="B36" s="79" t="s">
        <v>175</v>
      </c>
      <c r="C36" s="79">
        <v>60655</v>
      </c>
      <c r="D36" s="46">
        <f>SUMIFS(CA!AN:AN,CA!B:B,calcs!B36)</f>
        <v>171200</v>
      </c>
    </row>
    <row r="37" spans="2:4" x14ac:dyDescent="0.25">
      <c r="B37" s="79" t="s">
        <v>176</v>
      </c>
      <c r="C37" s="79">
        <v>1068051</v>
      </c>
      <c r="D37" s="46">
        <f>SUMIFS(CA!AN:AN,CA!B:B,calcs!B37)</f>
        <v>538800</v>
      </c>
    </row>
    <row r="38" spans="2:4" x14ac:dyDescent="0.25">
      <c r="B38" s="79" t="s">
        <v>177</v>
      </c>
      <c r="C38" s="79">
        <v>327176.2045290122</v>
      </c>
      <c r="D38" s="46">
        <f>SUMIFS(CA!AN:AN,CA!B:B,calcs!B38)</f>
        <v>302400</v>
      </c>
    </row>
    <row r="39" spans="2:4" x14ac:dyDescent="0.25">
      <c r="B39" s="79" t="s">
        <v>178</v>
      </c>
      <c r="C39" s="79">
        <v>1701808.385435269</v>
      </c>
      <c r="D39" s="46">
        <f>SUMIFS(CA!AN:AN,CA!B:B,calcs!B39)</f>
        <v>3298900</v>
      </c>
    </row>
    <row r="40" spans="2:4" x14ac:dyDescent="0.25">
      <c r="B40" s="79" t="s">
        <v>179</v>
      </c>
      <c r="C40" s="79">
        <v>2804262</v>
      </c>
      <c r="D40" s="46">
        <f>SUMIFS(CA!AN:AN,CA!B:B,calcs!B40)</f>
        <v>2597400</v>
      </c>
    </row>
    <row r="41" spans="2:4" x14ac:dyDescent="0.25">
      <c r="B41" s="79" t="s">
        <v>180</v>
      </c>
      <c r="C41" s="79">
        <v>544368</v>
      </c>
      <c r="D41" s="46">
        <f>SUMIFS(CA!AN:AN,CA!B:B,calcs!B41)</f>
        <v>383100</v>
      </c>
    </row>
    <row r="42" spans="2:4" x14ac:dyDescent="0.25">
      <c r="B42" s="79" t="s">
        <v>181</v>
      </c>
      <c r="C42" s="79">
        <v>2720560</v>
      </c>
      <c r="D42" s="46">
        <f>SUMIFS(CA!AN:AN,CA!B:B,calcs!B42)</f>
        <v>2424100</v>
      </c>
    </row>
    <row r="43" spans="2:4" x14ac:dyDescent="0.25">
      <c r="B43" s="79" t="s">
        <v>182</v>
      </c>
      <c r="C43" s="79">
        <v>371442.78015280428</v>
      </c>
      <c r="D43" s="46">
        <f>SUMIFS(CA!AN:AN,CA!B:B,calcs!B43)</f>
        <v>329800</v>
      </c>
    </row>
    <row r="44" spans="2:4" x14ac:dyDescent="0.25">
      <c r="B44" s="79" t="s">
        <v>183</v>
      </c>
      <c r="C44" s="79">
        <v>0</v>
      </c>
      <c r="D44" s="46">
        <f>SUMIFS(CA!AN:AN,CA!B:B,calcs!B44)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R282"/>
  <sheetViews>
    <sheetView tabSelected="1" zoomScale="80" zoomScaleNormal="80" workbookViewId="0">
      <selection activeCell="A2" sqref="A2"/>
    </sheetView>
  </sheetViews>
  <sheetFormatPr defaultColWidth="8.85546875" defaultRowHeight="15" x14ac:dyDescent="0.25"/>
  <cols>
    <col min="1" max="1" width="20.140625" style="54" customWidth="1"/>
    <col min="2" max="37" width="10.140625" customWidth="1"/>
    <col min="38" max="38" width="10.5703125" bestFit="1" customWidth="1"/>
    <col min="39" max="39" width="10.140625" customWidth="1"/>
    <col min="40" max="40" width="12.85546875" customWidth="1"/>
    <col min="44" max="44" width="15" style="51" customWidth="1"/>
    <col min="45" max="16384" width="8.85546875" style="51"/>
  </cols>
  <sheetData>
    <row r="1" spans="1:43" s="52" customFormat="1" x14ac:dyDescent="0.25">
      <c r="A1" s="55"/>
      <c r="B1" s="4" t="s">
        <v>148</v>
      </c>
      <c r="C1" s="28" t="s">
        <v>227</v>
      </c>
      <c r="D1" s="30" t="s">
        <v>228</v>
      </c>
      <c r="E1" s="29" t="s">
        <v>150</v>
      </c>
      <c r="F1" s="4" t="s">
        <v>151</v>
      </c>
      <c r="G1" s="4" t="s">
        <v>152</v>
      </c>
      <c r="H1" s="4" t="s">
        <v>153</v>
      </c>
      <c r="I1" s="4" t="s">
        <v>154</v>
      </c>
      <c r="J1" s="4" t="s">
        <v>155</v>
      </c>
      <c r="K1" s="4" t="s">
        <v>156</v>
      </c>
      <c r="L1" s="28" t="s">
        <v>229</v>
      </c>
      <c r="M1" s="29" t="s">
        <v>230</v>
      </c>
      <c r="N1" s="4" t="s">
        <v>158</v>
      </c>
      <c r="O1" s="28" t="s">
        <v>231</v>
      </c>
      <c r="P1" s="29" t="s">
        <v>232</v>
      </c>
      <c r="Q1" s="28" t="s">
        <v>233</v>
      </c>
      <c r="R1" s="29" t="s">
        <v>234</v>
      </c>
      <c r="S1" s="4" t="s">
        <v>161</v>
      </c>
      <c r="T1" s="4" t="s">
        <v>162</v>
      </c>
      <c r="U1" s="4" t="s">
        <v>163</v>
      </c>
      <c r="V1" s="4" t="s">
        <v>164</v>
      </c>
      <c r="W1" s="4" t="s">
        <v>165</v>
      </c>
      <c r="X1" s="4" t="s">
        <v>166</v>
      </c>
      <c r="Y1" s="4" t="s">
        <v>167</v>
      </c>
      <c r="Z1" s="28" t="s">
        <v>235</v>
      </c>
      <c r="AA1" s="30" t="s">
        <v>236</v>
      </c>
      <c r="AB1" s="29" t="s">
        <v>237</v>
      </c>
      <c r="AC1" s="4" t="s">
        <v>169</v>
      </c>
      <c r="AD1" s="4" t="s">
        <v>170</v>
      </c>
      <c r="AE1" s="4" t="s">
        <v>171</v>
      </c>
      <c r="AF1" s="4" t="s">
        <v>172</v>
      </c>
      <c r="AG1" s="4" t="s">
        <v>173</v>
      </c>
      <c r="AH1" s="4" t="s">
        <v>174</v>
      </c>
      <c r="AI1" s="4" t="s">
        <v>175</v>
      </c>
      <c r="AJ1" s="4" t="s">
        <v>176</v>
      </c>
      <c r="AK1" s="4" t="s">
        <v>177</v>
      </c>
      <c r="AL1" s="4" t="s">
        <v>178</v>
      </c>
      <c r="AM1" s="4" t="s">
        <v>179</v>
      </c>
      <c r="AN1" s="4" t="s">
        <v>180</v>
      </c>
      <c r="AO1" s="4" t="s">
        <v>181</v>
      </c>
      <c r="AP1" s="4" t="s">
        <v>182</v>
      </c>
      <c r="AQ1" s="4" t="s">
        <v>183</v>
      </c>
    </row>
    <row r="2" spans="1:43" ht="15.95" customHeight="1" x14ac:dyDescent="0.25">
      <c r="A2" s="54" t="s">
        <v>915</v>
      </c>
      <c r="B2">
        <f>SUMIFS(calcs!$D:$D,calcs!$B:$B,B1)</f>
        <v>424900</v>
      </c>
      <c r="C2">
        <f>SUMIFS(calcs!$D:$D,calcs!$B:$B,C1)</f>
        <v>0</v>
      </c>
      <c r="D2">
        <f>SUMIFS(calcs!$D:$D,calcs!$B:$B,D1)</f>
        <v>4600</v>
      </c>
      <c r="E2">
        <f>SUMIFS(calcs!$D:$D,calcs!$B:$B,E1)</f>
        <v>6000</v>
      </c>
      <c r="F2">
        <f>SUMIFS(calcs!$D:$D,calcs!$B:$B,F1)</f>
        <v>10000</v>
      </c>
      <c r="G2">
        <f>SUMIFS(calcs!$D:$D,calcs!$B:$B,G1)</f>
        <v>228100</v>
      </c>
      <c r="H2">
        <f>SUMIFS(calcs!$D:$D,calcs!$B:$B,H1)</f>
        <v>48600</v>
      </c>
      <c r="I2">
        <f>SUMIFS(calcs!$D:$D,calcs!$B:$B,I1)</f>
        <v>26100</v>
      </c>
      <c r="J2">
        <f>SUMIFS(calcs!$D:$D,calcs!$B:$B,J1)</f>
        <v>59100</v>
      </c>
      <c r="K2">
        <f>SUMIFS(calcs!$D:$D,calcs!$B:$B,K1)</f>
        <v>12800</v>
      </c>
      <c r="L2">
        <f>SUMIFS(calcs!$D:$D,calcs!$B:$B,L1)</f>
        <v>35200</v>
      </c>
      <c r="M2">
        <f>SUMIFS(calcs!$D:$D,calcs!$B:$B,M1)</f>
        <v>46100</v>
      </c>
      <c r="N2">
        <f>SUMIFS(calcs!$D:$D,calcs!$B:$B,N1)</f>
        <v>43600</v>
      </c>
      <c r="O2">
        <f>SUMIFS(calcs!$D:$D,calcs!$B:$B,O1)</f>
        <v>8449.860028146526</v>
      </c>
      <c r="P2">
        <f>SUMIFS(calcs!$D:$D,calcs!$B:$B,P1)</f>
        <v>32500</v>
      </c>
      <c r="Q2">
        <f>SUMIFS(calcs!$D:$D,calcs!$B:$B,Q1)</f>
        <v>17000</v>
      </c>
      <c r="R2">
        <f>SUMIFS(calcs!$D:$D,calcs!$B:$B,R1)</f>
        <v>5929.8565855864472</v>
      </c>
      <c r="S2">
        <f>SUMIFS(calcs!$D:$D,calcs!$B:$B,S1)</f>
        <v>132700</v>
      </c>
      <c r="T2">
        <f>SUMIFS(calcs!$D:$D,calcs!$B:$B,T1)</f>
        <v>282100</v>
      </c>
      <c r="U2">
        <f>SUMIFS(calcs!$D:$D,calcs!$B:$B,U1)</f>
        <v>32000</v>
      </c>
      <c r="V2">
        <f>SUMIFS(calcs!$D:$D,calcs!$B:$B,V1)</f>
        <v>77800</v>
      </c>
      <c r="W2">
        <f>SUMIFS(calcs!$D:$D,calcs!$B:$B,W1)</f>
        <v>17800</v>
      </c>
      <c r="X2">
        <f>SUMIFS(calcs!$D:$D,calcs!$B:$B,X1)</f>
        <v>87400</v>
      </c>
      <c r="Y2">
        <f>SUMIFS(calcs!$D:$D,calcs!$B:$B,Y1)</f>
        <v>119900</v>
      </c>
      <c r="Z2">
        <f>SUMIFS(calcs!$D:$D,calcs!$B:$B,Z1)</f>
        <v>18300</v>
      </c>
      <c r="AA2">
        <f>SUMIFS(calcs!$D:$D,calcs!$B:$B,AA1)</f>
        <v>33000</v>
      </c>
      <c r="AB2">
        <f>SUMIFS(calcs!$D:$D,calcs!$B:$B,AB1)</f>
        <v>53200</v>
      </c>
      <c r="AC2">
        <f>SUMIFS(calcs!$D:$D,calcs!$B:$B,AC1)</f>
        <v>885600</v>
      </c>
      <c r="AD2">
        <f>SUMIFS(calcs!$D:$D,calcs!$B:$B,AD1)</f>
        <v>2348900</v>
      </c>
      <c r="AE2">
        <f>SUMIFS(calcs!$D:$D,calcs!$B:$B,AE1)</f>
        <v>648200</v>
      </c>
      <c r="AF2">
        <f>SUMIFS(calcs!$D:$D,calcs!$B:$B,AF1)</f>
        <v>1706500</v>
      </c>
      <c r="AG2">
        <f>SUMIFS(calcs!$D:$D,calcs!$B:$B,AG1)</f>
        <v>323900</v>
      </c>
      <c r="AH2">
        <f>SUMIFS(calcs!$D:$D,calcs!$B:$B,AH1)</f>
        <v>66900</v>
      </c>
      <c r="AI2">
        <f>SUMIFS(calcs!$D:$D,calcs!$B:$B,AI1)</f>
        <v>171200</v>
      </c>
      <c r="AJ2">
        <f>SUMIFS(calcs!$D:$D,calcs!$B:$B,AJ1)</f>
        <v>538800</v>
      </c>
      <c r="AK2">
        <f>SUMIFS(calcs!$D:$D,calcs!$B:$B,AK1)</f>
        <v>302400</v>
      </c>
      <c r="AL2">
        <f>SUMIFS(calcs!$D:$D,calcs!$B:$B,AL1)</f>
        <v>3298900</v>
      </c>
      <c r="AM2">
        <f>SUMIFS(calcs!$D:$D,calcs!$B:$B,AM1)</f>
        <v>2597400</v>
      </c>
      <c r="AN2">
        <f>SUMIFS(calcs!$D:$D,calcs!$B:$B,AN1)</f>
        <v>383100</v>
      </c>
      <c r="AO2">
        <f>SUMIFS(calcs!$D:$D,calcs!$B:$B,AO1)</f>
        <v>2424100</v>
      </c>
      <c r="AP2">
        <f>SUMIFS(calcs!$D:$D,calcs!$B:$B,AP1)</f>
        <v>329800</v>
      </c>
      <c r="AQ2">
        <f>SUMIFS(calcs!$D:$D,calcs!$B:$B,AQ1)</f>
        <v>0</v>
      </c>
    </row>
    <row r="5" spans="1:43" x14ac:dyDescent="0.25">
      <c r="AN5" s="53"/>
    </row>
    <row r="18" spans="43:43" x14ac:dyDescent="0.25">
      <c r="AQ18" s="47"/>
    </row>
    <row r="40" spans="10:44" x14ac:dyDescent="0.25"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8"/>
      <c r="AR40" s="59"/>
    </row>
    <row r="72" spans="10:44" x14ac:dyDescent="0.25"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R72" s="56"/>
    </row>
    <row r="93" spans="9:44" x14ac:dyDescent="0.25">
      <c r="AR93" s="56"/>
    </row>
    <row r="96" spans="9:44" x14ac:dyDescent="0.25">
      <c r="I96" s="60"/>
      <c r="J96" s="60"/>
      <c r="K96" s="60"/>
      <c r="L96" s="60"/>
      <c r="M96" s="60"/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</row>
    <row r="112" spans="9:43" x14ac:dyDescent="0.25">
      <c r="I112" s="60"/>
      <c r="J112" s="60"/>
      <c r="K112" s="60"/>
      <c r="L112" s="60"/>
      <c r="M112" s="60"/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</row>
    <row r="144" spans="9:43" x14ac:dyDescent="0.25">
      <c r="I144" s="60"/>
      <c r="J144" s="60"/>
      <c r="K144" s="60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  <c r="AM144" s="60"/>
      <c r="AN144" s="60"/>
      <c r="AO144" s="60"/>
      <c r="AP144" s="60"/>
      <c r="AQ144" s="60"/>
    </row>
    <row r="161" spans="9:43" x14ac:dyDescent="0.25">
      <c r="I161" s="60"/>
      <c r="J161" s="60"/>
      <c r="K161" s="60"/>
      <c r="L161" s="60"/>
      <c r="M161" s="60"/>
      <c r="N161" s="60"/>
      <c r="O161" s="60"/>
      <c r="P161" s="60"/>
      <c r="Q161" s="60"/>
      <c r="R161" s="60"/>
      <c r="S161" s="60"/>
      <c r="T161" s="60"/>
      <c r="U161" s="60"/>
      <c r="V161" s="60"/>
      <c r="W161" s="60"/>
      <c r="X161" s="60"/>
      <c r="Y161" s="60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  <c r="AM161" s="60"/>
      <c r="AN161" s="60"/>
      <c r="AO161" s="60"/>
      <c r="AP161" s="60"/>
      <c r="AQ161" s="60"/>
    </row>
    <row r="175" spans="9:43" x14ac:dyDescent="0.25">
      <c r="I175" s="60"/>
      <c r="J175" s="60"/>
      <c r="K175" s="60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  <c r="AM175" s="60"/>
      <c r="AN175" s="60"/>
      <c r="AO175" s="60"/>
      <c r="AP175" s="60"/>
      <c r="AQ175" s="60"/>
    </row>
    <row r="197" spans="9:43" x14ac:dyDescent="0.25">
      <c r="I197" s="60"/>
      <c r="J197" s="60"/>
      <c r="K197" s="60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  <c r="AM197" s="60"/>
      <c r="AN197" s="60"/>
      <c r="AO197" s="60"/>
      <c r="AP197" s="60"/>
      <c r="AQ197" s="60"/>
    </row>
    <row r="220" spans="9:43" x14ac:dyDescent="0.25">
      <c r="I220" s="60"/>
      <c r="J220" s="60"/>
      <c r="K220" s="60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  <c r="AM220" s="60"/>
      <c r="AN220" s="60"/>
      <c r="AO220" s="60"/>
      <c r="AP220" s="60"/>
      <c r="AQ220" s="60"/>
    </row>
    <row r="249" spans="9:43" x14ac:dyDescent="0.25">
      <c r="I249" s="60"/>
      <c r="J249" s="60"/>
      <c r="K249" s="60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  <c r="AM249" s="60"/>
      <c r="AN249" s="60"/>
      <c r="AO249" s="60"/>
      <c r="AP249" s="60"/>
      <c r="AQ249" s="60"/>
    </row>
    <row r="267" spans="2:43" x14ac:dyDescent="0.25">
      <c r="I267" s="60"/>
      <c r="J267" s="60"/>
      <c r="K267" s="60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  <c r="AM267" s="60"/>
      <c r="AN267" s="60"/>
      <c r="AO267" s="60"/>
      <c r="AP267" s="60"/>
      <c r="AQ267" s="60"/>
    </row>
    <row r="269" spans="2:43" ht="15.75" thickBot="1" x14ac:dyDescent="0.3">
      <c r="B269" s="50"/>
      <c r="C269" s="49"/>
      <c r="D269" s="49"/>
      <c r="E269" s="49"/>
      <c r="F269" s="49"/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</row>
    <row r="270" spans="2:43" ht="15.75" thickTop="1" x14ac:dyDescent="0.25"/>
    <row r="282" spans="9:43" x14ac:dyDescent="0.25">
      <c r="I282" s="60"/>
      <c r="J282" s="60"/>
      <c r="K282" s="60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  <c r="AM282" s="60"/>
      <c r="AN282" s="60"/>
      <c r="AO282" s="60"/>
      <c r="AP282" s="60"/>
      <c r="AQ282" s="60"/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ISIC to NAICS</vt:lpstr>
      <vt:lpstr>CA</vt:lpstr>
      <vt:lpstr>OECD EMPN</vt:lpstr>
      <vt:lpstr>Filtered OECD Data</vt:lpstr>
      <vt:lpstr>OECD Chem Pharma Split</vt:lpstr>
      <vt:lpstr>calcs</vt:lpstr>
      <vt:lpstr>BEbIC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2019-12-02T22:49:06Z</dcterms:created>
  <dcterms:modified xsi:type="dcterms:W3CDTF">2022-05-25T22:40:05Z</dcterms:modified>
</cp:coreProperties>
</file>