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GDPbES\"/>
    </mc:Choice>
  </mc:AlternateContent>
  <xr:revisionPtr revIDLastSave="0" documentId="8_{05BABD32-3657-4DE9-9AED-2DB27DF2803D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E21" i="26"/>
  <c r="D19" i="26"/>
  <c r="C17" i="26"/>
  <c r="D12" i="26"/>
  <c r="C10" i="26"/>
  <c r="D7" i="26"/>
  <c r="C5" i="26"/>
  <c r="C27" i="26"/>
  <c r="F27" i="26" s="1"/>
  <c r="E14" i="26"/>
  <c r="E26" i="26"/>
  <c r="C24" i="26"/>
  <c r="D21" i="26"/>
  <c r="C19" i="26"/>
  <c r="D14" i="26"/>
  <c r="C12" i="26"/>
  <c r="E9" i="26"/>
  <c r="C7" i="26"/>
  <c r="D26" i="26"/>
  <c r="C21" i="26"/>
  <c r="F21" i="26" s="1"/>
  <c r="E16" i="26"/>
  <c r="C14" i="26"/>
  <c r="E4" i="26"/>
  <c r="C2" i="26"/>
  <c r="C26" i="26"/>
  <c r="D23" i="26"/>
  <c r="E18" i="26"/>
  <c r="D16" i="26"/>
  <c r="E13" i="26"/>
  <c r="D11" i="26"/>
  <c r="C9" i="26"/>
  <c r="E6" i="26"/>
  <c r="D4" i="26"/>
  <c r="D2" i="26"/>
  <c r="E25" i="26"/>
  <c r="C23" i="26"/>
  <c r="E20" i="26"/>
  <c r="D18" i="26"/>
  <c r="C16" i="26"/>
  <c r="F16" i="26" s="1"/>
  <c r="D13" i="26"/>
  <c r="C11" i="26"/>
  <c r="F11" i="26" s="1"/>
  <c r="E8" i="26"/>
  <c r="D6" i="26"/>
  <c r="C4" i="26"/>
  <c r="E23" i="26"/>
  <c r="E11" i="26"/>
  <c r="E2" i="26"/>
  <c r="F2" i="26" s="1"/>
  <c r="D25" i="26"/>
  <c r="E22" i="26"/>
  <c r="F22" i="26" s="1"/>
  <c r="D20" i="26"/>
  <c r="C18" i="26"/>
  <c r="F18" i="26" s="1"/>
  <c r="E15" i="26"/>
  <c r="C13" i="26"/>
  <c r="F13" i="26" s="1"/>
  <c r="D8" i="26"/>
  <c r="C6" i="26"/>
  <c r="F6" i="26" s="1"/>
  <c r="E3" i="26"/>
  <c r="D9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F14" i="26" l="1"/>
  <c r="F19" i="26"/>
  <c r="F10" i="26"/>
  <c r="F4" i="26"/>
  <c r="F23" i="26"/>
  <c r="F17" i="26"/>
  <c r="F9" i="26"/>
  <c r="F26" i="26"/>
  <c r="F8" i="26"/>
  <c r="F7" i="26"/>
  <c r="F12" i="26"/>
  <c r="F5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<sst xmlns="http://schemas.openxmlformats.org/spreadsheetml/2006/main" count="5104" uniqueCount="230">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</sst>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101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CA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California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5</v>
      </c>
      <c r="D2">
        <f>SUMIFS('Capacity Factors'!E:E,'Capacity Factors'!$A:$A,$A$1,'Capacity Factors'!$B:$B,$B2)</f>
        <v>8</v>
      </c>
      <c r="E2">
        <f>SUMIFS('Capacity Factors'!D:D,'Capacity Factors'!$A:$A,$A$1,'Capacity Factors'!$B:$B,$B2)</f>
        <v>8.8000000000000007</v>
      </c>
      <c r="F2" s="13">
        <f>MIN(IF((MAX(C2:E2)*1.1)/100=0,1,(MAX(C2:E2)*1.1)/100),1)</f>
        <v>9.6800000000000011E-2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63.3</v>
      </c>
      <c r="D4">
        <f>SUMIFS('Capacity Factors'!E:E,'Capacity Factors'!$A:$A,$A$1,'Capacity Factors'!$B:$B,$B4)</f>
        <v>61</v>
      </c>
      <c r="E4">
        <f>SUMIFS('Capacity Factors'!D:D,'Capacity Factors'!$A:$A,$A$1,'Capacity Factors'!$B:$B,$B4)</f>
        <v>57</v>
      </c>
      <c r="F4" s="13">
        <f t="shared" si="0"/>
        <v>0.69629999999999992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68.900000000000006</v>
      </c>
      <c r="D6">
        <f>SUMIFS('Capacity Factors'!E:E,'Capacity Factors'!$A:$A,$A$1,'Capacity Factors'!$B:$B,$B6)</f>
        <v>68.7</v>
      </c>
      <c r="E6">
        <f>SUMIFS('Capacity Factors'!D:D,'Capacity Factors'!$A:$A,$A$1,'Capacity Factors'!$B:$B,$B6)</f>
        <v>68</v>
      </c>
      <c r="F6" s="13">
        <f t="shared" si="0"/>
        <v>0.75790000000000002</v>
      </c>
    </row>
    <row r="7" spans="1:7" x14ac:dyDescent="0.75">
      <c r="B7" t="s">
        <v>209</v>
      </c>
      <c r="C7">
        <f>SUMIFS('Capacity Factors'!F:F,'Capacity Factors'!$A:$A,$A$1,'Capacity Factors'!$B:$B,$B7)</f>
        <v>23.7</v>
      </c>
      <c r="D7">
        <f>SUMIFS('Capacity Factors'!E:E,'Capacity Factors'!$A:$A,$A$1,'Capacity Factors'!$B:$B,$B7)</f>
        <v>16.399999999999999</v>
      </c>
      <c r="E7">
        <f>SUMIFS('Capacity Factors'!D:D,'Capacity Factors'!$A:$A,$A$1,'Capacity Factors'!$B:$B,$B7)</f>
        <v>19.600000000000001</v>
      </c>
      <c r="F7" s="13">
        <f t="shared" si="0"/>
        <v>0.26069999999999999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42.5</v>
      </c>
      <c r="D8">
        <f>SUMIFS('Capacity Factors'!E:E,'Capacity Factors'!$A:$A,$A$1,'Capacity Factors'!$B:$B,$B8)</f>
        <v>45.9</v>
      </c>
      <c r="E8">
        <f>SUMIFS('Capacity Factors'!D:D,'Capacity Factors'!$A:$A,$A$1,'Capacity Factors'!$B:$B,$B8)</f>
        <v>45.7</v>
      </c>
      <c r="F8" s="13">
        <f t="shared" si="0"/>
        <v>0.50490000000000002</v>
      </c>
    </row>
    <row r="9" spans="1:7" x14ac:dyDescent="0.75">
      <c r="B9" t="s">
        <v>212</v>
      </c>
      <c r="C9">
        <f>SUMIFS('Capacity Factors'!F:F,'Capacity Factors'!$A:$A,$A$1,'Capacity Factors'!$B:$B,$B9)</f>
        <v>12.5</v>
      </c>
      <c r="D9">
        <f>SUMIFS('Capacity Factors'!E:E,'Capacity Factors'!$A:$A,$A$1,'Capacity Factors'!$B:$B,$B9)</f>
        <v>11.6</v>
      </c>
      <c r="E9">
        <f>SUMIFS('Capacity Factors'!D:D,'Capacity Factors'!$A:$A,$A$1,'Capacity Factors'!$B:$B,$B9)</f>
        <v>10.8</v>
      </c>
      <c r="F9" s="13">
        <f t="shared" si="0"/>
        <v>0.13750000000000001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23.3</v>
      </c>
      <c r="D10">
        <f>SUMIFS('Capacity Factors'!E:E,'Capacity Factors'!$A:$A,$A$1,'Capacity Factors'!$B:$B,$B10)</f>
        <v>25.4</v>
      </c>
      <c r="E10">
        <f>SUMIFS('Capacity Factors'!D:D,'Capacity Factors'!$A:$A,$A$1,'Capacity Factors'!$B:$B,$B10)</f>
        <v>21.4</v>
      </c>
      <c r="F10" s="13">
        <f t="shared" si="0"/>
        <v>0.27940000000000004</v>
      </c>
    </row>
    <row r="11" spans="1:7" x14ac:dyDescent="0.75">
      <c r="B11" t="s">
        <v>216</v>
      </c>
      <c r="C11">
        <f>SUMIFS('Capacity Factors'!F:F,'Capacity Factors'!$A:$A,$A$1,'Capacity Factors'!$B:$B,$B11)</f>
        <v>73.3</v>
      </c>
      <c r="D11">
        <f>SUMIFS('Capacity Factors'!E:E,'Capacity Factors'!$A:$A,$A$1,'Capacity Factors'!$B:$B,$B11)</f>
        <v>71.400000000000006</v>
      </c>
      <c r="E11">
        <f>SUMIFS('Capacity Factors'!D:D,'Capacity Factors'!$A:$A,$A$1,'Capacity Factors'!$B:$B,$B11)</f>
        <v>73.3</v>
      </c>
      <c r="F11" s="13">
        <f t="shared" si="0"/>
        <v>0.80630000000000013</v>
      </c>
    </row>
    <row r="12" spans="1:7" x14ac:dyDescent="0.75">
      <c r="B12" t="s">
        <v>211</v>
      </c>
      <c r="C12">
        <f>SUMIFS('Capacity Factors'!F:F,'Capacity Factors'!$A:$A,$A$1,'Capacity Factors'!$B:$B,$B12)</f>
        <v>5.5</v>
      </c>
      <c r="D12">
        <f>SUMIFS('Capacity Factors'!E:E,'Capacity Factors'!$A:$A,$A$1,'Capacity Factors'!$B:$B,$B12)</f>
        <v>4.0999999999999996</v>
      </c>
      <c r="E12">
        <f>SUMIFS('Capacity Factors'!D:D,'Capacity Factors'!$A:$A,$A$1,'Capacity Factors'!$B:$B,$B12)</f>
        <v>4</v>
      </c>
      <c r="F12" s="13">
        <f t="shared" si="0"/>
        <v>6.0500000000000005E-2</v>
      </c>
    </row>
    <row r="13" spans="1:7" x14ac:dyDescent="0.75">
      <c r="B13" t="s">
        <v>163</v>
      </c>
      <c r="C13">
        <f>SUMIFS('Capacity Factors'!F:F,'Capacity Factors'!$A:$A,$A$1,'Capacity Factors'!$B:$B,$B13)</f>
        <v>82.6</v>
      </c>
      <c r="D13">
        <f>SUMIFS('Capacity Factors'!E:E,'Capacity Factors'!$A:$A,$A$1,'Capacity Factors'!$B:$B,$B13)</f>
        <v>84</v>
      </c>
      <c r="E13">
        <f>SUMIFS('Capacity Factors'!D:D,'Capacity Factors'!$A:$A,$A$1,'Capacity Factors'!$B:$B,$B13)</f>
        <v>89.7</v>
      </c>
      <c r="F13" s="13">
        <f t="shared" si="0"/>
        <v>0.98670000000000013</v>
      </c>
    </row>
    <row r="14" spans="1:7" x14ac:dyDescent="0.75">
      <c r="B14" t="s">
        <v>206</v>
      </c>
      <c r="C14">
        <f>SUMIFS('Capacity Factors'!F:F,'Capacity Factors'!$A:$A,$A$1,'Capacity Factors'!$B:$B,$B14)</f>
        <v>64.7</v>
      </c>
      <c r="D14">
        <f>SUMIFS('Capacity Factors'!E:E,'Capacity Factors'!$A:$A,$A$1,'Capacity Factors'!$B:$B,$B14)</f>
        <v>66.3</v>
      </c>
      <c r="E14">
        <f>SUMIFS('Capacity Factors'!D:D,'Capacity Factors'!$A:$A,$A$1,'Capacity Factors'!$B:$B,$B14)</f>
        <v>64.8</v>
      </c>
      <c r="F14" s="13">
        <f t="shared" si="0"/>
        <v>0.72930000000000006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79</v>
      </c>
      <c r="D15">
        <f>SUMIFS('Capacity Factors'!E:E,'Capacity Factors'!$A:$A,$A$1,'Capacity Factors'!$B:$B,$B15)</f>
        <v>83.9</v>
      </c>
      <c r="E15">
        <f>SUMIFS('Capacity Factors'!D:D,'Capacity Factors'!$A:$A,$A$1,'Capacity Factors'!$B:$B,$B15)</f>
        <v>76.2</v>
      </c>
      <c r="F15" s="13">
        <f t="shared" si="0"/>
        <v>0.92290000000000016</v>
      </c>
    </row>
    <row r="16" spans="1:7" x14ac:dyDescent="0.75">
      <c r="B16" t="s">
        <v>223</v>
      </c>
      <c r="C16">
        <f>SUMIFS('Capacity Factors'!F:F,'Capacity Factors'!$A:$A,$A$1,'Capacity Factors'!$B:$B,$B16)</f>
        <v>41.7</v>
      </c>
      <c r="D16">
        <f>SUMIFS('Capacity Factors'!E:E,'Capacity Factors'!$A:$A,$A$1,'Capacity Factors'!$B:$B,$B16)</f>
        <v>40.9</v>
      </c>
      <c r="E16">
        <f>SUMIFS('Capacity Factors'!D:D,'Capacity Factors'!$A:$A,$A$1,'Capacity Factors'!$B:$B,$B16)</f>
        <v>38.299999999999997</v>
      </c>
      <c r="F16" s="13">
        <f t="shared" si="0"/>
        <v>0.45870000000000005</v>
      </c>
    </row>
    <row r="17" spans="2:6" x14ac:dyDescent="0.75">
      <c r="B17" t="s">
        <v>214</v>
      </c>
      <c r="C17">
        <f>SUMIFS('Capacity Factors'!F:F,'Capacity Factors'!$A:$A,$A$1,'Capacity Factors'!$B:$B,$B17)</f>
        <v>0.3</v>
      </c>
      <c r="D17">
        <f>SUMIFS('Capacity Factors'!E:E,'Capacity Factors'!$A:$A,$A$1,'Capacity Factors'!$B:$B,$B17)</f>
        <v>0.7</v>
      </c>
      <c r="E17">
        <f>SUMIFS('Capacity Factors'!D:D,'Capacity Factors'!$A:$A,$A$1,'Capacity Factors'!$B:$B,$B17)</f>
        <v>2.2999999999999998</v>
      </c>
      <c r="F17" s="13">
        <f t="shared" si="0"/>
        <v>2.53E-2</v>
      </c>
    </row>
    <row r="18" spans="2:6" x14ac:dyDescent="0.75">
      <c r="B18" t="s">
        <v>215</v>
      </c>
      <c r="C18">
        <f>SUMIFS('Capacity Factors'!F:F,'Capacity Factors'!$A:$A,$A$1,'Capacity Factors'!$B:$B,$B18)</f>
        <v>1.4</v>
      </c>
      <c r="D18">
        <f>SUMIFS('Capacity Factors'!E:E,'Capacity Factors'!$A:$A,$A$1,'Capacity Factors'!$B:$B,$B18)</f>
        <v>1.5</v>
      </c>
      <c r="E18">
        <f>SUMIFS('Capacity Factors'!D:D,'Capacity Factors'!$A:$A,$A$1,'Capacity Factors'!$B:$B,$B18)</f>
        <v>1.5</v>
      </c>
      <c r="F18" s="13">
        <f t="shared" si="0"/>
        <v>1.6500000000000001E-2</v>
      </c>
    </row>
    <row r="19" spans="2:6" x14ac:dyDescent="0.75">
      <c r="B19" t="s">
        <v>225</v>
      </c>
      <c r="C19">
        <f>SUMIFS('Capacity Factors'!F:F,'Capacity Factors'!$A:$A,$A$1,'Capacity Factors'!$B:$B,$B19)</f>
        <v>55.1</v>
      </c>
      <c r="D19">
        <f>SUMIFS('Capacity Factors'!E:E,'Capacity Factors'!$A:$A,$A$1,'Capacity Factors'!$B:$B,$B19)</f>
        <v>64.2</v>
      </c>
      <c r="E19">
        <f>SUMIFS('Capacity Factors'!D:D,'Capacity Factors'!$A:$A,$A$1,'Capacity Factors'!$B:$B,$B19)</f>
        <v>54.3</v>
      </c>
      <c r="F19" s="13">
        <f t="shared" si="0"/>
        <v>0.70620000000000005</v>
      </c>
    </row>
    <row r="20" spans="2:6" x14ac:dyDescent="0.75">
      <c r="B20" t="s">
        <v>226</v>
      </c>
      <c r="C20">
        <f>SUMIFS('Capacity Factors'!F:F,'Capacity Factors'!$A:$A,$A$1,'Capacity Factors'!$B:$B,$B20)</f>
        <v>4.4000000000000004</v>
      </c>
      <c r="D20">
        <f>SUMIFS('Capacity Factors'!E:E,'Capacity Factors'!$A:$A,$A$1,'Capacity Factors'!$B:$B,$B20)</f>
        <v>5.9</v>
      </c>
      <c r="E20">
        <f>SUMIFS('Capacity Factors'!D:D,'Capacity Factors'!$A:$A,$A$1,'Capacity Factors'!$B:$B,$B20)</f>
        <v>4.5</v>
      </c>
      <c r="F20" s="13">
        <f t="shared" si="0"/>
        <v>6.4900000000000013E-2</v>
      </c>
    </row>
    <row r="21" spans="2:6" x14ac:dyDescent="0.75">
      <c r="B21" t="s">
        <v>210</v>
      </c>
      <c r="C21">
        <f>SUMIFS('Capacity Factors'!F:F,'Capacity Factors'!$A:$A,$A$1,'Capacity Factors'!$B:$B,$B21)</f>
        <v>26.9</v>
      </c>
      <c r="D21">
        <f>SUMIFS('Capacity Factors'!E:E,'Capacity Factors'!$A:$A,$A$1,'Capacity Factors'!$B:$B,$B21)</f>
        <v>27.7</v>
      </c>
      <c r="E21">
        <f>SUMIFS('Capacity Factors'!D:D,'Capacity Factors'!$A:$A,$A$1,'Capacity Factors'!$B:$B,$B21)</f>
        <v>27.3</v>
      </c>
      <c r="F21" s="13">
        <f t="shared" si="0"/>
        <v>0.30470000000000003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20.399999999999999</v>
      </c>
      <c r="D22">
        <f>SUMIFS('Capacity Factors'!E:E,'Capacity Factors'!$A:$A,$A$1,'Capacity Factors'!$B:$B,$B22)</f>
        <v>20.399999999999999</v>
      </c>
      <c r="E22">
        <f>SUMIFS('Capacity Factors'!D:D,'Capacity Factors'!$A:$A,$A$1,'Capacity Factors'!$B:$B,$B22)</f>
        <v>23.8</v>
      </c>
      <c r="F22" s="13">
        <f t="shared" si="0"/>
        <v>0.26180000000000003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25.7</v>
      </c>
      <c r="D26">
        <f>SUMIFS('Capacity Factors'!E:E,'Capacity Factors'!$A:$A,$A$1,'Capacity Factors'!$B:$B,$B26)</f>
        <v>28.2</v>
      </c>
      <c r="E26">
        <f>SUMIFS('Capacity Factors'!D:D,'Capacity Factors'!$A:$A,$A$1,'Capacity Factors'!$B:$B,$B26)</f>
        <v>27.1</v>
      </c>
      <c r="F26" s="13">
        <f t="shared" si="0"/>
        <v>0.31020000000000003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50.5</v>
      </c>
      <c r="D27">
        <f>SUMIFS('Capacity Factors'!E:E,'Capacity Factors'!$A:$A,$A$1,'Capacity Factors'!$B:$B,$B27)</f>
        <v>50.3</v>
      </c>
      <c r="E27">
        <f>SUMIFS('Capacity Factors'!D:D,'Capacity Factors'!$A:$A,$A$1,'Capacity Factors'!$B:$B,$B27)</f>
        <v>50.4</v>
      </c>
      <c r="F27" s="13">
        <f t="shared" si="0"/>
        <v>0.55549999999999999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2024-06-14T22:24:48Z</dcterms:modified>
</cp:coreProperties>
</file>