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State Models\eps-maryland\InputData\trans\BRZSPbS\"/>
    </mc:Choice>
  </mc:AlternateContent>
  <xr:revisionPtr revIDLastSave="0" documentId="13_ncr:1_{EDBC4FF3-5DA9-4781-AF0A-8E522124D4EF}" xr6:coauthVersionLast="47" xr6:coauthVersionMax="47" xr10:uidLastSave="{00000000-0000-0000-0000-000000000000}"/>
  <bookViews>
    <workbookView xWindow="29235" yWindow="3030" windowWidth="17505" windowHeight="9735" firstSheet="2" activeTab="3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" sheetId="2" r:id="rId4"/>
    <sheet name="BRZSPbS-psgr-hdv" sheetId="3" r:id="rId5"/>
    <sheet name="BRZSPbS-psgr-mtrbk" sheetId="4" r:id="rId6"/>
    <sheet name="BRZSPbS-frgt-ldv" sheetId="5" r:id="rId7"/>
    <sheet name="BRZSPbS-frgt-hdv" sheetId="6" r:id="rId8"/>
    <sheet name="BRZSPbS-frgt-mtrbk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L34" i="10" l="1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B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K41" i="10" l="1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E7" i="9"/>
  <c r="D7" i="9"/>
  <c r="C7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E4" i="9"/>
  <c r="D4" i="9"/>
  <c r="C4" i="9"/>
  <c r="B8" i="9"/>
  <c r="B7" i="9"/>
  <c r="B6" i="9"/>
  <c r="B5" i="9"/>
  <c r="B4" i="9"/>
  <c r="B3" i="9"/>
  <c r="H39" i="10" l="1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F4" i="9"/>
  <c r="G67" i="10"/>
  <c r="G4" i="9" s="1"/>
  <c r="H67" i="10"/>
  <c r="H4" i="9" s="1"/>
  <c r="I67" i="10"/>
  <c r="I4" i="9" s="1"/>
  <c r="J67" i="10"/>
  <c r="J4" i="9" s="1"/>
  <c r="K67" i="10"/>
  <c r="K4" i="9" s="1"/>
  <c r="L67" i="10"/>
  <c r="L4" i="9" s="1"/>
  <c r="M67" i="10"/>
  <c r="M4" i="9" s="1"/>
  <c r="N67" i="10"/>
  <c r="N4" i="9" s="1"/>
  <c r="O67" i="10"/>
  <c r="O4" i="9" s="1"/>
  <c r="P67" i="10"/>
  <c r="P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L37" i="10" l="1"/>
  <c r="I34" i="10"/>
  <c r="J34" i="10"/>
  <c r="C34" i="10"/>
  <c r="K34" i="10"/>
  <c r="D34" i="10"/>
  <c r="B34" i="10"/>
  <c r="E34" i="10"/>
  <c r="F34" i="10"/>
  <c r="G34" i="10"/>
  <c r="H34" i="10"/>
  <c r="Q4" i="9"/>
  <c r="N69" i="10" l="1"/>
  <c r="N6" i="9" s="1"/>
  <c r="G69" i="10"/>
  <c r="G6" i="9" s="1"/>
  <c r="O69" i="10"/>
  <c r="O6" i="9" s="1"/>
  <c r="H69" i="10"/>
  <c r="H6" i="9" s="1"/>
  <c r="P69" i="10"/>
  <c r="P6" i="9" s="1"/>
  <c r="I69" i="10"/>
  <c r="I6" i="9" s="1"/>
  <c r="Q69" i="10"/>
  <c r="J69" i="10"/>
  <c r="J6" i="9" s="1"/>
  <c r="F69" i="10"/>
  <c r="F6" i="9" s="1"/>
  <c r="K69" i="10"/>
  <c r="K6" i="9" s="1"/>
  <c r="L69" i="10"/>
  <c r="L6" i="9" s="1"/>
  <c r="M69" i="10"/>
  <c r="M6" i="9" s="1"/>
  <c r="G35" i="10"/>
  <c r="E35" i="10"/>
  <c r="B35" i="10"/>
  <c r="J35" i="10"/>
  <c r="C35" i="10"/>
  <c r="I35" i="10"/>
  <c r="D35" i="10"/>
  <c r="K35" i="10"/>
  <c r="F35" i="10"/>
  <c r="H35" i="10"/>
  <c r="R4" i="9"/>
  <c r="Q6" i="9" l="1"/>
  <c r="L35" i="10"/>
  <c r="S4" i="9"/>
  <c r="R6" i="9" l="1"/>
  <c r="L70" i="10"/>
  <c r="L7" i="9" s="1"/>
  <c r="F70" i="10"/>
  <c r="F7" i="9" s="1"/>
  <c r="M70" i="10"/>
  <c r="M7" i="9" s="1"/>
  <c r="N70" i="10"/>
  <c r="N7" i="9" s="1"/>
  <c r="G70" i="10"/>
  <c r="G7" i="9" s="1"/>
  <c r="O70" i="10"/>
  <c r="O7" i="9" s="1"/>
  <c r="H70" i="10"/>
  <c r="H7" i="9" s="1"/>
  <c r="P70" i="10"/>
  <c r="P7" i="9" s="1"/>
  <c r="I70" i="10"/>
  <c r="I7" i="9" s="1"/>
  <c r="Q70" i="10"/>
  <c r="K70" i="10"/>
  <c r="K7" i="9" s="1"/>
  <c r="J70" i="10"/>
  <c r="J7" i="9" s="1"/>
  <c r="T4" i="9"/>
  <c r="Q7" i="9" l="1"/>
  <c r="S6" i="9"/>
  <c r="U4" i="9"/>
  <c r="R7" i="9"/>
  <c r="T6" i="9" l="1"/>
  <c r="S7" i="9"/>
  <c r="V4" i="9"/>
  <c r="U6" i="9" l="1"/>
  <c r="W4" i="9"/>
  <c r="T7" i="9"/>
  <c r="V6" i="9" l="1"/>
  <c r="U7" i="9"/>
  <c r="X4" i="9"/>
  <c r="W6" i="9" l="1"/>
  <c r="V7" i="9"/>
  <c r="Y4" i="9"/>
  <c r="X6" i="9" l="1"/>
  <c r="Z4" i="9"/>
  <c r="W7" i="9"/>
  <c r="Y6" i="9" l="1"/>
  <c r="X7" i="9"/>
  <c r="AA4" i="9"/>
  <c r="Z6" i="9" l="1"/>
  <c r="AB4" i="9"/>
  <c r="Y7" i="9"/>
  <c r="AA6" i="9" l="1"/>
  <c r="Z7" i="9"/>
  <c r="AC4" i="9"/>
  <c r="AB6" i="9" l="1"/>
  <c r="AD4" i="9"/>
  <c r="AA7" i="9"/>
  <c r="AC6" i="9" l="1"/>
  <c r="AB7" i="9"/>
  <c r="AF4" i="9"/>
  <c r="AE4" i="9"/>
  <c r="AD6" i="9" l="1"/>
  <c r="AC7" i="9"/>
  <c r="AF6" i="9" l="1"/>
  <c r="AE6" i="9"/>
  <c r="AD7" i="9"/>
  <c r="AF7" i="9" l="1"/>
  <c r="AE7" i="9"/>
</calcChain>
</file>

<file path=xl/sharedStrings.xml><?xml version="1.0" encoding="utf-8"?>
<sst xmlns="http://schemas.openxmlformats.org/spreadsheetml/2006/main" count="578" uniqueCount="194">
  <si>
    <t>BRZSPbS BAU Required ZEV Sales Percentage by Subregion</t>
  </si>
  <si>
    <t>Notes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</si>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</sst>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C75"/>
  <sheetViews>
    <sheetView workbookViewId="0">
      <selection activeCell="D18" sqref="D18"/>
    </sheetView>
  </sheetViews>
  <sheetFormatPr defaultRowHeight="14.5" x14ac:dyDescent="0.35"/>
  <cols>
    <col min="2" max="2" width="73.36328125" customWidth="1"/>
  </cols>
  <sheetData>
    <row r="1" spans="1:2" x14ac:dyDescent="0.35">
      <c r="A1" s="1" t="s">
        <v>0</v>
      </c>
    </row>
    <row r="3" spans="1:2" x14ac:dyDescent="0.35">
      <c r="A3" s="1" t="s">
        <v>34</v>
      </c>
      <c r="B3" s="3" t="s">
        <v>18</v>
      </c>
    </row>
    <row r="4" spans="1:2" x14ac:dyDescent="0.35">
      <c r="B4" t="s">
        <v>19</v>
      </c>
    </row>
    <row r="5" spans="1:2" x14ac:dyDescent="0.35">
      <c r="B5" s="4">
        <v>2022</v>
      </c>
    </row>
    <row r="6" spans="1:2" x14ac:dyDescent="0.35">
      <c r="B6" t="s">
        <v>20</v>
      </c>
    </row>
    <row r="7" spans="1:2" x14ac:dyDescent="0.35">
      <c r="B7" s="5" t="s">
        <v>21</v>
      </c>
    </row>
    <row r="8" spans="1:2" x14ac:dyDescent="0.35">
      <c r="B8" t="s">
        <v>26</v>
      </c>
    </row>
    <row r="10" spans="1:2" x14ac:dyDescent="0.35">
      <c r="B10" s="3" t="s">
        <v>22</v>
      </c>
    </row>
    <row r="11" spans="1:2" x14ac:dyDescent="0.35">
      <c r="B11" t="s">
        <v>19</v>
      </c>
    </row>
    <row r="12" spans="1:2" x14ac:dyDescent="0.35">
      <c r="B12" s="4">
        <v>2022</v>
      </c>
    </row>
    <row r="13" spans="1:2" x14ac:dyDescent="0.35">
      <c r="B13" t="s">
        <v>24</v>
      </c>
    </row>
    <row r="14" spans="1:2" x14ac:dyDescent="0.35">
      <c r="B14" s="5" t="s">
        <v>23</v>
      </c>
    </row>
    <row r="15" spans="1:2" x14ac:dyDescent="0.35">
      <c r="B15" t="s">
        <v>25</v>
      </c>
    </row>
    <row r="17" spans="2:3" x14ac:dyDescent="0.35">
      <c r="B17" s="3" t="s">
        <v>122</v>
      </c>
    </row>
    <row r="18" spans="2:3" x14ac:dyDescent="0.35">
      <c r="B18" t="s">
        <v>119</v>
      </c>
    </row>
    <row r="19" spans="2:3" x14ac:dyDescent="0.35">
      <c r="B19" s="4" t="s">
        <v>120</v>
      </c>
    </row>
    <row r="20" spans="2:3" x14ac:dyDescent="0.35">
      <c r="B20" t="s">
        <v>115</v>
      </c>
    </row>
    <row r="21" spans="2:3" x14ac:dyDescent="0.35">
      <c r="B21" s="5" t="s">
        <v>114</v>
      </c>
    </row>
    <row r="22" spans="2:3" x14ac:dyDescent="0.35">
      <c r="B22" s="5" t="s">
        <v>116</v>
      </c>
      <c r="C22" t="s">
        <v>128</v>
      </c>
    </row>
    <row r="23" spans="2:3" x14ac:dyDescent="0.35">
      <c r="B23" s="5" t="s">
        <v>117</v>
      </c>
    </row>
    <row r="24" spans="2:3" x14ac:dyDescent="0.35">
      <c r="B24" s="5" t="s">
        <v>118</v>
      </c>
      <c r="C24" t="s">
        <v>128</v>
      </c>
    </row>
    <row r="25" spans="2:3" x14ac:dyDescent="0.35">
      <c r="B25" s="5" t="s">
        <v>121</v>
      </c>
    </row>
    <row r="27" spans="2:3" x14ac:dyDescent="0.35">
      <c r="B27" s="3" t="s">
        <v>123</v>
      </c>
    </row>
    <row r="28" spans="2:3" x14ac:dyDescent="0.35">
      <c r="B28" t="s">
        <v>125</v>
      </c>
    </row>
    <row r="29" spans="2:3" x14ac:dyDescent="0.35">
      <c r="B29" s="4">
        <v>2022</v>
      </c>
    </row>
    <row r="30" spans="2:3" x14ac:dyDescent="0.35">
      <c r="B30" t="s">
        <v>124</v>
      </c>
    </row>
    <row r="31" spans="2:3" x14ac:dyDescent="0.35">
      <c r="B31" s="5" t="s">
        <v>92</v>
      </c>
    </row>
    <row r="32" spans="2:3" x14ac:dyDescent="0.35">
      <c r="B32" s="5"/>
    </row>
    <row r="33" spans="2:2" x14ac:dyDescent="0.35">
      <c r="B33" s="3" t="s">
        <v>126</v>
      </c>
    </row>
    <row r="34" spans="2:2" x14ac:dyDescent="0.35">
      <c r="B34" t="s">
        <v>127</v>
      </c>
    </row>
    <row r="35" spans="2:2" x14ac:dyDescent="0.35">
      <c r="B35" s="4">
        <v>2022</v>
      </c>
    </row>
    <row r="36" spans="2:2" x14ac:dyDescent="0.35">
      <c r="B36" t="s">
        <v>80</v>
      </c>
    </row>
    <row r="37" spans="2:2" x14ac:dyDescent="0.35">
      <c r="B37" s="5" t="s">
        <v>61</v>
      </c>
    </row>
    <row r="38" spans="2:2" x14ac:dyDescent="0.35">
      <c r="B38" s="5"/>
    </row>
    <row r="39" spans="2:2" x14ac:dyDescent="0.35">
      <c r="B39" s="3" t="s">
        <v>129</v>
      </c>
    </row>
    <row r="40" spans="2:2" x14ac:dyDescent="0.35">
      <c r="B40" t="s">
        <v>130</v>
      </c>
    </row>
    <row r="41" spans="2:2" x14ac:dyDescent="0.35">
      <c r="B41" s="4">
        <v>2022</v>
      </c>
    </row>
    <row r="42" spans="2:2" x14ac:dyDescent="0.35">
      <c r="B42" t="s">
        <v>131</v>
      </c>
    </row>
    <row r="43" spans="2:2" x14ac:dyDescent="0.35">
      <c r="B43" s="5" t="s">
        <v>132</v>
      </c>
    </row>
    <row r="44" spans="2:2" x14ac:dyDescent="0.35">
      <c r="B44" s="5"/>
    </row>
    <row r="45" spans="2:2" x14ac:dyDescent="0.35">
      <c r="B45" s="3" t="s">
        <v>133</v>
      </c>
    </row>
    <row r="46" spans="2:2" x14ac:dyDescent="0.35">
      <c r="B46" t="s">
        <v>127</v>
      </c>
    </row>
    <row r="47" spans="2:2" x14ac:dyDescent="0.35">
      <c r="B47" s="4">
        <v>2017</v>
      </c>
    </row>
    <row r="48" spans="2:2" x14ac:dyDescent="0.35">
      <c r="B48" t="s">
        <v>134</v>
      </c>
    </row>
    <row r="49" spans="1:2" x14ac:dyDescent="0.35">
      <c r="B49" s="5" t="s">
        <v>135</v>
      </c>
    </row>
    <row r="50" spans="1:2" x14ac:dyDescent="0.35">
      <c r="B50" s="5"/>
    </row>
    <row r="51" spans="1:2" x14ac:dyDescent="0.35">
      <c r="A51" s="1" t="s">
        <v>1</v>
      </c>
    </row>
    <row r="52" spans="1:2" x14ac:dyDescent="0.35">
      <c r="A52" t="s">
        <v>12</v>
      </c>
    </row>
    <row r="53" spans="1:2" x14ac:dyDescent="0.35">
      <c r="A53" t="s">
        <v>13</v>
      </c>
    </row>
    <row r="54" spans="1:2" x14ac:dyDescent="0.35">
      <c r="A54" t="s">
        <v>14</v>
      </c>
    </row>
    <row r="55" spans="1:2" x14ac:dyDescent="0.35">
      <c r="A55" t="s">
        <v>15</v>
      </c>
    </row>
    <row r="56" spans="1:2" x14ac:dyDescent="0.35">
      <c r="A56" t="s">
        <v>16</v>
      </c>
    </row>
    <row r="57" spans="1:2" x14ac:dyDescent="0.35">
      <c r="A57" t="s">
        <v>17</v>
      </c>
    </row>
    <row r="59" spans="1:2" x14ac:dyDescent="0.35">
      <c r="A59" t="s">
        <v>139</v>
      </c>
    </row>
    <row r="60" spans="1:2" x14ac:dyDescent="0.35">
      <c r="A60" t="s">
        <v>138</v>
      </c>
    </row>
    <row r="62" spans="1:2" x14ac:dyDescent="0.35">
      <c r="A62" s="6" t="s">
        <v>33</v>
      </c>
      <c r="B62" s="7"/>
    </row>
    <row r="63" spans="1:2" x14ac:dyDescent="0.35">
      <c r="A63" t="s">
        <v>105</v>
      </c>
    </row>
    <row r="64" spans="1:2" x14ac:dyDescent="0.35">
      <c r="A64" t="s">
        <v>106</v>
      </c>
    </row>
    <row r="66" spans="1:1" x14ac:dyDescent="0.35">
      <c r="A66" t="s">
        <v>107</v>
      </c>
    </row>
    <row r="67" spans="1:1" x14ac:dyDescent="0.35">
      <c r="A67" t="s">
        <v>108</v>
      </c>
    </row>
    <row r="69" spans="1:1" x14ac:dyDescent="0.35">
      <c r="A69" t="s">
        <v>109</v>
      </c>
    </row>
    <row r="70" spans="1:1" x14ac:dyDescent="0.35">
      <c r="A70" t="s">
        <v>110</v>
      </c>
    </row>
    <row r="72" spans="1:1" x14ac:dyDescent="0.35">
      <c r="A72" t="s">
        <v>111</v>
      </c>
    </row>
    <row r="73" spans="1:1" x14ac:dyDescent="0.35">
      <c r="A73" t="s">
        <v>112</v>
      </c>
    </row>
    <row r="74" spans="1:1" x14ac:dyDescent="0.35">
      <c r="A74" t="s">
        <v>113</v>
      </c>
    </row>
    <row r="75" spans="1:1" x14ac:dyDescent="0.35">
      <c r="A75" s="5" t="s">
        <v>35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58" workbookViewId="0">
      <selection activeCell="B65" sqref="B65"/>
    </sheetView>
  </sheetViews>
  <sheetFormatPr defaultRowHeight="14.5" x14ac:dyDescent="0.35"/>
  <cols>
    <col min="1" max="1" width="36.36328125" customWidth="1"/>
    <col min="2" max="2" width="10.7265625" customWidth="1"/>
    <col min="3" max="3" width="20" bestFit="1" customWidth="1"/>
    <col min="13" max="13" width="9.81640625" bestFit="1" customWidth="1"/>
    <col min="18" max="18" width="9.81640625" bestFit="1" customWidth="1"/>
  </cols>
  <sheetData>
    <row r="1" spans="1:32" x14ac:dyDescent="0.35">
      <c r="A1" s="21" t="s">
        <v>53</v>
      </c>
      <c r="B1" s="14"/>
      <c r="C1" s="14"/>
      <c r="D1" s="14"/>
      <c r="E1" s="14"/>
      <c r="F1" s="15"/>
    </row>
    <row r="2" spans="1:32" x14ac:dyDescent="0.35">
      <c r="A2" s="22" t="s">
        <v>54</v>
      </c>
      <c r="F2" s="17"/>
    </row>
    <row r="3" spans="1:32" x14ac:dyDescent="0.35">
      <c r="A3" s="22" t="s">
        <v>136</v>
      </c>
      <c r="F3" s="17"/>
    </row>
    <row r="4" spans="1:32" x14ac:dyDescent="0.35">
      <c r="A4" s="23" t="s">
        <v>137</v>
      </c>
      <c r="B4" s="19"/>
      <c r="C4" s="19"/>
      <c r="D4" s="19"/>
      <c r="E4" s="19"/>
      <c r="F4" s="20"/>
    </row>
    <row r="6" spans="1:32" x14ac:dyDescent="0.35">
      <c r="A6" s="28" t="s">
        <v>36</v>
      </c>
      <c r="B6" s="14"/>
      <c r="C6" s="14" t="s">
        <v>56</v>
      </c>
      <c r="D6" s="14"/>
      <c r="E6" s="14"/>
      <c r="F6" s="15"/>
    </row>
    <row r="7" spans="1:32" x14ac:dyDescent="0.35">
      <c r="A7" s="16" t="s">
        <v>27</v>
      </c>
      <c r="B7" t="s">
        <v>60</v>
      </c>
      <c r="C7" t="s">
        <v>37</v>
      </c>
      <c r="F7" s="17"/>
    </row>
    <row r="8" spans="1:32" x14ac:dyDescent="0.35">
      <c r="A8" s="16" t="s">
        <v>28</v>
      </c>
      <c r="B8" t="s">
        <v>59</v>
      </c>
      <c r="C8" t="s">
        <v>39</v>
      </c>
      <c r="F8" s="17"/>
    </row>
    <row r="9" spans="1:32" x14ac:dyDescent="0.35">
      <c r="A9" s="16" t="s">
        <v>29</v>
      </c>
      <c r="C9" t="s">
        <v>55</v>
      </c>
      <c r="F9" s="17"/>
    </row>
    <row r="10" spans="1:32" x14ac:dyDescent="0.35">
      <c r="A10" s="16" t="s">
        <v>30</v>
      </c>
      <c r="B10" t="s">
        <v>58</v>
      </c>
      <c r="C10" t="s">
        <v>38</v>
      </c>
      <c r="F10" s="17"/>
    </row>
    <row r="11" spans="1:32" x14ac:dyDescent="0.35">
      <c r="A11" s="16" t="s">
        <v>31</v>
      </c>
      <c r="B11" t="s">
        <v>57</v>
      </c>
      <c r="C11" t="s">
        <v>40</v>
      </c>
      <c r="F11" s="17"/>
    </row>
    <row r="12" spans="1:32" x14ac:dyDescent="0.35">
      <c r="A12" s="18" t="s">
        <v>32</v>
      </c>
      <c r="B12" s="19"/>
      <c r="C12" s="19" t="s">
        <v>55</v>
      </c>
      <c r="D12" s="19"/>
      <c r="E12" s="19"/>
      <c r="F12" s="20"/>
    </row>
    <row r="14" spans="1:32" x14ac:dyDescent="0.35">
      <c r="A14" s="28" t="s">
        <v>52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35">
      <c r="A15" s="16" t="s">
        <v>41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35">
      <c r="A16" s="16" t="s">
        <v>97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35">
      <c r="A17" s="16" t="s">
        <v>88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35">
      <c r="A18" s="16" t="s">
        <v>89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35">
      <c r="A19" s="16" t="s">
        <v>90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35">
      <c r="A20" s="18" t="s">
        <v>91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35">
      <c r="A22" s="28" t="s">
        <v>82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35">
      <c r="A23" s="29" t="s">
        <v>81</v>
      </c>
      <c r="L23" s="16"/>
    </row>
    <row r="24" spans="1:32" x14ac:dyDescent="0.3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35">
      <c r="A25" s="16" t="s">
        <v>64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35">
      <c r="A26" s="16" t="s">
        <v>70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35">
      <c r="A27" s="32" t="s">
        <v>79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35">
      <c r="A28" s="16" t="s">
        <v>65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35">
      <c r="A29" s="16" t="s">
        <v>69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35">
      <c r="A30" s="16" t="s">
        <v>71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35">
      <c r="A31" s="16" t="s">
        <v>66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35">
      <c r="A32" s="16" t="s">
        <v>68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35">
      <c r="A33" s="16" t="s">
        <v>67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93</v>
      </c>
    </row>
    <row r="34" spans="1:12" x14ac:dyDescent="0.35">
      <c r="A34" s="32" t="s">
        <v>95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35">
      <c r="A35" s="32" t="s">
        <v>73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3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94</v>
      </c>
    </row>
    <row r="37" spans="1:12" s="26" customFormat="1" x14ac:dyDescent="0.35">
      <c r="A37" s="16" t="s">
        <v>77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35">
      <c r="A38" s="16" t="s">
        <v>76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35">
      <c r="A39" s="16" t="s">
        <v>75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35">
      <c r="A40" s="16" t="s">
        <v>74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35">
      <c r="A41" s="18" t="s">
        <v>78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35">
      <c r="A42" s="27" t="s">
        <v>83</v>
      </c>
    </row>
    <row r="43" spans="1:12" x14ac:dyDescent="0.35">
      <c r="A43" s="27" t="s">
        <v>96</v>
      </c>
    </row>
    <row r="45" spans="1:12" x14ac:dyDescent="0.35">
      <c r="A45" s="28" t="s">
        <v>84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35">
      <c r="A46" s="29" t="s">
        <v>85</v>
      </c>
      <c r="K46" s="17"/>
    </row>
    <row r="47" spans="1:12" x14ac:dyDescent="0.3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35">
      <c r="A48" s="16" t="s">
        <v>62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35">
      <c r="A49" s="16" t="s">
        <v>63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72</v>
      </c>
      <c r="M49" s="15"/>
    </row>
    <row r="50" spans="1:32" x14ac:dyDescent="0.35">
      <c r="A50" s="16" t="s">
        <v>86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35">
      <c r="A51" s="18" t="s">
        <v>87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35">
      <c r="A53" s="28" t="s">
        <v>49</v>
      </c>
      <c r="B53" s="36"/>
      <c r="C53" s="36"/>
      <c r="D53" s="41"/>
    </row>
    <row r="54" spans="1:32" x14ac:dyDescent="0.35">
      <c r="A54" s="29" t="s">
        <v>50</v>
      </c>
      <c r="D54" s="17"/>
    </row>
    <row r="55" spans="1:32" x14ac:dyDescent="0.35">
      <c r="A55" s="47" t="s">
        <v>42</v>
      </c>
      <c r="B55" s="48"/>
      <c r="C55" s="49"/>
      <c r="D55" s="17"/>
    </row>
    <row r="56" spans="1:32" x14ac:dyDescent="0.35">
      <c r="A56" s="42"/>
      <c r="B56" s="8"/>
      <c r="C56" s="8"/>
      <c r="D56" s="17"/>
    </row>
    <row r="57" spans="1:32" x14ac:dyDescent="0.35">
      <c r="A57" s="42" t="s">
        <v>43</v>
      </c>
      <c r="B57" s="9" t="s">
        <v>43</v>
      </c>
      <c r="C57" s="9" t="s">
        <v>44</v>
      </c>
      <c r="D57" s="17"/>
    </row>
    <row r="58" spans="1:32" x14ac:dyDescent="0.35">
      <c r="A58" s="42" t="s">
        <v>45</v>
      </c>
      <c r="B58" s="9" t="s">
        <v>46</v>
      </c>
      <c r="C58" s="9" t="s">
        <v>47</v>
      </c>
      <c r="D58" s="17"/>
    </row>
    <row r="59" spans="1:32" x14ac:dyDescent="0.35">
      <c r="A59" s="42"/>
      <c r="B59" s="9" t="s">
        <v>48</v>
      </c>
      <c r="C59" s="9" t="s">
        <v>43</v>
      </c>
      <c r="D59" s="17"/>
    </row>
    <row r="60" spans="1:32" x14ac:dyDescent="0.35">
      <c r="A60" s="43"/>
      <c r="B60" s="10"/>
      <c r="C60" s="10"/>
      <c r="D60" s="17"/>
    </row>
    <row r="61" spans="1:32" x14ac:dyDescent="0.3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35">
      <c r="A63" s="1" t="s">
        <v>51</v>
      </c>
    </row>
    <row r="64" spans="1:32" x14ac:dyDescent="0.35">
      <c r="A64" t="s">
        <v>41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35">
      <c r="A65" t="s">
        <v>99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35">
      <c r="A66" t="s">
        <v>98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35">
      <c r="A67" t="s">
        <v>28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35">
      <c r="A68" t="s">
        <v>29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35">
      <c r="A69" t="s">
        <v>30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35">
      <c r="A70" t="s">
        <v>31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35">
      <c r="A71" t="s">
        <v>32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F72"/>
  <sheetViews>
    <sheetView topLeftCell="A10" workbookViewId="0">
      <selection activeCell="A13" sqref="A13:A72"/>
    </sheetView>
  </sheetViews>
  <sheetFormatPr defaultRowHeight="14.5" x14ac:dyDescent="0.35"/>
  <cols>
    <col min="1" max="1" width="23" customWidth="1"/>
    <col min="2" max="2" width="8.7265625" customWidth="1"/>
    <col min="4" max="4" width="8.7265625" customWidth="1"/>
    <col min="5" max="6" width="12" customWidth="1"/>
    <col min="7" max="7" width="10.453125" bestFit="1" customWidth="1"/>
    <col min="8" max="8" width="12.26953125" bestFit="1" customWidth="1"/>
    <col min="12" max="12" width="12.26953125" bestFit="1" customWidth="1"/>
  </cols>
  <sheetData>
    <row r="1" spans="1:32" x14ac:dyDescent="0.3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5">
      <c r="A2" s="1" t="s">
        <v>99</v>
      </c>
      <c r="B2" s="12">
        <f>'EPS Vehicle Class Mapping'!B65</f>
        <v>9.5000000000000001E-2</v>
      </c>
      <c r="C2" s="12">
        <f>'EPS Vehicle Class Mapping'!C65</f>
        <v>0.12</v>
      </c>
      <c r="D2" s="12">
        <f>'EPS Vehicle Class Mapping'!D65</f>
        <v>0.14499999999999999</v>
      </c>
      <c r="E2" s="12">
        <f>'EPS Vehicle Class Mapping'!E65</f>
        <v>0.16999999999999998</v>
      </c>
      <c r="F2" s="12">
        <f>'EPS Vehicle Class Mapping'!F65</f>
        <v>0.19500000000000001</v>
      </c>
      <c r="G2" s="12">
        <f>'EPS Vehicle Class Mapping'!G65</f>
        <v>0.21999999999999997</v>
      </c>
      <c r="H2" s="12">
        <f>'EPS Vehicle Class Mapping'!H65</f>
        <v>0.22</v>
      </c>
      <c r="I2" s="12">
        <f>'EPS Vehicle Class Mapping'!I65</f>
        <v>0.22</v>
      </c>
      <c r="J2" s="12">
        <f>'EPS Vehicle Class Mapping'!J65</f>
        <v>0.22</v>
      </c>
      <c r="K2" s="12">
        <f>'EPS Vehicle Class Mapping'!K65</f>
        <v>0.22</v>
      </c>
      <c r="L2" s="12">
        <f>'EPS Vehicle Class Mapping'!L65</f>
        <v>0.22</v>
      </c>
      <c r="M2" s="12">
        <f>'EPS Vehicle Class Mapping'!M65</f>
        <v>0.22</v>
      </c>
      <c r="N2" s="12">
        <f>'EPS Vehicle Class Mapping'!N65</f>
        <v>0.22</v>
      </c>
      <c r="O2" s="12">
        <f>'EPS Vehicle Class Mapping'!O65</f>
        <v>0.22</v>
      </c>
      <c r="P2" s="12">
        <f>'EPS Vehicle Class Mapping'!P65</f>
        <v>0.22</v>
      </c>
      <c r="Q2" s="12">
        <f>'EPS Vehicle Class Mapping'!Q65</f>
        <v>0.22</v>
      </c>
      <c r="R2" s="12">
        <f>'EPS Vehicle Class Mapping'!R65</f>
        <v>0.22</v>
      </c>
      <c r="S2" s="12">
        <f>'EPS Vehicle Class Mapping'!S65</f>
        <v>0.22</v>
      </c>
      <c r="T2" s="12">
        <f>'EPS Vehicle Class Mapping'!T65</f>
        <v>0.22</v>
      </c>
      <c r="U2" s="12">
        <f>'EPS Vehicle Class Mapping'!U65</f>
        <v>0.22</v>
      </c>
      <c r="V2" s="12">
        <f>'EPS Vehicle Class Mapping'!V65</f>
        <v>0.22</v>
      </c>
      <c r="W2" s="12">
        <f>'EPS Vehicle Class Mapping'!W65</f>
        <v>0.22</v>
      </c>
      <c r="X2" s="12">
        <f>'EPS Vehicle Class Mapping'!X65</f>
        <v>0.22</v>
      </c>
      <c r="Y2" s="12">
        <f>'EPS Vehicle Class Mapping'!Y65</f>
        <v>0.22</v>
      </c>
      <c r="Z2" s="12">
        <f>'EPS Vehicle Class Mapping'!Z65</f>
        <v>0.22</v>
      </c>
      <c r="AA2" s="12">
        <f>'EPS Vehicle Class Mapping'!AA65</f>
        <v>0.22</v>
      </c>
      <c r="AB2" s="12">
        <f>'EPS Vehicle Class Mapping'!AB65</f>
        <v>0.22</v>
      </c>
      <c r="AC2" s="12">
        <f>'EPS Vehicle Class Mapping'!AC65</f>
        <v>0.22</v>
      </c>
      <c r="AD2" s="12">
        <f>'EPS Vehicle Class Mapping'!AD65</f>
        <v>0.22</v>
      </c>
      <c r="AE2" s="12">
        <f>'EPS Vehicle Class Mapping'!AE65</f>
        <v>0.22</v>
      </c>
      <c r="AF2" s="12">
        <f>'EPS Vehicle Class Mapping'!AF65</f>
        <v>0.22</v>
      </c>
    </row>
    <row r="3" spans="1:32" x14ac:dyDescent="0.35">
      <c r="A3" s="1" t="s">
        <v>102</v>
      </c>
      <c r="B3" s="12">
        <f>'EPS Vehicle Class Mapping'!B66</f>
        <v>9.5000000000000001E-2</v>
      </c>
      <c r="C3" s="12">
        <f>'EPS Vehicle Class Mapping'!C66</f>
        <v>0.12</v>
      </c>
      <c r="D3" s="12">
        <f>'EPS Vehicle Class Mapping'!D66</f>
        <v>0.14499999999999999</v>
      </c>
      <c r="E3" s="12">
        <f>'EPS Vehicle Class Mapping'!E66</f>
        <v>0.16999999999999998</v>
      </c>
      <c r="F3" s="12">
        <f>'EPS Vehicle Class Mapping'!F66</f>
        <v>0.19500000000000001</v>
      </c>
      <c r="G3" s="12">
        <f>'EPS Vehicle Class Mapping'!G66</f>
        <v>0.21999999999999997</v>
      </c>
      <c r="H3" s="12">
        <f>'EPS Vehicle Class Mapping'!H66</f>
        <v>0.35</v>
      </c>
      <c r="I3" s="12">
        <f>'EPS Vehicle Class Mapping'!I66</f>
        <v>0.43</v>
      </c>
      <c r="J3" s="12">
        <f>'EPS Vehicle Class Mapping'!J66</f>
        <v>0.51</v>
      </c>
      <c r="K3" s="12">
        <f>'EPS Vehicle Class Mapping'!K66</f>
        <v>0.59</v>
      </c>
      <c r="L3" s="12">
        <f>'EPS Vehicle Class Mapping'!L66</f>
        <v>0.68</v>
      </c>
      <c r="M3" s="12">
        <f>'EPS Vehicle Class Mapping'!M66</f>
        <v>0.76</v>
      </c>
      <c r="N3" s="12">
        <f>'EPS Vehicle Class Mapping'!N66</f>
        <v>0.82</v>
      </c>
      <c r="O3" s="12">
        <f>'EPS Vehicle Class Mapping'!O66</f>
        <v>0.88</v>
      </c>
      <c r="P3" s="12">
        <f>'EPS Vehicle Class Mapping'!P66</f>
        <v>0.94</v>
      </c>
      <c r="Q3" s="12">
        <f>'EPS Vehicle Class Mapping'!Q66</f>
        <v>1</v>
      </c>
      <c r="R3" s="12">
        <f>'EPS Vehicle Class Mapping'!R66</f>
        <v>1</v>
      </c>
      <c r="S3" s="12">
        <f>'EPS Vehicle Class Mapping'!S66</f>
        <v>1</v>
      </c>
      <c r="T3" s="12">
        <f>'EPS Vehicle Class Mapping'!T66</f>
        <v>1</v>
      </c>
      <c r="U3" s="12">
        <f>'EPS Vehicle Class Mapping'!U66</f>
        <v>1</v>
      </c>
      <c r="V3" s="12">
        <f>'EPS Vehicle Class Mapping'!V66</f>
        <v>1</v>
      </c>
      <c r="W3" s="12">
        <f>'EPS Vehicle Class Mapping'!W66</f>
        <v>1</v>
      </c>
      <c r="X3" s="12">
        <f>'EPS Vehicle Class Mapping'!X66</f>
        <v>1</v>
      </c>
      <c r="Y3" s="12">
        <f>'EPS Vehicle Class Mapping'!Y66</f>
        <v>1</v>
      </c>
      <c r="Z3" s="12">
        <f>'EPS Vehicle Class Mapping'!Z66</f>
        <v>1</v>
      </c>
      <c r="AA3" s="12">
        <f>'EPS Vehicle Class Mapping'!AA66</f>
        <v>1</v>
      </c>
      <c r="AB3" s="12">
        <f>'EPS Vehicle Class Mapping'!AB66</f>
        <v>1</v>
      </c>
      <c r="AC3" s="12">
        <f>'EPS Vehicle Class Mapping'!AC66</f>
        <v>1</v>
      </c>
      <c r="AD3" s="12">
        <f>'EPS Vehicle Class Mapping'!AD66</f>
        <v>1</v>
      </c>
      <c r="AE3" s="12">
        <f>'EPS Vehicle Class Mapping'!AE66</f>
        <v>1</v>
      </c>
      <c r="AF3" s="12">
        <f>'EPS Vehicle Class Mapping'!AF66</f>
        <v>1</v>
      </c>
    </row>
    <row r="4" spans="1:32" x14ac:dyDescent="0.35">
      <c r="A4" s="1" t="s">
        <v>28</v>
      </c>
      <c r="B4" s="12">
        <f>'EPS Vehicle Class Mapping'!B67</f>
        <v>0</v>
      </c>
      <c r="C4" s="12">
        <f>'EPS Vehicle Class Mapping'!C67</f>
        <v>0</v>
      </c>
      <c r="D4" s="12">
        <f>'EPS Vehicle Class Mapping'!D67</f>
        <v>0</v>
      </c>
      <c r="E4" s="12">
        <f>'EPS Vehicle Class Mapping'!E67</f>
        <v>0</v>
      </c>
      <c r="F4" s="12">
        <f>'EPS Vehicle Class Mapping'!F67</f>
        <v>3.9118535662182166E-2</v>
      </c>
      <c r="G4" s="12">
        <f>'EPS Vehicle Class Mapping'!G67</f>
        <v>4.7811543587111538E-2</v>
      </c>
      <c r="H4" s="12">
        <f>'EPS Vehicle Class Mapping'!H67</f>
        <v>5.6504551512040903E-2</v>
      </c>
      <c r="I4" s="12">
        <f>'EPS Vehicle Class Mapping'!I67</f>
        <v>8.6930079249293704E-2</v>
      </c>
      <c r="J4" s="12">
        <f>'EPS Vehicle Class Mapping'!J67</f>
        <v>0.13039511887394054</v>
      </c>
      <c r="K4" s="12">
        <f>'EPS Vehicle Class Mapping'!K67</f>
        <v>0.17386015849858741</v>
      </c>
      <c r="L4" s="12">
        <f>'EPS Vehicle Class Mapping'!L67</f>
        <v>0.21732519812323425</v>
      </c>
      <c r="M4" s="12">
        <f>'EPS Vehicle Class Mapping'!M67</f>
        <v>0.23905771793555769</v>
      </c>
      <c r="N4" s="12">
        <f>'EPS Vehicle Class Mapping'!N67</f>
        <v>0.26079023774788107</v>
      </c>
      <c r="O4" s="12">
        <f>'EPS Vehicle Class Mapping'!O67</f>
        <v>0.28252275756020451</v>
      </c>
      <c r="P4" s="12">
        <f>'EPS Vehicle Class Mapping'!P67</f>
        <v>0.30425527737252789</v>
      </c>
      <c r="Q4" s="12">
        <f>'EPS Vehicle Class Mapping'!Q67</f>
        <v>0.32598779718485138</v>
      </c>
      <c r="R4" s="12">
        <f>'EPS Vehicle Class Mapping'!R67</f>
        <v>0.32598779718485138</v>
      </c>
      <c r="S4" s="12">
        <f>'EPS Vehicle Class Mapping'!S67</f>
        <v>0.32598779718485138</v>
      </c>
      <c r="T4" s="12">
        <f>'EPS Vehicle Class Mapping'!T67</f>
        <v>0.32598779718485138</v>
      </c>
      <c r="U4" s="12">
        <f>'EPS Vehicle Class Mapping'!U67</f>
        <v>0.32598779718485138</v>
      </c>
      <c r="V4" s="12">
        <f>'EPS Vehicle Class Mapping'!V67</f>
        <v>0.32598779718485138</v>
      </c>
      <c r="W4" s="12">
        <f>'EPS Vehicle Class Mapping'!W67</f>
        <v>0.32598779718485138</v>
      </c>
      <c r="X4" s="12">
        <f>'EPS Vehicle Class Mapping'!X67</f>
        <v>0.32598779718485138</v>
      </c>
      <c r="Y4" s="12">
        <f>'EPS Vehicle Class Mapping'!Y67</f>
        <v>0.32598779718485138</v>
      </c>
      <c r="Z4" s="12">
        <f>'EPS Vehicle Class Mapping'!Z67</f>
        <v>0.32598779718485138</v>
      </c>
      <c r="AA4" s="12">
        <f>'EPS Vehicle Class Mapping'!AA67</f>
        <v>0.32598779718485138</v>
      </c>
      <c r="AB4" s="12">
        <f>'EPS Vehicle Class Mapping'!AB67</f>
        <v>0.32598779718485138</v>
      </c>
      <c r="AC4" s="12">
        <f>'EPS Vehicle Class Mapping'!AC67</f>
        <v>0.32598779718485138</v>
      </c>
      <c r="AD4" s="12">
        <f>'EPS Vehicle Class Mapping'!AD67</f>
        <v>0.32598779718485138</v>
      </c>
      <c r="AE4" s="12">
        <f>'EPS Vehicle Class Mapping'!AE67</f>
        <v>0.32598779718485138</v>
      </c>
      <c r="AF4" s="12">
        <f>'EPS Vehicle Class Mapping'!AF67</f>
        <v>0.32598779718485138</v>
      </c>
    </row>
    <row r="5" spans="1:32" x14ac:dyDescent="0.35">
      <c r="A5" s="1" t="s">
        <v>29</v>
      </c>
      <c r="B5" s="12">
        <f>'EPS Vehicle Class Mapping'!B68</f>
        <v>0</v>
      </c>
      <c r="C5" s="12">
        <f>'EPS Vehicle Class Mapping'!C68</f>
        <v>0</v>
      </c>
      <c r="D5" s="12">
        <f>'EPS Vehicle Class Mapping'!D68</f>
        <v>0</v>
      </c>
      <c r="E5" s="12">
        <f>'EPS Vehicle Class Mapping'!E68</f>
        <v>0</v>
      </c>
      <c r="F5" s="12">
        <f>'EPS Vehicle Class Mapping'!F68</f>
        <v>0</v>
      </c>
      <c r="G5" s="12">
        <f>'EPS Vehicle Class Mapping'!G68</f>
        <v>0</v>
      </c>
      <c r="H5" s="12">
        <f>'EPS Vehicle Class Mapping'!H68</f>
        <v>0</v>
      </c>
      <c r="I5" s="12">
        <f>'EPS Vehicle Class Mapping'!I68</f>
        <v>0</v>
      </c>
      <c r="J5" s="12">
        <f>'EPS Vehicle Class Mapping'!J68</f>
        <v>0</v>
      </c>
      <c r="K5" s="12">
        <f>'EPS Vehicle Class Mapping'!K68</f>
        <v>0</v>
      </c>
      <c r="L5" s="12">
        <f>'EPS Vehicle Class Mapping'!L68</f>
        <v>0</v>
      </c>
      <c r="M5" s="12">
        <f>'EPS Vehicle Class Mapping'!M68</f>
        <v>0</v>
      </c>
      <c r="N5" s="12">
        <f>'EPS Vehicle Class Mapping'!N68</f>
        <v>0</v>
      </c>
      <c r="O5" s="12">
        <f>'EPS Vehicle Class Mapping'!O68</f>
        <v>0</v>
      </c>
      <c r="P5" s="12">
        <f>'EPS Vehicle Class Mapping'!P68</f>
        <v>0</v>
      </c>
      <c r="Q5" s="12">
        <f>'EPS Vehicle Class Mapping'!Q68</f>
        <v>0</v>
      </c>
      <c r="R5" s="12">
        <f>'EPS Vehicle Class Mapping'!R68</f>
        <v>0</v>
      </c>
      <c r="S5" s="12">
        <f>'EPS Vehicle Class Mapping'!S68</f>
        <v>0</v>
      </c>
      <c r="T5" s="12">
        <f>'EPS Vehicle Class Mapping'!T68</f>
        <v>0</v>
      </c>
      <c r="U5" s="12">
        <f>'EPS Vehicle Class Mapping'!U68</f>
        <v>0</v>
      </c>
      <c r="V5" s="12">
        <f>'EPS Vehicle Class Mapping'!V68</f>
        <v>0</v>
      </c>
      <c r="W5" s="12">
        <f>'EPS Vehicle Class Mapping'!W68</f>
        <v>0</v>
      </c>
      <c r="X5" s="12">
        <f>'EPS Vehicle Class Mapping'!X68</f>
        <v>0</v>
      </c>
      <c r="Y5" s="12">
        <f>'EPS Vehicle Class Mapping'!Y68</f>
        <v>0</v>
      </c>
      <c r="Z5" s="12">
        <f>'EPS Vehicle Class Mapping'!Z68</f>
        <v>0</v>
      </c>
      <c r="AA5" s="12">
        <f>'EPS Vehicle Class Mapping'!AA68</f>
        <v>0</v>
      </c>
      <c r="AB5" s="12">
        <f>'EPS Vehicle Class Mapping'!AB68</f>
        <v>0</v>
      </c>
      <c r="AC5" s="12">
        <f>'EPS Vehicle Class Mapping'!AC68</f>
        <v>0</v>
      </c>
      <c r="AD5" s="12">
        <f>'EPS Vehicle Class Mapping'!AD68</f>
        <v>0</v>
      </c>
      <c r="AE5" s="12">
        <f>'EPS Vehicle Class Mapping'!AE68</f>
        <v>0</v>
      </c>
      <c r="AF5" s="12">
        <f>'EPS Vehicle Class Mapping'!AF68</f>
        <v>0</v>
      </c>
    </row>
    <row r="6" spans="1:32" x14ac:dyDescent="0.35">
      <c r="A6" s="1" t="s">
        <v>30</v>
      </c>
      <c r="B6" s="12">
        <f>'EPS Vehicle Class Mapping'!B69</f>
        <v>0</v>
      </c>
      <c r="C6" s="12">
        <f>'EPS Vehicle Class Mapping'!C69</f>
        <v>0</v>
      </c>
      <c r="D6" s="12">
        <f>'EPS Vehicle Class Mapping'!D69</f>
        <v>0</v>
      </c>
      <c r="E6" s="12">
        <f>'EPS Vehicle Class Mapping'!E69</f>
        <v>0</v>
      </c>
      <c r="F6" s="12">
        <f>'EPS Vehicle Class Mapping'!F69</f>
        <v>5.6874109840527251E-2</v>
      </c>
      <c r="G6" s="12">
        <f>'EPS Vehicle Class Mapping'!G69</f>
        <v>7.6874109840527255E-2</v>
      </c>
      <c r="H6" s="12">
        <f>'EPS Vehicle Class Mapping'!H69</f>
        <v>0.10515558238039545</v>
      </c>
      <c r="I6" s="12">
        <f>'EPS Vehicle Class Mapping'!I69</f>
        <v>0.15859263730065903</v>
      </c>
      <c r="J6" s="12">
        <f>'EPS Vehicle Class Mapping'!J69</f>
        <v>0.21718527460131815</v>
      </c>
      <c r="K6" s="12">
        <f>'EPS Vehicle Class Mapping'!K69</f>
        <v>0.2757779119019772</v>
      </c>
      <c r="L6" s="12">
        <f>'EPS Vehicle Class Mapping'!L69</f>
        <v>0.3343705492026362</v>
      </c>
      <c r="M6" s="12">
        <f>'EPS Vehicle Class Mapping'!M69</f>
        <v>0.38437054920263619</v>
      </c>
      <c r="N6" s="12">
        <f>'EPS Vehicle Class Mapping'!N69</f>
        <v>0.43437054920263629</v>
      </c>
      <c r="O6" s="12">
        <f>'EPS Vehicle Class Mapping'!O69</f>
        <v>0.48437054920263622</v>
      </c>
      <c r="P6" s="12">
        <f>'EPS Vehicle Class Mapping'!P69</f>
        <v>0.53437054920263627</v>
      </c>
      <c r="Q6" s="12">
        <f>'EPS Vehicle Class Mapping'!Q69</f>
        <v>0.58437054920263631</v>
      </c>
      <c r="R6" s="12">
        <f>'EPS Vehicle Class Mapping'!R69</f>
        <v>0.58437054920263631</v>
      </c>
      <c r="S6" s="12">
        <f>'EPS Vehicle Class Mapping'!S69</f>
        <v>0.58437054920263631</v>
      </c>
      <c r="T6" s="12">
        <f>'EPS Vehicle Class Mapping'!T69</f>
        <v>0.58437054920263631</v>
      </c>
      <c r="U6" s="12">
        <f>'EPS Vehicle Class Mapping'!U69</f>
        <v>0.58437054920263631</v>
      </c>
      <c r="V6" s="12">
        <f>'EPS Vehicle Class Mapping'!V69</f>
        <v>0.58437054920263631</v>
      </c>
      <c r="W6" s="12">
        <f>'EPS Vehicle Class Mapping'!W69</f>
        <v>0.58437054920263631</v>
      </c>
      <c r="X6" s="12">
        <f>'EPS Vehicle Class Mapping'!X69</f>
        <v>0.58437054920263631</v>
      </c>
      <c r="Y6" s="12">
        <f>'EPS Vehicle Class Mapping'!Y69</f>
        <v>0.58437054920263631</v>
      </c>
      <c r="Z6" s="12">
        <f>'EPS Vehicle Class Mapping'!Z69</f>
        <v>0.58437054920263631</v>
      </c>
      <c r="AA6" s="12">
        <f>'EPS Vehicle Class Mapping'!AA69</f>
        <v>0.58437054920263631</v>
      </c>
      <c r="AB6" s="12">
        <f>'EPS Vehicle Class Mapping'!AB69</f>
        <v>0.58437054920263631</v>
      </c>
      <c r="AC6" s="12">
        <f>'EPS Vehicle Class Mapping'!AC69</f>
        <v>0.58437054920263631</v>
      </c>
      <c r="AD6" s="12">
        <f>'EPS Vehicle Class Mapping'!AD69</f>
        <v>0.58437054920263631</v>
      </c>
      <c r="AE6" s="12">
        <f>'EPS Vehicle Class Mapping'!AE69</f>
        <v>0.58437054920263631</v>
      </c>
      <c r="AF6" s="12">
        <f>'EPS Vehicle Class Mapping'!AF69</f>
        <v>0.58437054920263631</v>
      </c>
    </row>
    <row r="7" spans="1:32" x14ac:dyDescent="0.35">
      <c r="A7" s="1" t="s">
        <v>31</v>
      </c>
      <c r="B7" s="12">
        <f>'EPS Vehicle Class Mapping'!B70</f>
        <v>0</v>
      </c>
      <c r="C7" s="12">
        <f>'EPS Vehicle Class Mapping'!C70</f>
        <v>0</v>
      </c>
      <c r="D7" s="12">
        <f>'EPS Vehicle Class Mapping'!D70</f>
        <v>0</v>
      </c>
      <c r="E7" s="12">
        <f>'EPS Vehicle Class Mapping'!E70</f>
        <v>0</v>
      </c>
      <c r="F7" s="12">
        <f>'EPS Vehicle Class Mapping'!F70</f>
        <v>7.0313411648672386E-2</v>
      </c>
      <c r="G7" s="12">
        <f>'EPS Vehicle Class Mapping'!G70</f>
        <v>9.0313411648672376E-2</v>
      </c>
      <c r="H7" s="12">
        <f>'EPS Vehicle Class Mapping'!H70</f>
        <v>0.11523505873650429</v>
      </c>
      <c r="I7" s="12">
        <f>'EPS Vehicle Class Mapping'!I70</f>
        <v>0.17539176456084049</v>
      </c>
      <c r="J7" s="12">
        <f>'EPS Vehicle Class Mapping'!J70</f>
        <v>0.25078352912168095</v>
      </c>
      <c r="K7" s="12">
        <f>'EPS Vehicle Class Mapping'!K70</f>
        <v>0.32617529368252141</v>
      </c>
      <c r="L7" s="12">
        <f>'EPS Vehicle Class Mapping'!L70</f>
        <v>0.40156705824336192</v>
      </c>
      <c r="M7" s="12">
        <f>'EPS Vehicle Class Mapping'!M70</f>
        <v>0.45156705824336185</v>
      </c>
      <c r="N7" s="12">
        <f>'EPS Vehicle Class Mapping'!N70</f>
        <v>0.5015670582433619</v>
      </c>
      <c r="O7" s="12">
        <f>'EPS Vehicle Class Mapping'!O70</f>
        <v>0.52695882280420236</v>
      </c>
      <c r="P7" s="12">
        <f>'EPS Vehicle Class Mapping'!P70</f>
        <v>0.55235058736504283</v>
      </c>
      <c r="Q7" s="12">
        <f>'EPS Vehicle Class Mapping'!Q70</f>
        <v>0.5777423519258833</v>
      </c>
      <c r="R7" s="12">
        <f>'EPS Vehicle Class Mapping'!R70</f>
        <v>0.5777423519258833</v>
      </c>
      <c r="S7" s="12">
        <f>'EPS Vehicle Class Mapping'!S70</f>
        <v>0.5777423519258833</v>
      </c>
      <c r="T7" s="12">
        <f>'EPS Vehicle Class Mapping'!T70</f>
        <v>0.5777423519258833</v>
      </c>
      <c r="U7" s="12">
        <f>'EPS Vehicle Class Mapping'!U70</f>
        <v>0.5777423519258833</v>
      </c>
      <c r="V7" s="12">
        <f>'EPS Vehicle Class Mapping'!V70</f>
        <v>0.5777423519258833</v>
      </c>
      <c r="W7" s="12">
        <f>'EPS Vehicle Class Mapping'!W70</f>
        <v>0.5777423519258833</v>
      </c>
      <c r="X7" s="12">
        <f>'EPS Vehicle Class Mapping'!X70</f>
        <v>0.5777423519258833</v>
      </c>
      <c r="Y7" s="12">
        <f>'EPS Vehicle Class Mapping'!Y70</f>
        <v>0.5777423519258833</v>
      </c>
      <c r="Z7" s="12">
        <f>'EPS Vehicle Class Mapping'!Z70</f>
        <v>0.5777423519258833</v>
      </c>
      <c r="AA7" s="12">
        <f>'EPS Vehicle Class Mapping'!AA70</f>
        <v>0.5777423519258833</v>
      </c>
      <c r="AB7" s="12">
        <f>'EPS Vehicle Class Mapping'!AB70</f>
        <v>0.5777423519258833</v>
      </c>
      <c r="AC7" s="12">
        <f>'EPS Vehicle Class Mapping'!AC70</f>
        <v>0.5777423519258833</v>
      </c>
      <c r="AD7" s="12">
        <f>'EPS Vehicle Class Mapping'!AD70</f>
        <v>0.5777423519258833</v>
      </c>
      <c r="AE7" s="12">
        <f>'EPS Vehicle Class Mapping'!AE70</f>
        <v>0.5777423519258833</v>
      </c>
      <c r="AF7" s="12">
        <f>'EPS Vehicle Class Mapping'!AF70</f>
        <v>0.5777423519258833</v>
      </c>
    </row>
    <row r="8" spans="1:32" x14ac:dyDescent="0.35">
      <c r="A8" s="1" t="s">
        <v>32</v>
      </c>
      <c r="B8" s="12">
        <f>'EPS Vehicle Class Mapping'!B71</f>
        <v>0</v>
      </c>
      <c r="C8" s="12">
        <f>'EPS Vehicle Class Mapping'!C71</f>
        <v>0</v>
      </c>
      <c r="D8" s="12">
        <f>'EPS Vehicle Class Mapping'!D71</f>
        <v>0</v>
      </c>
      <c r="E8" s="12">
        <f>'EPS Vehicle Class Mapping'!E71</f>
        <v>0</v>
      </c>
      <c r="F8" s="12">
        <f>'EPS Vehicle Class Mapping'!F71</f>
        <v>0</v>
      </c>
      <c r="G8" s="12">
        <f>'EPS Vehicle Class Mapping'!G71</f>
        <v>0</v>
      </c>
      <c r="H8" s="12">
        <f>'EPS Vehicle Class Mapping'!H71</f>
        <v>0</v>
      </c>
      <c r="I8" s="12">
        <f>'EPS Vehicle Class Mapping'!I71</f>
        <v>0</v>
      </c>
      <c r="J8" s="12">
        <f>'EPS Vehicle Class Mapping'!J71</f>
        <v>0</v>
      </c>
      <c r="K8" s="12">
        <f>'EPS Vehicle Class Mapping'!K71</f>
        <v>0</v>
      </c>
      <c r="L8" s="12">
        <f>'EPS Vehicle Class Mapping'!L71</f>
        <v>0</v>
      </c>
      <c r="M8" s="12">
        <f>'EPS Vehicle Class Mapping'!M71</f>
        <v>0</v>
      </c>
      <c r="N8" s="12">
        <f>'EPS Vehicle Class Mapping'!N71</f>
        <v>0</v>
      </c>
      <c r="O8" s="12">
        <f>'EPS Vehicle Class Mapping'!O71</f>
        <v>0</v>
      </c>
      <c r="P8" s="12">
        <f>'EPS Vehicle Class Mapping'!P71</f>
        <v>0</v>
      </c>
      <c r="Q8" s="12">
        <f>'EPS Vehicle Class Mapping'!Q71</f>
        <v>0</v>
      </c>
      <c r="R8" s="12">
        <f>'EPS Vehicle Class Mapping'!R71</f>
        <v>0</v>
      </c>
      <c r="S8" s="12">
        <f>'EPS Vehicle Class Mapping'!S71</f>
        <v>0</v>
      </c>
      <c r="T8" s="12">
        <f>'EPS Vehicle Class Mapping'!T71</f>
        <v>0</v>
      </c>
      <c r="U8" s="12">
        <f>'EPS Vehicle Class Mapping'!U71</f>
        <v>0</v>
      </c>
      <c r="V8" s="12">
        <f>'EPS Vehicle Class Mapping'!V71</f>
        <v>0</v>
      </c>
      <c r="W8" s="12">
        <f>'EPS Vehicle Class Mapping'!W71</f>
        <v>0</v>
      </c>
      <c r="X8" s="12">
        <f>'EPS Vehicle Class Mapping'!X71</f>
        <v>0</v>
      </c>
      <c r="Y8" s="12">
        <f>'EPS Vehicle Class Mapping'!Y71</f>
        <v>0</v>
      </c>
      <c r="Z8" s="12">
        <f>'EPS Vehicle Class Mapping'!Z71</f>
        <v>0</v>
      </c>
      <c r="AA8" s="12">
        <f>'EPS Vehicle Class Mapping'!AA71</f>
        <v>0</v>
      </c>
      <c r="AB8" s="12">
        <f>'EPS Vehicle Class Mapping'!AB71</f>
        <v>0</v>
      </c>
      <c r="AC8" s="12">
        <f>'EPS Vehicle Class Mapping'!AC71</f>
        <v>0</v>
      </c>
      <c r="AD8" s="12">
        <f>'EPS Vehicle Class Mapping'!AD71</f>
        <v>0</v>
      </c>
      <c r="AE8" s="12">
        <f>'EPS Vehicle Class Mapping'!AE71</f>
        <v>0</v>
      </c>
      <c r="AF8" s="12">
        <f>'EPS Vehicle Class Mapping'!AF71</f>
        <v>0</v>
      </c>
    </row>
    <row r="11" spans="1:32" ht="29" customHeight="1" x14ac:dyDescent="0.35">
      <c r="A11" s="46" t="s">
        <v>142</v>
      </c>
      <c r="B11" s="52" t="s">
        <v>103</v>
      </c>
      <c r="C11" s="53"/>
      <c r="D11" s="54"/>
      <c r="E11" s="50" t="s">
        <v>141</v>
      </c>
      <c r="F11" s="51"/>
    </row>
    <row r="12" spans="1:32" x14ac:dyDescent="0.35">
      <c r="B12" s="29" t="s">
        <v>100</v>
      </c>
      <c r="C12" s="1" t="s">
        <v>101</v>
      </c>
      <c r="D12" s="45" t="s">
        <v>104</v>
      </c>
      <c r="E12" s="29" t="s">
        <v>60</v>
      </c>
      <c r="F12" s="45" t="s">
        <v>140</v>
      </c>
      <c r="G12" s="1"/>
      <c r="H12" s="1"/>
    </row>
    <row r="13" spans="1:32" x14ac:dyDescent="0.35">
      <c r="A13" t="s">
        <v>143</v>
      </c>
      <c r="B13" s="16">
        <v>1</v>
      </c>
      <c r="C13" s="16">
        <v>0</v>
      </c>
      <c r="D13" s="17">
        <v>0</v>
      </c>
      <c r="E13" s="16"/>
      <c r="F13" s="17"/>
    </row>
    <row r="14" spans="1:32" x14ac:dyDescent="0.35">
      <c r="A14" t="s">
        <v>144</v>
      </c>
      <c r="B14" s="16">
        <v>0</v>
      </c>
      <c r="C14" s="16">
        <v>0</v>
      </c>
      <c r="D14" s="17">
        <v>0</v>
      </c>
      <c r="E14" s="16"/>
      <c r="F14" s="17"/>
    </row>
    <row r="15" spans="1:32" x14ac:dyDescent="0.35">
      <c r="A15" t="s">
        <v>145</v>
      </c>
      <c r="B15" s="16">
        <v>0</v>
      </c>
      <c r="C15" s="16">
        <v>0</v>
      </c>
      <c r="D15" s="17">
        <v>0</v>
      </c>
      <c r="E15" s="16"/>
      <c r="F15" s="17"/>
    </row>
    <row r="16" spans="1:32" x14ac:dyDescent="0.35">
      <c r="A16" t="s">
        <v>146</v>
      </c>
      <c r="B16" s="16">
        <v>0</v>
      </c>
      <c r="C16" s="16">
        <v>0</v>
      </c>
      <c r="D16" s="17">
        <v>0</v>
      </c>
      <c r="E16" s="16"/>
      <c r="F16" s="17"/>
    </row>
    <row r="17" spans="1:6" x14ac:dyDescent="0.35">
      <c r="A17" t="s">
        <v>147</v>
      </c>
      <c r="B17" s="16">
        <v>1</v>
      </c>
      <c r="C17" s="16">
        <v>1</v>
      </c>
      <c r="D17" s="17">
        <v>1</v>
      </c>
      <c r="E17" s="16">
        <v>1990</v>
      </c>
      <c r="F17" s="17">
        <v>2024</v>
      </c>
    </row>
    <row r="18" spans="1:6" x14ac:dyDescent="0.35">
      <c r="A18" t="s">
        <v>148</v>
      </c>
      <c r="B18" s="16">
        <v>1</v>
      </c>
      <c r="C18" s="16">
        <v>1</v>
      </c>
      <c r="D18" s="17">
        <v>0</v>
      </c>
      <c r="E18" s="16">
        <v>2023</v>
      </c>
      <c r="F18" s="17"/>
    </row>
    <row r="19" spans="1:6" x14ac:dyDescent="0.35">
      <c r="A19" t="s">
        <v>149</v>
      </c>
      <c r="B19" s="16">
        <v>1</v>
      </c>
      <c r="C19" s="16">
        <v>1</v>
      </c>
      <c r="D19" s="17">
        <v>0</v>
      </c>
      <c r="E19" s="16">
        <v>2008</v>
      </c>
      <c r="F19" s="17"/>
    </row>
    <row r="20" spans="1:6" x14ac:dyDescent="0.35">
      <c r="A20" t="s">
        <v>150</v>
      </c>
      <c r="B20" s="16">
        <v>0</v>
      </c>
      <c r="C20" s="16">
        <v>1</v>
      </c>
      <c r="D20" s="17">
        <v>0</v>
      </c>
      <c r="E20" s="16">
        <v>2026</v>
      </c>
      <c r="F20" s="17"/>
    </row>
    <row r="21" spans="1:6" x14ac:dyDescent="0.35">
      <c r="A21" t="s">
        <v>151</v>
      </c>
      <c r="B21" s="16">
        <v>0</v>
      </c>
      <c r="C21" s="16">
        <v>0</v>
      </c>
      <c r="D21" s="17">
        <v>0</v>
      </c>
      <c r="E21" s="16"/>
      <c r="F21" s="17"/>
    </row>
    <row r="22" spans="1:6" x14ac:dyDescent="0.35">
      <c r="A22" t="s">
        <v>152</v>
      </c>
      <c r="B22" s="16">
        <v>0</v>
      </c>
      <c r="C22" s="16">
        <v>0</v>
      </c>
      <c r="D22" s="17">
        <v>0</v>
      </c>
      <c r="E22" s="16"/>
      <c r="F22" s="17"/>
    </row>
    <row r="23" spans="1:6" x14ac:dyDescent="0.35">
      <c r="A23" t="s">
        <v>153</v>
      </c>
      <c r="B23" s="16">
        <v>0</v>
      </c>
      <c r="C23" s="16">
        <v>0</v>
      </c>
      <c r="D23" s="17">
        <v>0</v>
      </c>
      <c r="E23" s="16"/>
      <c r="F23" s="17"/>
    </row>
    <row r="24" spans="1:6" x14ac:dyDescent="0.35">
      <c r="A24" t="s">
        <v>154</v>
      </c>
      <c r="B24" s="16">
        <v>0</v>
      </c>
      <c r="C24" s="16">
        <v>0</v>
      </c>
      <c r="D24" s="17">
        <v>0</v>
      </c>
      <c r="E24" s="16"/>
      <c r="F24" s="17"/>
    </row>
    <row r="25" spans="1:6" x14ac:dyDescent="0.35">
      <c r="A25" t="s">
        <v>155</v>
      </c>
      <c r="B25" s="16">
        <v>0</v>
      </c>
      <c r="C25" s="16">
        <v>0</v>
      </c>
      <c r="D25" s="17">
        <v>0</v>
      </c>
      <c r="E25" s="16"/>
      <c r="F25" s="17"/>
    </row>
    <row r="26" spans="1:6" x14ac:dyDescent="0.35">
      <c r="A26" t="s">
        <v>156</v>
      </c>
      <c r="B26" s="16">
        <v>0</v>
      </c>
      <c r="C26" s="16">
        <v>0</v>
      </c>
      <c r="D26" s="17">
        <v>0</v>
      </c>
      <c r="E26" s="16"/>
      <c r="F26" s="17"/>
    </row>
    <row r="27" spans="1:6" x14ac:dyDescent="0.35">
      <c r="A27" t="s">
        <v>157</v>
      </c>
      <c r="B27" s="16">
        <v>0</v>
      </c>
      <c r="C27" s="16">
        <v>0</v>
      </c>
      <c r="D27" s="17">
        <v>0</v>
      </c>
      <c r="E27" s="16"/>
      <c r="F27" s="17"/>
    </row>
    <row r="28" spans="1:6" x14ac:dyDescent="0.35">
      <c r="A28" t="s">
        <v>158</v>
      </c>
      <c r="B28" s="16">
        <v>0</v>
      </c>
      <c r="C28" s="16">
        <v>0</v>
      </c>
      <c r="D28" s="17">
        <v>0</v>
      </c>
      <c r="E28" s="16"/>
      <c r="F28" s="17"/>
    </row>
    <row r="29" spans="1:6" x14ac:dyDescent="0.35">
      <c r="A29" t="s">
        <v>159</v>
      </c>
      <c r="B29" s="16">
        <v>0</v>
      </c>
      <c r="C29" s="16">
        <v>0</v>
      </c>
      <c r="D29" s="17">
        <v>0</v>
      </c>
      <c r="E29" s="16"/>
      <c r="F29" s="17"/>
    </row>
    <row r="30" spans="1:6" x14ac:dyDescent="0.35">
      <c r="A30" t="s">
        <v>160</v>
      </c>
      <c r="B30" s="16">
        <v>0</v>
      </c>
      <c r="C30" s="16">
        <v>0</v>
      </c>
      <c r="D30" s="17">
        <v>0</v>
      </c>
      <c r="E30" s="16"/>
      <c r="F30" s="17"/>
    </row>
    <row r="31" spans="1:6" x14ac:dyDescent="0.35">
      <c r="A31" t="s">
        <v>161</v>
      </c>
      <c r="B31" s="16">
        <v>0</v>
      </c>
      <c r="C31" s="16">
        <v>0</v>
      </c>
      <c r="D31" s="17">
        <v>0</v>
      </c>
      <c r="E31" s="16"/>
      <c r="F31" s="17"/>
    </row>
    <row r="32" spans="1:6" x14ac:dyDescent="0.35">
      <c r="A32" t="s">
        <v>162</v>
      </c>
      <c r="B32" s="16">
        <v>1</v>
      </c>
      <c r="C32" s="16">
        <v>1</v>
      </c>
      <c r="D32" s="17">
        <v>0</v>
      </c>
      <c r="E32" s="16">
        <v>2001</v>
      </c>
      <c r="F32" s="17"/>
    </row>
    <row r="33" spans="1:6" x14ac:dyDescent="0.35">
      <c r="A33" t="s">
        <v>163</v>
      </c>
      <c r="B33" s="16">
        <v>1</v>
      </c>
      <c r="C33" s="16">
        <v>1</v>
      </c>
      <c r="D33" s="17">
        <v>0</v>
      </c>
      <c r="E33" s="16">
        <v>2011</v>
      </c>
      <c r="F33" s="17"/>
    </row>
    <row r="34" spans="1:6" x14ac:dyDescent="0.35">
      <c r="A34" t="s">
        <v>164</v>
      </c>
      <c r="B34" s="16">
        <v>1</v>
      </c>
      <c r="C34" s="16">
        <v>1</v>
      </c>
      <c r="D34" s="17">
        <v>1</v>
      </c>
      <c r="E34" s="16">
        <v>1995</v>
      </c>
      <c r="F34" s="17">
        <v>2025</v>
      </c>
    </row>
    <row r="35" spans="1:6" x14ac:dyDescent="0.35">
      <c r="A35" t="s">
        <v>165</v>
      </c>
      <c r="B35" s="16">
        <v>0</v>
      </c>
      <c r="C35" s="16">
        <v>0</v>
      </c>
      <c r="D35" s="17">
        <v>0</v>
      </c>
      <c r="E35" s="16"/>
      <c r="F35" s="17"/>
    </row>
    <row r="36" spans="1:6" x14ac:dyDescent="0.35">
      <c r="A36" t="s">
        <v>166</v>
      </c>
      <c r="B36" s="16">
        <v>1</v>
      </c>
      <c r="C36" s="16">
        <v>1</v>
      </c>
      <c r="D36" s="17">
        <v>0</v>
      </c>
      <c r="E36" s="16">
        <v>2025</v>
      </c>
      <c r="F36" s="17"/>
    </row>
    <row r="37" spans="1:6" x14ac:dyDescent="0.35">
      <c r="A37" t="s">
        <v>167</v>
      </c>
      <c r="B37" s="16">
        <v>0</v>
      </c>
      <c r="C37" s="16">
        <v>0</v>
      </c>
      <c r="D37" s="17">
        <v>0</v>
      </c>
      <c r="E37" s="16"/>
      <c r="F37" s="17"/>
    </row>
    <row r="38" spans="1:6" x14ac:dyDescent="0.35">
      <c r="A38" t="s">
        <v>168</v>
      </c>
      <c r="B38" s="16">
        <v>0</v>
      </c>
      <c r="C38" s="16">
        <v>0</v>
      </c>
      <c r="D38" s="17">
        <v>0</v>
      </c>
      <c r="E38" s="16"/>
      <c r="F38" s="17"/>
    </row>
    <row r="39" spans="1:6" x14ac:dyDescent="0.35">
      <c r="A39" t="s">
        <v>169</v>
      </c>
      <c r="B39" s="16">
        <v>0</v>
      </c>
      <c r="C39" s="16">
        <v>0</v>
      </c>
      <c r="D39" s="17">
        <v>0</v>
      </c>
      <c r="E39" s="16"/>
      <c r="F39" s="17"/>
    </row>
    <row r="40" spans="1:6" x14ac:dyDescent="0.35">
      <c r="A40" t="s">
        <v>170</v>
      </c>
      <c r="B40" s="16">
        <v>0</v>
      </c>
      <c r="C40" s="16">
        <v>0</v>
      </c>
      <c r="D40" s="17">
        <v>0</v>
      </c>
      <c r="E40" s="16"/>
      <c r="F40" s="17"/>
    </row>
    <row r="41" spans="1:6" x14ac:dyDescent="0.35">
      <c r="A41" t="s">
        <v>171</v>
      </c>
      <c r="B41" s="16">
        <v>1</v>
      </c>
      <c r="C41" s="16">
        <v>1</v>
      </c>
      <c r="D41" s="17">
        <v>0</v>
      </c>
      <c r="E41" s="16">
        <v>2025</v>
      </c>
      <c r="F41" s="17"/>
    </row>
    <row r="42" spans="1:6" x14ac:dyDescent="0.35">
      <c r="A42" t="s">
        <v>172</v>
      </c>
      <c r="B42" s="16">
        <v>0</v>
      </c>
      <c r="C42" s="16">
        <v>0</v>
      </c>
      <c r="D42" s="17">
        <v>0</v>
      </c>
      <c r="E42" s="16"/>
      <c r="F42" s="17"/>
    </row>
    <row r="43" spans="1:6" x14ac:dyDescent="0.35">
      <c r="A43" t="s">
        <v>173</v>
      </c>
      <c r="B43" s="16">
        <v>1</v>
      </c>
      <c r="C43" s="16">
        <v>1</v>
      </c>
      <c r="D43" s="17">
        <v>1</v>
      </c>
      <c r="E43" s="16">
        <v>2009</v>
      </c>
      <c r="F43" s="17">
        <v>2025</v>
      </c>
    </row>
    <row r="44" spans="1:6" x14ac:dyDescent="0.35">
      <c r="A44" t="s">
        <v>174</v>
      </c>
      <c r="B44" s="16">
        <v>1</v>
      </c>
      <c r="C44" s="16">
        <v>1</v>
      </c>
      <c r="D44" s="17">
        <v>0</v>
      </c>
      <c r="E44" s="16">
        <v>2026</v>
      </c>
      <c r="F44" s="17"/>
    </row>
    <row r="45" spans="1:6" x14ac:dyDescent="0.35">
      <c r="A45" t="s">
        <v>175</v>
      </c>
      <c r="B45" s="16">
        <v>1</v>
      </c>
      <c r="C45" s="16">
        <v>1</v>
      </c>
      <c r="D45" s="17">
        <v>1</v>
      </c>
      <c r="E45" s="16">
        <v>1993</v>
      </c>
      <c r="F45" s="17">
        <v>2025</v>
      </c>
    </row>
    <row r="46" spans="1:6" x14ac:dyDescent="0.35">
      <c r="A46" t="s">
        <v>176</v>
      </c>
      <c r="B46" s="16">
        <v>0</v>
      </c>
      <c r="C46" s="16">
        <v>0</v>
      </c>
      <c r="D46" s="17">
        <v>0</v>
      </c>
      <c r="E46" s="16"/>
      <c r="F46" s="17"/>
    </row>
    <row r="47" spans="1:6" x14ac:dyDescent="0.35">
      <c r="A47" t="s">
        <v>177</v>
      </c>
      <c r="B47" s="16">
        <v>0</v>
      </c>
      <c r="C47" s="16">
        <v>0</v>
      </c>
      <c r="D47" s="17">
        <v>0</v>
      </c>
      <c r="E47" s="16"/>
      <c r="F47" s="17"/>
    </row>
    <row r="48" spans="1:6" x14ac:dyDescent="0.35">
      <c r="A48" t="s">
        <v>178</v>
      </c>
      <c r="B48" s="16">
        <v>0</v>
      </c>
      <c r="C48" s="16">
        <v>0</v>
      </c>
      <c r="D48" s="17">
        <v>0</v>
      </c>
      <c r="E48" s="16"/>
      <c r="F48" s="17"/>
    </row>
    <row r="49" spans="1:6" x14ac:dyDescent="0.35">
      <c r="A49" t="s">
        <v>179</v>
      </c>
      <c r="B49" s="16">
        <v>0</v>
      </c>
      <c r="C49" s="16">
        <v>0</v>
      </c>
      <c r="D49" s="17">
        <v>0</v>
      </c>
      <c r="E49" s="16"/>
      <c r="F49" s="17"/>
    </row>
    <row r="50" spans="1:6" x14ac:dyDescent="0.35">
      <c r="A50" t="s">
        <v>180</v>
      </c>
      <c r="B50" s="16">
        <v>1</v>
      </c>
      <c r="C50" s="16">
        <v>1</v>
      </c>
      <c r="D50" s="17">
        <v>1</v>
      </c>
      <c r="E50" s="16">
        <v>2009</v>
      </c>
      <c r="F50" s="17">
        <v>2024</v>
      </c>
    </row>
    <row r="51" spans="1:6" x14ac:dyDescent="0.35">
      <c r="A51" t="s">
        <v>181</v>
      </c>
      <c r="B51" s="16">
        <v>0</v>
      </c>
      <c r="C51" s="16">
        <v>0</v>
      </c>
      <c r="D51" s="17">
        <v>0</v>
      </c>
      <c r="E51" s="16"/>
      <c r="F51" s="17"/>
    </row>
    <row r="52" spans="1:6" x14ac:dyDescent="0.35">
      <c r="A52" t="s">
        <v>182</v>
      </c>
      <c r="B52" s="16">
        <v>1</v>
      </c>
      <c r="C52" s="16">
        <v>1</v>
      </c>
      <c r="D52" s="17">
        <v>0</v>
      </c>
      <c r="E52" s="16">
        <v>2008</v>
      </c>
      <c r="F52" s="17"/>
    </row>
    <row r="53" spans="1:6" x14ac:dyDescent="0.35">
      <c r="A53" t="s">
        <v>183</v>
      </c>
      <c r="B53" s="16">
        <v>0</v>
      </c>
      <c r="C53" s="16">
        <v>0</v>
      </c>
      <c r="D53" s="17">
        <v>0</v>
      </c>
      <c r="E53" s="16"/>
      <c r="F53" s="17"/>
    </row>
    <row r="54" spans="1:6" x14ac:dyDescent="0.35">
      <c r="A54" t="s">
        <v>184</v>
      </c>
      <c r="B54" s="16">
        <v>0</v>
      </c>
      <c r="C54" s="16">
        <v>0</v>
      </c>
      <c r="D54" s="17">
        <v>0</v>
      </c>
      <c r="E54" s="16"/>
      <c r="F54" s="17"/>
    </row>
    <row r="55" spans="1:6" x14ac:dyDescent="0.35">
      <c r="A55" t="s">
        <v>185</v>
      </c>
      <c r="B55" s="16">
        <v>0</v>
      </c>
      <c r="C55" s="16">
        <v>0</v>
      </c>
      <c r="D55" s="17">
        <v>0</v>
      </c>
      <c r="E55" s="16"/>
      <c r="F55" s="17"/>
    </row>
    <row r="56" spans="1:6" x14ac:dyDescent="0.35">
      <c r="A56" t="s">
        <v>186</v>
      </c>
      <c r="B56" s="16">
        <v>0</v>
      </c>
      <c r="C56" s="16">
        <v>0</v>
      </c>
      <c r="D56" s="17">
        <v>0</v>
      </c>
      <c r="E56" s="16"/>
      <c r="F56" s="17"/>
    </row>
    <row r="57" spans="1:6" x14ac:dyDescent="0.35">
      <c r="A57" t="s">
        <v>187</v>
      </c>
      <c r="B57" s="16">
        <v>0</v>
      </c>
      <c r="C57" s="16">
        <v>0</v>
      </c>
      <c r="D57" s="17">
        <v>0</v>
      </c>
      <c r="E57" s="16"/>
      <c r="F57" s="17"/>
    </row>
    <row r="58" spans="1:6" x14ac:dyDescent="0.35">
      <c r="A58" t="s">
        <v>188</v>
      </c>
      <c r="B58" s="16">
        <v>1</v>
      </c>
      <c r="C58" s="16">
        <v>1</v>
      </c>
      <c r="D58" s="17">
        <v>0</v>
      </c>
      <c r="E58" s="16">
        <v>2000</v>
      </c>
      <c r="F58" s="17"/>
    </row>
    <row r="59" spans="1:6" x14ac:dyDescent="0.35">
      <c r="A59" t="s">
        <v>189</v>
      </c>
      <c r="B59" s="16">
        <v>1</v>
      </c>
      <c r="C59" s="16">
        <v>1</v>
      </c>
      <c r="D59" s="17">
        <v>0</v>
      </c>
      <c r="E59" s="16">
        <v>2025</v>
      </c>
      <c r="F59" s="17"/>
    </row>
    <row r="60" spans="1:6" x14ac:dyDescent="0.35">
      <c r="A60" t="s">
        <v>190</v>
      </c>
      <c r="B60" s="16">
        <v>1</v>
      </c>
      <c r="C60" s="16">
        <v>1</v>
      </c>
      <c r="D60" s="17">
        <v>1</v>
      </c>
      <c r="E60" s="16">
        <v>2025</v>
      </c>
      <c r="F60" s="17">
        <v>2025</v>
      </c>
    </row>
    <row r="61" spans="1:6" x14ac:dyDescent="0.35">
      <c r="A61" t="s">
        <v>191</v>
      </c>
      <c r="B61" s="16">
        <v>0</v>
      </c>
      <c r="C61" s="16">
        <v>0</v>
      </c>
      <c r="D61" s="17">
        <v>0</v>
      </c>
      <c r="E61" s="16"/>
      <c r="F61" s="17"/>
    </row>
    <row r="62" spans="1:6" x14ac:dyDescent="0.35">
      <c r="A62" t="s">
        <v>192</v>
      </c>
      <c r="B62" s="16">
        <v>0</v>
      </c>
      <c r="C62" s="16">
        <v>0</v>
      </c>
      <c r="D62" s="17">
        <v>0</v>
      </c>
      <c r="E62" s="16"/>
      <c r="F62" s="17"/>
    </row>
    <row r="63" spans="1:6" x14ac:dyDescent="0.35">
      <c r="A63" t="s">
        <v>193</v>
      </c>
      <c r="B63" s="16">
        <v>0</v>
      </c>
      <c r="C63" s="16">
        <v>0</v>
      </c>
      <c r="D63" s="17">
        <v>0</v>
      </c>
      <c r="E63" s="16"/>
      <c r="F63" s="17"/>
    </row>
    <row r="64" spans="1:6" x14ac:dyDescent="0.35">
      <c r="A64" t="s">
        <v>2</v>
      </c>
      <c r="B64" s="16">
        <v>0</v>
      </c>
      <c r="C64" s="16">
        <v>0</v>
      </c>
      <c r="D64" s="17">
        <v>0</v>
      </c>
      <c r="E64" s="16"/>
      <c r="F64" s="17"/>
    </row>
    <row r="65" spans="1:6" x14ac:dyDescent="0.35">
      <c r="A65" t="s">
        <v>3</v>
      </c>
      <c r="B65" s="16">
        <v>0</v>
      </c>
      <c r="C65" s="16">
        <v>0</v>
      </c>
      <c r="D65" s="17">
        <v>0</v>
      </c>
      <c r="E65" s="16"/>
      <c r="F65" s="17"/>
    </row>
    <row r="66" spans="1:6" x14ac:dyDescent="0.35">
      <c r="A66" t="s">
        <v>4</v>
      </c>
      <c r="B66" s="16">
        <v>0</v>
      </c>
      <c r="C66" s="16">
        <v>0</v>
      </c>
      <c r="D66" s="17">
        <v>0</v>
      </c>
      <c r="E66" s="16"/>
      <c r="F66" s="17"/>
    </row>
    <row r="67" spans="1:6" x14ac:dyDescent="0.35">
      <c r="A67" t="s">
        <v>5</v>
      </c>
      <c r="B67" s="16">
        <v>0</v>
      </c>
      <c r="C67" s="16">
        <v>0</v>
      </c>
      <c r="D67" s="17">
        <v>0</v>
      </c>
      <c r="E67" s="16"/>
      <c r="F67" s="17"/>
    </row>
    <row r="68" spans="1:6" x14ac:dyDescent="0.35">
      <c r="A68" t="s">
        <v>6</v>
      </c>
      <c r="B68" s="16">
        <v>0</v>
      </c>
      <c r="C68" s="16">
        <v>0</v>
      </c>
      <c r="D68" s="17">
        <v>0</v>
      </c>
      <c r="E68" s="16"/>
      <c r="F68" s="17"/>
    </row>
    <row r="69" spans="1:6" x14ac:dyDescent="0.35">
      <c r="A69" t="s">
        <v>7</v>
      </c>
      <c r="B69" s="16">
        <v>0</v>
      </c>
      <c r="C69" s="16">
        <v>0</v>
      </c>
      <c r="D69" s="17">
        <v>0</v>
      </c>
      <c r="E69" s="16"/>
      <c r="F69" s="17"/>
    </row>
    <row r="70" spans="1:6" x14ac:dyDescent="0.35">
      <c r="A70" t="s">
        <v>8</v>
      </c>
      <c r="B70" s="16">
        <v>0</v>
      </c>
      <c r="C70" s="16">
        <v>0</v>
      </c>
      <c r="D70" s="17">
        <v>0</v>
      </c>
      <c r="E70" s="16"/>
      <c r="F70" s="17"/>
    </row>
    <row r="71" spans="1:6" x14ac:dyDescent="0.35">
      <c r="A71" t="s">
        <v>9</v>
      </c>
      <c r="B71" s="16">
        <v>0</v>
      </c>
      <c r="C71" s="16">
        <v>0</v>
      </c>
      <c r="D71" s="17">
        <v>0</v>
      </c>
      <c r="E71" s="16"/>
      <c r="F71" s="17"/>
    </row>
    <row r="72" spans="1:6" x14ac:dyDescent="0.35">
      <c r="A72" t="s">
        <v>10</v>
      </c>
      <c r="B72" s="18">
        <v>0</v>
      </c>
      <c r="C72" s="16">
        <v>0</v>
      </c>
      <c r="D72" s="20">
        <v>0</v>
      </c>
      <c r="E72" s="18"/>
      <c r="F72" s="20"/>
    </row>
  </sheetData>
  <mergeCells count="2">
    <mergeCell ref="E11:F11"/>
    <mergeCell ref="B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tabSelected="1" workbookViewId="0">
      <selection activeCell="D11" sqref="D11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143</v>
      </c>
      <c r="B2">
        <f>IF(INDEX('CA Standards and Followers'!$E$13:$E$72,MATCH($A2,'CA Standards and Followers'!$A$13:$A$72,0))&lt;=B$1,IF(INDEX('CA Standards and Followers'!$C$13:$C$72,MATCH($A2,'CA Standards and Followers'!$A$13:$A$72,0))=1,'CA Standards and Followers'!B$3*INDEX('CA Standards and Followers'!$C$13:$C$72,MATCH($A2,'CA Standards and Followers'!$A$13:$A$72,0)),INDEX('CA Standards and Followers'!$B$13:$B$72,MATCH($A2,'CA Standards and Followers'!$A$13:$A$72,0))*'CA Standards and Followers'!B$2),0)</f>
        <v>9.5000000000000001E-2</v>
      </c>
      <c r="C2">
        <f>IF(INDEX('CA Standards and Followers'!$E$13:$E$72,MATCH($A2,'CA Standards and Followers'!$A$13:$A$72,0))&lt;=C$1,IF(INDEX('CA Standards and Followers'!$C$13:$C$72,MATCH($A2,'CA Standards and Followers'!$A$13:$A$72,0))=1,'CA Standards and Followers'!C$3*INDEX('CA Standards and Followers'!$C$13:$C$72,MATCH($A2,'CA Standards and Followers'!$A$13:$A$72,0)),INDEX('CA Standards and Followers'!$B$13:$B$72,MATCH($A2,'CA Standards and Followers'!$A$13:$A$72,0))*'CA Standards and Followers'!C$2),0)</f>
        <v>0.12</v>
      </c>
      <c r="D2">
        <f>IF(INDEX('CA Standards and Followers'!$E$13:$E$72,MATCH($A2,'CA Standards and Followers'!$A$13:$A$72,0))&lt;=D$1,IF(INDEX('CA Standards and Followers'!$C$13:$C$72,MATCH($A2,'CA Standards and Followers'!$A$13:$A$72,0))=1,'CA Standards and Followers'!D$3*INDEX('CA Standards and Followers'!$C$13:$C$72,MATCH($A2,'CA Standards and Followers'!$A$13:$A$72,0)),INDEX('CA Standards and Followers'!$B$13:$B$72,MATCH($A2,'CA Standards and Followers'!$A$13:$A$72,0))*'CA Standards and Followers'!D$2),0)</f>
        <v>0.14499999999999999</v>
      </c>
      <c r="E2">
        <f>IF(INDEX('CA Standards and Followers'!$E$13:$E$72,MATCH($A2,'CA Standards and Followers'!$A$13:$A$72,0))&lt;=E$1,IF(INDEX('CA Standards and Followers'!$C$13:$C$72,MATCH($A2,'CA Standards and Followers'!$A$13:$A$72,0))=1,'CA Standards and Followers'!E$3*INDEX('CA Standards and Followers'!$C$13:$C$72,MATCH($A2,'CA Standards and Followers'!$A$13:$A$72,0)),INDEX('CA Standards and Followers'!$B$13:$B$72,MATCH($A2,'CA Standards and Followers'!$A$13:$A$72,0))*'CA Standards and Followers'!E$2),0)</f>
        <v>0.16999999999999998</v>
      </c>
      <c r="F2">
        <f>IF(INDEX('CA Standards and Followers'!$E$13:$E$72,MATCH($A2,'CA Standards and Followers'!$A$13:$A$72,0))&lt;=F$1,IF(INDEX('CA Standards and Followers'!$C$13:$C$72,MATCH($A2,'CA Standards and Followers'!$A$13:$A$72,0))=1,'CA Standards and Followers'!F$3*INDEX('CA Standards and Followers'!$C$13:$C$72,MATCH($A2,'CA Standards and Followers'!$A$13:$A$72,0)),INDEX('CA Standards and Followers'!$B$13:$B$72,MATCH($A2,'CA Standards and Followers'!$A$13:$A$72,0))*'CA Standards and Followers'!F$2),0)</f>
        <v>0.19500000000000001</v>
      </c>
      <c r="G2">
        <f>IF(INDEX('CA Standards and Followers'!$E$13:$E$72,MATCH($A2,'CA Standards and Followers'!$A$13:$A$72,0))&lt;=G$1,IF(INDEX('CA Standards and Followers'!$C$13:$C$72,MATCH($A2,'CA Standards and Followers'!$A$13:$A$72,0))=1,'CA Standards and Followers'!G$3*INDEX('CA Standards and Followers'!$C$13:$C$72,MATCH($A2,'CA Standards and Followers'!$A$13:$A$72,0)),INDEX('CA Standards and Followers'!$B$13:$B$72,MATCH($A2,'CA Standards and Followers'!$A$13:$A$72,0))*'CA Standards and Followers'!G$2),0)</f>
        <v>0.21999999999999997</v>
      </c>
      <c r="H2">
        <f>IF(INDEX('CA Standards and Followers'!$E$13:$E$72,MATCH($A2,'CA Standards and Followers'!$A$13:$A$72,0))&lt;=H$1,IF(INDEX('CA Standards and Followers'!$C$13:$C$72,MATCH($A2,'CA Standards and Followers'!$A$13:$A$72,0))=1,'CA Standards and Followers'!H$3*INDEX('CA Standards and Followers'!$C$13:$C$72,MATCH($A2,'CA Standards and Followers'!$A$13:$A$72,0)),INDEX('CA Standards and Followers'!$B$13:$B$72,MATCH($A2,'CA Standards and Followers'!$A$13:$A$72,0))*'CA Standards and Followers'!H$2),0)</f>
        <v>0.22</v>
      </c>
      <c r="I2">
        <f>IF(INDEX('CA Standards and Followers'!$E$13:$E$72,MATCH($A2,'CA Standards and Followers'!$A$13:$A$72,0))&lt;=I$1,IF(INDEX('CA Standards and Followers'!$C$13:$C$72,MATCH($A2,'CA Standards and Followers'!$A$13:$A$72,0))=1,'CA Standards and Followers'!I$3*INDEX('CA Standards and Followers'!$C$13:$C$72,MATCH($A2,'CA Standards and Followers'!$A$13:$A$72,0)),INDEX('CA Standards and Followers'!$B$13:$B$72,MATCH($A2,'CA Standards and Followers'!$A$13:$A$72,0))*'CA Standards and Followers'!I$2),0)</f>
        <v>0.22</v>
      </c>
      <c r="J2">
        <f>IF(INDEX('CA Standards and Followers'!$E$13:$E$72,MATCH($A2,'CA Standards and Followers'!$A$13:$A$72,0))&lt;=J$1,IF(INDEX('CA Standards and Followers'!$C$13:$C$72,MATCH($A2,'CA Standards and Followers'!$A$13:$A$72,0))=1,'CA Standards and Followers'!J$3*INDEX('CA Standards and Followers'!$C$13:$C$72,MATCH($A2,'CA Standards and Followers'!$A$13:$A$72,0)),INDEX('CA Standards and Followers'!$B$13:$B$72,MATCH($A2,'CA Standards and Followers'!$A$13:$A$72,0))*'CA Standards and Followers'!J$2),0)</f>
        <v>0.22</v>
      </c>
      <c r="K2">
        <f>IF(INDEX('CA Standards and Followers'!$E$13:$E$72,MATCH($A2,'CA Standards and Followers'!$A$13:$A$72,0))&lt;=K$1,IF(INDEX('CA Standards and Followers'!$C$13:$C$72,MATCH($A2,'CA Standards and Followers'!$A$13:$A$72,0))=1,'CA Standards and Followers'!K$3*INDEX('CA Standards and Followers'!$C$13:$C$72,MATCH($A2,'CA Standards and Followers'!$A$13:$A$72,0)),INDEX('CA Standards and Followers'!$B$13:$B$72,MATCH($A2,'CA Standards and Followers'!$A$13:$A$72,0))*'CA Standards and Followers'!K$2),0)</f>
        <v>0.22</v>
      </c>
      <c r="L2">
        <f>IF(INDEX('CA Standards and Followers'!$E$13:$E$72,MATCH($A2,'CA Standards and Followers'!$A$13:$A$72,0))&lt;=L$1,IF(INDEX('CA Standards and Followers'!$C$13:$C$72,MATCH($A2,'CA Standards and Followers'!$A$13:$A$72,0))=1,'CA Standards and Followers'!L$3*INDEX('CA Standards and Followers'!$C$13:$C$72,MATCH($A2,'CA Standards and Followers'!$A$13:$A$72,0)),INDEX('CA Standards and Followers'!$B$13:$B$72,MATCH($A2,'CA Standards and Followers'!$A$13:$A$72,0))*'CA Standards and Followers'!L$2),0)</f>
        <v>0.22</v>
      </c>
      <c r="M2">
        <f>IF(INDEX('CA Standards and Followers'!$E$13:$E$72,MATCH($A2,'CA Standards and Followers'!$A$13:$A$72,0))&lt;=M$1,IF(INDEX('CA Standards and Followers'!$C$13:$C$72,MATCH($A2,'CA Standards and Followers'!$A$13:$A$72,0))=1,'CA Standards and Followers'!M$3*INDEX('CA Standards and Followers'!$C$13:$C$72,MATCH($A2,'CA Standards and Followers'!$A$13:$A$72,0)),INDEX('CA Standards and Followers'!$B$13:$B$72,MATCH($A2,'CA Standards and Followers'!$A$13:$A$72,0))*'CA Standards and Followers'!M$2),0)</f>
        <v>0.22</v>
      </c>
      <c r="N2">
        <f>IF(INDEX('CA Standards and Followers'!$E$13:$E$72,MATCH($A2,'CA Standards and Followers'!$A$13:$A$72,0))&lt;=N$1,IF(INDEX('CA Standards and Followers'!$C$13:$C$72,MATCH($A2,'CA Standards and Followers'!$A$13:$A$72,0))=1,'CA Standards and Followers'!N$3*INDEX('CA Standards and Followers'!$C$13:$C$72,MATCH($A2,'CA Standards and Followers'!$A$13:$A$72,0)),INDEX('CA Standards and Followers'!$B$13:$B$72,MATCH($A2,'CA Standards and Followers'!$A$13:$A$72,0))*'CA Standards and Followers'!N$2),0)</f>
        <v>0.22</v>
      </c>
      <c r="O2">
        <f>IF(INDEX('CA Standards and Followers'!$E$13:$E$72,MATCH($A2,'CA Standards and Followers'!$A$13:$A$72,0))&lt;=O$1,IF(INDEX('CA Standards and Followers'!$C$13:$C$72,MATCH($A2,'CA Standards and Followers'!$A$13:$A$72,0))=1,'CA Standards and Followers'!O$3*INDEX('CA Standards and Followers'!$C$13:$C$72,MATCH($A2,'CA Standards and Followers'!$A$13:$A$72,0)),INDEX('CA Standards and Followers'!$B$13:$B$72,MATCH($A2,'CA Standards and Followers'!$A$13:$A$72,0))*'CA Standards and Followers'!O$2),0)</f>
        <v>0.22</v>
      </c>
      <c r="P2">
        <f>IF(INDEX('CA Standards and Followers'!$E$13:$E$72,MATCH($A2,'CA Standards and Followers'!$A$13:$A$72,0))&lt;=P$1,IF(INDEX('CA Standards and Followers'!$C$13:$C$72,MATCH($A2,'CA Standards and Followers'!$A$13:$A$72,0))=1,'CA Standards and Followers'!P$3*INDEX('CA Standards and Followers'!$C$13:$C$72,MATCH($A2,'CA Standards and Followers'!$A$13:$A$72,0)),INDEX('CA Standards and Followers'!$B$13:$B$72,MATCH($A2,'CA Standards and Followers'!$A$13:$A$72,0))*'CA Standards and Followers'!P$2),0)</f>
        <v>0.22</v>
      </c>
      <c r="Q2">
        <f>IF(INDEX('CA Standards and Followers'!$E$13:$E$72,MATCH($A2,'CA Standards and Followers'!$A$13:$A$72,0))&lt;=Q$1,IF(INDEX('CA Standards and Followers'!$C$13:$C$72,MATCH($A2,'CA Standards and Followers'!$A$13:$A$72,0))=1,'CA Standards and Followers'!Q$3*INDEX('CA Standards and Followers'!$C$13:$C$72,MATCH($A2,'CA Standards and Followers'!$A$13:$A$72,0)),INDEX('CA Standards and Followers'!$B$13:$B$72,MATCH($A2,'CA Standards and Followers'!$A$13:$A$72,0))*'CA Standards and Followers'!Q$2),0)</f>
        <v>0.22</v>
      </c>
      <c r="R2">
        <f>IF(INDEX('CA Standards and Followers'!$E$13:$E$72,MATCH($A2,'CA Standards and Followers'!$A$13:$A$72,0))&lt;=R$1,IF(INDEX('CA Standards and Followers'!$C$13:$C$72,MATCH($A2,'CA Standards and Followers'!$A$13:$A$72,0))=1,'CA Standards and Followers'!R$3*INDEX('CA Standards and Followers'!$C$13:$C$72,MATCH($A2,'CA Standards and Followers'!$A$13:$A$72,0)),INDEX('CA Standards and Followers'!$B$13:$B$72,MATCH($A2,'CA Standards and Followers'!$A$13:$A$72,0))*'CA Standards and Followers'!R$2),0)</f>
        <v>0.22</v>
      </c>
      <c r="S2">
        <f>IF(INDEX('CA Standards and Followers'!$E$13:$E$72,MATCH($A2,'CA Standards and Followers'!$A$13:$A$72,0))&lt;=S$1,IF(INDEX('CA Standards and Followers'!$C$13:$C$72,MATCH($A2,'CA Standards and Followers'!$A$13:$A$72,0))=1,'CA Standards and Followers'!S$3*INDEX('CA Standards and Followers'!$C$13:$C$72,MATCH($A2,'CA Standards and Followers'!$A$13:$A$72,0)),INDEX('CA Standards and Followers'!$B$13:$B$72,MATCH($A2,'CA Standards and Followers'!$A$13:$A$72,0))*'CA Standards and Followers'!S$2),0)</f>
        <v>0.22</v>
      </c>
      <c r="T2">
        <f>IF(INDEX('CA Standards and Followers'!$E$13:$E$72,MATCH($A2,'CA Standards and Followers'!$A$13:$A$72,0))&lt;=T$1,IF(INDEX('CA Standards and Followers'!$C$13:$C$72,MATCH($A2,'CA Standards and Followers'!$A$13:$A$72,0))=1,'CA Standards and Followers'!T$3*INDEX('CA Standards and Followers'!$C$13:$C$72,MATCH($A2,'CA Standards and Followers'!$A$13:$A$72,0)),INDEX('CA Standards and Followers'!$B$13:$B$72,MATCH($A2,'CA Standards and Followers'!$A$13:$A$72,0))*'CA Standards and Followers'!T$2),0)</f>
        <v>0.22</v>
      </c>
      <c r="U2">
        <f>IF(INDEX('CA Standards and Followers'!$E$13:$E$72,MATCH($A2,'CA Standards and Followers'!$A$13:$A$72,0))&lt;=U$1,IF(INDEX('CA Standards and Followers'!$C$13:$C$72,MATCH($A2,'CA Standards and Followers'!$A$13:$A$72,0))=1,'CA Standards and Followers'!U$3*INDEX('CA Standards and Followers'!$C$13:$C$72,MATCH($A2,'CA Standards and Followers'!$A$13:$A$72,0)),INDEX('CA Standards and Followers'!$B$13:$B$72,MATCH($A2,'CA Standards and Followers'!$A$13:$A$72,0))*'CA Standards and Followers'!U$2),0)</f>
        <v>0.22</v>
      </c>
      <c r="V2">
        <f>IF(INDEX('CA Standards and Followers'!$E$13:$E$72,MATCH($A2,'CA Standards and Followers'!$A$13:$A$72,0))&lt;=V$1,IF(INDEX('CA Standards and Followers'!$C$13:$C$72,MATCH($A2,'CA Standards and Followers'!$A$13:$A$72,0))=1,'CA Standards and Followers'!V$3*INDEX('CA Standards and Followers'!$C$13:$C$72,MATCH($A2,'CA Standards and Followers'!$A$13:$A$72,0)),INDEX('CA Standards and Followers'!$B$13:$B$72,MATCH($A2,'CA Standards and Followers'!$A$13:$A$72,0))*'CA Standards and Followers'!V$2),0)</f>
        <v>0.22</v>
      </c>
      <c r="W2">
        <f>IF(INDEX('CA Standards and Followers'!$E$13:$E$72,MATCH($A2,'CA Standards and Followers'!$A$13:$A$72,0))&lt;=W$1,IF(INDEX('CA Standards and Followers'!$C$13:$C$72,MATCH($A2,'CA Standards and Followers'!$A$13:$A$72,0))=1,'CA Standards and Followers'!W$3*INDEX('CA Standards and Followers'!$C$13:$C$72,MATCH($A2,'CA Standards and Followers'!$A$13:$A$72,0)),INDEX('CA Standards and Followers'!$B$13:$B$72,MATCH($A2,'CA Standards and Followers'!$A$13:$A$72,0))*'CA Standards and Followers'!W$2),0)</f>
        <v>0.22</v>
      </c>
      <c r="X2">
        <f>IF(INDEX('CA Standards and Followers'!$E$13:$E$72,MATCH($A2,'CA Standards and Followers'!$A$13:$A$72,0))&lt;=X$1,IF(INDEX('CA Standards and Followers'!$C$13:$C$72,MATCH($A2,'CA Standards and Followers'!$A$13:$A$72,0))=1,'CA Standards and Followers'!X$3*INDEX('CA Standards and Followers'!$C$13:$C$72,MATCH($A2,'CA Standards and Followers'!$A$13:$A$72,0)),INDEX('CA Standards and Followers'!$B$13:$B$72,MATCH($A2,'CA Standards and Followers'!$A$13:$A$72,0))*'CA Standards and Followers'!X$2),0)</f>
        <v>0.22</v>
      </c>
      <c r="Y2">
        <f>IF(INDEX('CA Standards and Followers'!$E$13:$E$72,MATCH($A2,'CA Standards and Followers'!$A$13:$A$72,0))&lt;=Y$1,IF(INDEX('CA Standards and Followers'!$C$13:$C$72,MATCH($A2,'CA Standards and Followers'!$A$13:$A$72,0))=1,'CA Standards and Followers'!Y$3*INDEX('CA Standards and Followers'!$C$13:$C$72,MATCH($A2,'CA Standards and Followers'!$A$13:$A$72,0)),INDEX('CA Standards and Followers'!$B$13:$B$72,MATCH($A2,'CA Standards and Followers'!$A$13:$A$72,0))*'CA Standards and Followers'!Y$2),0)</f>
        <v>0.22</v>
      </c>
      <c r="Z2">
        <f>IF(INDEX('CA Standards and Followers'!$E$13:$E$72,MATCH($A2,'CA Standards and Followers'!$A$13:$A$72,0))&lt;=Z$1,IF(INDEX('CA Standards and Followers'!$C$13:$C$72,MATCH($A2,'CA Standards and Followers'!$A$13:$A$72,0))=1,'CA Standards and Followers'!Z$3*INDEX('CA Standards and Followers'!$C$13:$C$72,MATCH($A2,'CA Standards and Followers'!$A$13:$A$72,0)),INDEX('CA Standards and Followers'!$B$13:$B$72,MATCH($A2,'CA Standards and Followers'!$A$13:$A$72,0))*'CA Standards and Followers'!Z$2),0)</f>
        <v>0.22</v>
      </c>
      <c r="AA2">
        <f>IF(INDEX('CA Standards and Followers'!$E$13:$E$72,MATCH($A2,'CA Standards and Followers'!$A$13:$A$72,0))&lt;=AA$1,IF(INDEX('CA Standards and Followers'!$C$13:$C$72,MATCH($A2,'CA Standards and Followers'!$A$13:$A$72,0))=1,'CA Standards and Followers'!AA$3*INDEX('CA Standards and Followers'!$C$13:$C$72,MATCH($A2,'CA Standards and Followers'!$A$13:$A$72,0)),INDEX('CA Standards and Followers'!$B$13:$B$72,MATCH($A2,'CA Standards and Followers'!$A$13:$A$72,0))*'CA Standards and Followers'!AA$2),0)</f>
        <v>0.22</v>
      </c>
      <c r="AB2">
        <f>IF(INDEX('CA Standards and Followers'!$E$13:$E$72,MATCH($A2,'CA Standards and Followers'!$A$13:$A$72,0))&lt;=AB$1,IF(INDEX('CA Standards and Followers'!$C$13:$C$72,MATCH($A2,'CA Standards and Followers'!$A$13:$A$72,0))=1,'CA Standards and Followers'!AB$3*INDEX('CA Standards and Followers'!$C$13:$C$72,MATCH($A2,'CA Standards and Followers'!$A$13:$A$72,0)),INDEX('CA Standards and Followers'!$B$13:$B$72,MATCH($A2,'CA Standards and Followers'!$A$13:$A$72,0))*'CA Standards and Followers'!AB$2),0)</f>
        <v>0.22</v>
      </c>
      <c r="AC2">
        <f>IF(INDEX('CA Standards and Followers'!$E$13:$E$72,MATCH($A2,'CA Standards and Followers'!$A$13:$A$72,0))&lt;=AC$1,IF(INDEX('CA Standards and Followers'!$C$13:$C$72,MATCH($A2,'CA Standards and Followers'!$A$13:$A$72,0))=1,'CA Standards and Followers'!AC$3*INDEX('CA Standards and Followers'!$C$13:$C$72,MATCH($A2,'CA Standards and Followers'!$A$13:$A$72,0)),INDEX('CA Standards and Followers'!$B$13:$B$72,MATCH($A2,'CA Standards and Followers'!$A$13:$A$72,0))*'CA Standards and Followers'!AC$2),0)</f>
        <v>0.22</v>
      </c>
      <c r="AD2">
        <f>IF(INDEX('CA Standards and Followers'!$E$13:$E$72,MATCH($A2,'CA Standards and Followers'!$A$13:$A$72,0))&lt;=AD$1,IF(INDEX('CA Standards and Followers'!$C$13:$C$72,MATCH($A2,'CA Standards and Followers'!$A$13:$A$72,0))=1,'CA Standards and Followers'!AD$3*INDEX('CA Standards and Followers'!$C$13:$C$72,MATCH($A2,'CA Standards and Followers'!$A$13:$A$72,0)),INDEX('CA Standards and Followers'!$B$13:$B$72,MATCH($A2,'CA Standards and Followers'!$A$13:$A$72,0))*'CA Standards and Followers'!AD$2),0)</f>
        <v>0.22</v>
      </c>
      <c r="AE2">
        <f>IF(INDEX('CA Standards and Followers'!$E$13:$E$72,MATCH($A2,'CA Standards and Followers'!$A$13:$A$72,0))&lt;=AE$1,IF(INDEX('CA Standards and Followers'!$C$13:$C$72,MATCH($A2,'CA Standards and Followers'!$A$13:$A$72,0))=1,'CA Standards and Followers'!AE$3*INDEX('CA Standards and Followers'!$C$13:$C$72,MATCH($A2,'CA Standards and Followers'!$A$13:$A$72,0)),INDEX('CA Standards and Followers'!$B$13:$B$72,MATCH($A2,'CA Standards and Followers'!$A$13:$A$72,0))*'CA Standards and Followers'!AE$2),0)</f>
        <v>0.22</v>
      </c>
      <c r="AF2">
        <f>IF(INDEX('CA Standards and Followers'!$E$13:$E$72,MATCH($A2,'CA Standards and Followers'!$A$13:$A$72,0))&lt;=AF$1,IF(INDEX('CA Standards and Followers'!$C$13:$C$72,MATCH($A2,'CA Standards and Followers'!$A$13:$A$72,0))=1,'CA Standards and Followers'!AF$3*INDEX('CA Standards and Followers'!$C$13:$C$72,MATCH($A2,'CA Standards and Followers'!$A$13:$A$72,0)),INDEX('CA Standards and Followers'!$B$13:$B$72,MATCH($A2,'CA Standards and Followers'!$A$13:$A$72,0))*'CA Standards and Followers'!AF$2),0)</f>
        <v>0.22</v>
      </c>
    </row>
    <row r="3" spans="1:32" x14ac:dyDescent="0.3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149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162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165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166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167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168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169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170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172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173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174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177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189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191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193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B36" sqref="B36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149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162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165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166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167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168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169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170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172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173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174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177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189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191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193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workbookViewId="0">
      <selection sqref="A1:XFD1048576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149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162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165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166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167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168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169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170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172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173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174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177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189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191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193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sqref="A1:XFD1048576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149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162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165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166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167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168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169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170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172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173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174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177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189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191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193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sqref="A1:XFD1048576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149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162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165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166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167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168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169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170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172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173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174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177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189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191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193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>
      <selection activeCell="B5" sqref="B5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149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162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163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165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166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167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168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169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170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171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172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173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174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177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189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191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193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EPS Vehicle Class Mapping</vt:lpstr>
      <vt:lpstr>CA Standards and Followers</vt:lpstr>
      <vt:lpstr>BRZSPbS-psgr-ldv</vt:lpstr>
      <vt:lpstr>BRZSPbS-psgr-hdv</vt:lpstr>
      <vt:lpstr>BRZSPbS-psgr-mtrbk</vt:lpstr>
      <vt:lpstr>BRZSPbS-frgt-ldv</vt:lpstr>
      <vt:lpstr>BRZSPbS-frgt-hdv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2022-11-18T23:06:25Z</dcterms:created>
  <dcterms:modified xsi:type="dcterms:W3CDTF">2023-04-01T19:52:00Z</dcterms:modified>
</cp:coreProperties>
</file>