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bldgs\BASoBC\"/>
    </mc:Choice>
  </mc:AlternateContent>
  <xr:revisionPtr revIDLastSave="0" documentId="8_{12B62FB7-831B-4597-95EF-F4D70287A6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<sst xmlns="http://schemas.openxmlformats.org/spreadsheetml/2006/main" count="15331" uniqueCount="552">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</sst>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112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CA</v>
      </c>
    </row>
    <row r="3" spans="1:3" x14ac:dyDescent="0.45">
      <c r="A3" t="s">
        <v>3</v>
      </c>
      <c r="B3" t="str">
        <f>INDEX(Geography!A:A, MATCH(B2, Geography!B:B, 0))</f>
        <v>06</v>
      </c>
    </row>
    <row r="4" spans="1:3" x14ac:dyDescent="0.45">
      <c r="A4" t="s">
        <v>4</v>
      </c>
      <c r="B4">
        <f>INDEX(Geography!D:D, MATCH(B2, Geography!B:B, 0))</f>
        <v>9</v>
      </c>
    </row>
    <row r="5" spans="1:3" x14ac:dyDescent="0.45">
      <c r="A5" t="s">
        <v>5</v>
      </c>
      <c r="B5" t="str">
        <f>INDEX(Geography!E:E, MATCH(B2, Geography!B:B, 0))</f>
        <v>9 Pacific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13797638</v>
      </c>
    </row>
    <row r="7" spans="1:3" x14ac:dyDescent="0.45">
      <c r="A7" t="s">
        <v>8</v>
      </c>
      <c r="B7">
        <f>INDEX(State_demographics!E:E, MATCH(B2, State_demographics!A:A, 0))</f>
        <v>9290924823</v>
      </c>
    </row>
    <row r="8" spans="1:3" x14ac:dyDescent="0.45">
      <c r="A8" t="s">
        <v>9</v>
      </c>
      <c r="B8">
        <f>INDEX(State_demographics!F:F, MATCH(B2, State_demographics!A:A, 0))</f>
        <v>94.236632738906849</v>
      </c>
    </row>
    <row r="9" spans="1:3" x14ac:dyDescent="0.45">
      <c r="A9" t="s">
        <v>10</v>
      </c>
      <c r="B9">
        <f>INDEX(State_demographics!G:G, MATCH(B2, State_demographics!A:A, 0))</f>
        <v>5.7633672610931459</v>
      </c>
    </row>
    <row r="10" spans="1:3" x14ac:dyDescent="0.45">
      <c r="A10" t="s">
        <v>11</v>
      </c>
      <c r="B10">
        <f>SUMIF(State_demographics!$C$2:$C$49, $B$4, State_demographics!$D$2:$D$49)</f>
        <v>18709988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12044314894.300001</v>
      </c>
    </row>
    <row r="12" spans="1:3" x14ac:dyDescent="0.45">
      <c r="A12" t="s">
        <v>14</v>
      </c>
      <c r="B12">
        <f>B6/B10</f>
        <v>0.73744772043680629</v>
      </c>
    </row>
    <row r="13" spans="1:3" x14ac:dyDescent="0.45">
      <c r="A13" t="s">
        <v>15</v>
      </c>
      <c r="B13">
        <f>B7/B11</f>
        <v>0.77139504442855034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1126696596.5951433</v>
      </c>
      <c r="C6">
        <f>SUMIFS(NEMS_residential_agg!E:E, NEMS_residential_agg!$A:$A, About!$B$4, NEMS_residential_agg!$C:$C, Keys!$C$5)*About!$B$12*Keys!$C$2</f>
        <v>1135924262.9369693</v>
      </c>
      <c r="D6">
        <f>SUMIFS(NEMS_residential_agg!F:F, NEMS_residential_agg!$A:$A, About!$B$4, NEMS_residential_agg!$C:$C, Keys!$C$5)*About!$B$12*Keys!$C$2</f>
        <v>1141589199.9705594</v>
      </c>
      <c r="E6">
        <f>SUMIFS(NEMS_residential_agg!G:G, NEMS_residential_agg!$A:$A, About!$B$4, NEMS_residential_agg!$C:$C, Keys!$C$5)*About!$B$12*Keys!$C$2</f>
        <v>1113275793.164238</v>
      </c>
      <c r="F6">
        <f>SUMIFS(NEMS_residential_agg!H:H, NEMS_residential_agg!$A:$A, About!$B$4, NEMS_residential_agg!$C:$C, Keys!$C$5)*About!$B$12*Keys!$C$2</f>
        <v>1089841208.8764222</v>
      </c>
      <c r="G6">
        <f>SUMIFS(NEMS_residential_agg!I:I, NEMS_residential_agg!$A:$A, About!$B$4, NEMS_residential_agg!$C:$C, Keys!$C$5)*About!$B$12*Keys!$C$2</f>
        <v>1067919302.3773832</v>
      </c>
      <c r="H6">
        <f>SUMIFS(NEMS_residential_agg!J:J, NEMS_residential_agg!$A:$A, About!$B$4, NEMS_residential_agg!$C:$C, Keys!$C$5)*About!$B$12*Keys!$C$2</f>
        <v>1050877619.212466</v>
      </c>
      <c r="I6">
        <f>SUMIFS(NEMS_residential_agg!K:K, NEMS_residential_agg!$A:$A, About!$B$4, NEMS_residential_agg!$C:$C, Keys!$C$5)*About!$B$12*Keys!$C$2</f>
        <v>1044543355.4852691</v>
      </c>
      <c r="J6">
        <f>SUMIFS(NEMS_residential_agg!L:L, NEMS_residential_agg!$A:$A, About!$B$4, NEMS_residential_agg!$C:$C, Keys!$C$5)*About!$B$12*Keys!$C$2</f>
        <v>1042681668.768265</v>
      </c>
      <c r="K6">
        <f>SUMIFS(NEMS_residential_agg!M:M, NEMS_residential_agg!$A:$A, About!$B$4, NEMS_residential_agg!$C:$C, Keys!$C$5)*About!$B$12*Keys!$C$2</f>
        <v>994168063.53816426</v>
      </c>
      <c r="L6">
        <f>SUMIFS(NEMS_residential_agg!N:N, NEMS_residential_agg!$A:$A, About!$B$4, NEMS_residential_agg!$C:$C, Keys!$C$5)*About!$B$12*Keys!$C$2</f>
        <v>995109286.60882902</v>
      </c>
      <c r="M6">
        <f>SUMIFS(NEMS_residential_agg!O:O, NEMS_residential_agg!$A:$A, About!$B$4, NEMS_residential_agg!$C:$C, Keys!$C$5)*About!$B$12*Keys!$C$2</f>
        <v>994555039.54290295</v>
      </c>
      <c r="N6">
        <f>SUMIFS(NEMS_residential_agg!P:P, NEMS_residential_agg!$A:$A, About!$B$4, NEMS_residential_agg!$C:$C, Keys!$C$5)*About!$B$12*Keys!$C$2</f>
        <v>994473304.57649457</v>
      </c>
      <c r="O6">
        <f>SUMIFS(NEMS_residential_agg!Q:Q, NEMS_residential_agg!$A:$A, About!$B$4, NEMS_residential_agg!$C:$C, Keys!$C$5)*About!$B$12*Keys!$C$2</f>
        <v>974790945.13663006</v>
      </c>
      <c r="P6">
        <f>SUMIFS(NEMS_residential_agg!R:R, NEMS_residential_agg!$A:$A, About!$B$4, NEMS_residential_agg!$C:$C, Keys!$C$5)*About!$B$12*Keys!$C$2</f>
        <v>989008159.2155472</v>
      </c>
      <c r="Q6">
        <f>SUMIFS(NEMS_residential_agg!S:S, NEMS_residential_agg!$A:$A, About!$B$4, NEMS_residential_agg!$C:$C, Keys!$C$5)*About!$B$12*Keys!$C$2</f>
        <v>1004282119.4462744</v>
      </c>
      <c r="R6">
        <f>SUMIFS(NEMS_residential_agg!T:T, NEMS_residential_agg!$A:$A, About!$B$4, NEMS_residential_agg!$C:$C, Keys!$C$5)*About!$B$12*Keys!$C$2</f>
        <v>1018654049.0511438</v>
      </c>
      <c r="S6">
        <f>SUMIFS(NEMS_residential_agg!U:U, NEMS_residential_agg!$A:$A, About!$B$4, NEMS_residential_agg!$C:$C, Keys!$C$5)*About!$B$12*Keys!$C$2</f>
        <v>1025229523.1426994</v>
      </c>
      <c r="T6">
        <f>SUMIFS(NEMS_residential_agg!V:V, NEMS_residential_agg!$A:$A, About!$B$4, NEMS_residential_agg!$C:$C, Keys!$C$5)*About!$B$12*Keys!$C$2</f>
        <v>1060331491.7190365</v>
      </c>
      <c r="U6">
        <f>SUMIFS(NEMS_residential_agg!W:W, NEMS_residential_agg!$A:$A, About!$B$4, NEMS_residential_agg!$C:$C, Keys!$C$5)*About!$B$12*Keys!$C$2</f>
        <v>1089538158.1666517</v>
      </c>
      <c r="V6">
        <f>SUMIFS(NEMS_residential_agg!X:X, NEMS_residential_agg!$A:$A, About!$B$4, NEMS_residential_agg!$C:$C, Keys!$C$5)*About!$B$12*Keys!$C$2</f>
        <v>1109453241.570154</v>
      </c>
      <c r="W6">
        <f>SUMIFS(NEMS_residential_agg!Y:Y, NEMS_residential_agg!$A:$A, About!$B$4, NEMS_residential_agg!$C:$C, Keys!$C$5)*About!$B$12*Keys!$C$2</f>
        <v>1122234788.1823163</v>
      </c>
      <c r="X6">
        <f>SUMIFS(NEMS_residential_agg!Z:Z, NEMS_residential_agg!$A:$A, About!$B$4, NEMS_residential_agg!$C:$C, Keys!$C$5)*About!$B$12*Keys!$C$2</f>
        <v>1132863201.0666871</v>
      </c>
      <c r="Y6">
        <f>SUMIFS(NEMS_residential_agg!AA:AA, NEMS_residential_agg!$A:$A, About!$B$4, NEMS_residential_agg!$C:$C, Keys!$C$5)*About!$B$12*Keys!$C$2</f>
        <v>1149292019.1106262</v>
      </c>
      <c r="Z6">
        <f>SUMIFS(NEMS_residential_agg!AB:AB, NEMS_residential_agg!$A:$A, About!$B$4, NEMS_residential_agg!$C:$C, Keys!$C$5)*About!$B$12*Keys!$C$2</f>
        <v>1157740568.1080742</v>
      </c>
      <c r="AA6">
        <f>SUMIFS(NEMS_residential_agg!AC:AC, NEMS_residential_agg!$A:$A, About!$B$4, NEMS_residential_agg!$C:$C, Keys!$C$5)*About!$B$12*Keys!$C$2</f>
        <v>1160459196.870971</v>
      </c>
      <c r="AB6">
        <f>SUMIFS(NEMS_residential_agg!AD:AD, NEMS_residential_agg!$A:$A, About!$B$4, NEMS_residential_agg!$C:$C, Keys!$C$5)*About!$B$12*Keys!$C$2</f>
        <v>1158523330.4741518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1653576724.2461143</v>
      </c>
      <c r="C7">
        <f>SUMIFS(NEMS_residential_agg!E:E, NEMS_residential_agg!$A:$A, About!$B$4, NEMS_residential_agg!$C:$C, Keys!$C$6)*About!$B$12*Keys!$C$2</f>
        <v>1642567689.4511142</v>
      </c>
      <c r="D7">
        <f>SUMIFS(NEMS_residential_agg!F:F, NEMS_residential_agg!$A:$A, About!$B$4, NEMS_residential_agg!$C:$C, Keys!$C$6)*About!$B$12*Keys!$C$2</f>
        <v>1622137784.895762</v>
      </c>
      <c r="E7">
        <f>SUMIFS(NEMS_residential_agg!G:G, NEMS_residential_agg!$A:$A, About!$B$4, NEMS_residential_agg!$C:$C, Keys!$C$6)*About!$B$12*Keys!$C$2</f>
        <v>1610739931.2084177</v>
      </c>
      <c r="F7">
        <f>SUMIFS(NEMS_residential_agg!H:H, NEMS_residential_agg!$A:$A, About!$B$4, NEMS_residential_agg!$C:$C, Keys!$C$6)*About!$B$12*Keys!$C$2</f>
        <v>1608399018.4235575</v>
      </c>
      <c r="G7">
        <f>SUMIFS(NEMS_residential_agg!I:I, NEMS_residential_agg!$A:$A, About!$B$4, NEMS_residential_agg!$C:$C, Keys!$C$6)*About!$B$12*Keys!$C$2</f>
        <v>1617925434.2528448</v>
      </c>
      <c r="H7">
        <f>SUMIFS(NEMS_residential_agg!J:J, NEMS_residential_agg!$A:$A, About!$B$4, NEMS_residential_agg!$C:$C, Keys!$C$6)*About!$B$12*Keys!$C$2</f>
        <v>1621296175.8405254</v>
      </c>
      <c r="I7">
        <f>SUMIFS(NEMS_residential_agg!K:K, NEMS_residential_agg!$A:$A, About!$B$4, NEMS_residential_agg!$C:$C, Keys!$C$6)*About!$B$12*Keys!$C$2</f>
        <v>1625211463.0861778</v>
      </c>
      <c r="J7">
        <f>SUMIFS(NEMS_residential_agg!L:L, NEMS_residential_agg!$A:$A, About!$B$4, NEMS_residential_agg!$C:$C, Keys!$C$6)*About!$B$12*Keys!$C$2</f>
        <v>1640902298.5843492</v>
      </c>
      <c r="K7">
        <f>SUMIFS(NEMS_residential_agg!M:M, NEMS_residential_agg!$A:$A, About!$B$4, NEMS_residential_agg!$C:$C, Keys!$C$6)*About!$B$12*Keys!$C$2</f>
        <v>1646091334.7603278</v>
      </c>
      <c r="L7">
        <f>SUMIFS(NEMS_residential_agg!N:N, NEMS_residential_agg!$A:$A, About!$B$4, NEMS_residential_agg!$C:$C, Keys!$C$6)*About!$B$12*Keys!$C$2</f>
        <v>1697280854.2380905</v>
      </c>
      <c r="M7">
        <f>SUMIFS(NEMS_residential_agg!O:O, NEMS_residential_agg!$A:$A, About!$B$4, NEMS_residential_agg!$C:$C, Keys!$C$6)*About!$B$12*Keys!$C$2</f>
        <v>1752688181.1848891</v>
      </c>
      <c r="N7">
        <f>SUMIFS(NEMS_residential_agg!P:P, NEMS_residential_agg!$A:$A, About!$B$4, NEMS_residential_agg!$C:$C, Keys!$C$6)*About!$B$12*Keys!$C$2</f>
        <v>1799297313.3460529</v>
      </c>
      <c r="O7">
        <f>SUMIFS(NEMS_residential_agg!Q:Q, NEMS_residential_agg!$A:$A, About!$B$4, NEMS_residential_agg!$C:$C, Keys!$C$6)*About!$B$12*Keys!$C$2</f>
        <v>1826408138.5956981</v>
      </c>
      <c r="P7">
        <f>SUMIFS(NEMS_residential_agg!R:R, NEMS_residential_agg!$A:$A, About!$B$4, NEMS_residential_agg!$C:$C, Keys!$C$6)*About!$B$12*Keys!$C$2</f>
        <v>1925281550.8200011</v>
      </c>
      <c r="Q7">
        <f>SUMIFS(NEMS_residential_agg!S:S, NEMS_residential_agg!$A:$A, About!$B$4, NEMS_residential_agg!$C:$C, Keys!$C$6)*About!$B$12*Keys!$C$2</f>
        <v>2011717210.9831066</v>
      </c>
      <c r="R7">
        <f>SUMIFS(NEMS_residential_agg!T:T, NEMS_residential_agg!$A:$A, About!$B$4, NEMS_residential_agg!$C:$C, Keys!$C$6)*About!$B$12*Keys!$C$2</f>
        <v>2090112093.4961777</v>
      </c>
      <c r="S7">
        <f>SUMIFS(NEMS_residential_agg!U:U, NEMS_residential_agg!$A:$A, About!$B$4, NEMS_residential_agg!$C:$C, Keys!$C$6)*About!$B$12*Keys!$C$2</f>
        <v>2154389722.0052385</v>
      </c>
      <c r="T7">
        <f>SUMIFS(NEMS_residential_agg!V:V, NEMS_residential_agg!$A:$A, About!$B$4, NEMS_residential_agg!$C:$C, Keys!$C$6)*About!$B$12*Keys!$C$2</f>
        <v>2205563931.9774194</v>
      </c>
      <c r="U7">
        <f>SUMIFS(NEMS_residential_agg!W:W, NEMS_residential_agg!$A:$A, About!$B$4, NEMS_residential_agg!$C:$C, Keys!$C$6)*About!$B$12*Keys!$C$2</f>
        <v>2249387270.8257523</v>
      </c>
      <c r="V7">
        <f>SUMIFS(NEMS_residential_agg!X:X, NEMS_residential_agg!$A:$A, About!$B$4, NEMS_residential_agg!$C:$C, Keys!$C$6)*About!$B$12*Keys!$C$2</f>
        <v>2286442511.6927528</v>
      </c>
      <c r="W7">
        <f>SUMIFS(NEMS_residential_agg!Y:Y, NEMS_residential_agg!$A:$A, About!$B$4, NEMS_residential_agg!$C:$C, Keys!$C$6)*About!$B$12*Keys!$C$2</f>
        <v>2318255245.01371</v>
      </c>
      <c r="X7">
        <f>SUMIFS(NEMS_residential_agg!Z:Z, NEMS_residential_agg!$A:$A, About!$B$4, NEMS_residential_agg!$C:$C, Keys!$C$6)*About!$B$12*Keys!$C$2</f>
        <v>2345688071.3559828</v>
      </c>
      <c r="Y7">
        <f>SUMIFS(NEMS_residential_agg!AA:AA, NEMS_residential_agg!$A:$A, About!$B$4, NEMS_residential_agg!$C:$C, Keys!$C$6)*About!$B$12*Keys!$C$2</f>
        <v>2370750056.6397152</v>
      </c>
      <c r="Z7">
        <f>SUMIFS(NEMS_residential_agg!AB:AB, NEMS_residential_agg!$A:$A, About!$B$4, NEMS_residential_agg!$C:$C, Keys!$C$6)*About!$B$12*Keys!$C$2</f>
        <v>2394006096.3398771</v>
      </c>
      <c r="AA7">
        <f>SUMIFS(NEMS_residential_agg!AC:AC, NEMS_residential_agg!$A:$A, About!$B$4, NEMS_residential_agg!$C:$C, Keys!$C$6)*About!$B$12*Keys!$C$2</f>
        <v>2417358989.8684835</v>
      </c>
      <c r="AB7">
        <f>SUMIFS(NEMS_residential_agg!AD:AD, NEMS_residential_agg!$A:$A, About!$B$4, NEMS_residential_agg!$C:$C, Keys!$C$6)*About!$B$12*Keys!$C$2</f>
        <v>2442951506.4373875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168416975.33189204</v>
      </c>
      <c r="C8">
        <f>SUMIFS(NEMS_residential_agg!E:E, NEMS_residential_agg!$A:$A, About!$B$4, NEMS_residential_agg!$C:$C, Keys!$C$7)*About!$B$12*Keys!$C$2</f>
        <v>168143144.88988096</v>
      </c>
      <c r="D8">
        <f>SUMIFS(NEMS_residential_agg!F:F, NEMS_residential_agg!$A:$A, About!$B$4, NEMS_residential_agg!$C:$C, Keys!$C$7)*About!$B$12*Keys!$C$2</f>
        <v>163904973.09836009</v>
      </c>
      <c r="E8">
        <f>SUMIFS(NEMS_residential_agg!G:G, NEMS_residential_agg!$A:$A, About!$B$4, NEMS_residential_agg!$C:$C, Keys!$C$7)*About!$B$12*Keys!$C$2</f>
        <v>157287107.75671199</v>
      </c>
      <c r="F8">
        <f>SUMIFS(NEMS_residential_agg!H:H, NEMS_residential_agg!$A:$A, About!$B$4, NEMS_residential_agg!$C:$C, Keys!$C$7)*About!$B$12*Keys!$C$2</f>
        <v>152065231.15782356</v>
      </c>
      <c r="G8">
        <f>SUMIFS(NEMS_residential_agg!I:I, NEMS_residential_agg!$A:$A, About!$B$4, NEMS_residential_agg!$C:$C, Keys!$C$7)*About!$B$12*Keys!$C$2</f>
        <v>153108311.06852493</v>
      </c>
      <c r="H8">
        <f>SUMIFS(NEMS_residential_agg!J:J, NEMS_residential_agg!$A:$A, About!$B$4, NEMS_residential_agg!$C:$C, Keys!$C$7)*About!$B$12*Keys!$C$2</f>
        <v>114641985.39106615</v>
      </c>
      <c r="I8">
        <f>SUMIFS(NEMS_residential_agg!K:K, NEMS_residential_agg!$A:$A, About!$B$4, NEMS_residential_agg!$C:$C, Keys!$C$7)*About!$B$12*Keys!$C$2</f>
        <v>117159579.15385017</v>
      </c>
      <c r="J8">
        <f>SUMIFS(NEMS_residential_agg!L:L, NEMS_residential_agg!$A:$A, About!$B$4, NEMS_residential_agg!$C:$C, Keys!$C$7)*About!$B$12*Keys!$C$2</f>
        <v>118303763.00073126</v>
      </c>
      <c r="K8">
        <f>SUMIFS(NEMS_residential_agg!M:M, NEMS_residential_agg!$A:$A, About!$B$4, NEMS_residential_agg!$C:$C, Keys!$C$7)*About!$B$12*Keys!$C$2</f>
        <v>119285507.49512096</v>
      </c>
      <c r="L8">
        <f>SUMIFS(NEMS_residential_agg!N:N, NEMS_residential_agg!$A:$A, About!$B$4, NEMS_residential_agg!$C:$C, Keys!$C$7)*About!$B$12*Keys!$C$2</f>
        <v>120137019.65365684</v>
      </c>
      <c r="M8">
        <f>SUMIFS(NEMS_residential_agg!O:O, NEMS_residential_agg!$A:$A, About!$B$4, NEMS_residential_agg!$C:$C, Keys!$C$7)*About!$B$12*Keys!$C$2</f>
        <v>121451913.74365529</v>
      </c>
      <c r="N8">
        <f>SUMIFS(NEMS_residential_agg!P:P, NEMS_residential_agg!$A:$A, About!$B$4, NEMS_residential_agg!$C:$C, Keys!$C$7)*About!$B$12*Keys!$C$2</f>
        <v>124069234.11207719</v>
      </c>
      <c r="O8">
        <f>SUMIFS(NEMS_residential_agg!Q:Q, NEMS_residential_agg!$A:$A, About!$B$4, NEMS_residential_agg!$C:$C, Keys!$C$7)*About!$B$12*Keys!$C$2</f>
        <v>126754409.76791637</v>
      </c>
      <c r="P8">
        <f>SUMIFS(NEMS_residential_agg!R:R, NEMS_residential_agg!$A:$A, About!$B$4, NEMS_residential_agg!$C:$C, Keys!$C$7)*About!$B$12*Keys!$C$2</f>
        <v>129465365.12811022</v>
      </c>
      <c r="Q8">
        <f>SUMIFS(NEMS_residential_agg!S:S, NEMS_residential_agg!$A:$A, About!$B$4, NEMS_residential_agg!$C:$C, Keys!$C$7)*About!$B$12*Keys!$C$2</f>
        <v>131909417.4525138</v>
      </c>
      <c r="R8">
        <f>SUMIFS(NEMS_residential_agg!T:T, NEMS_residential_agg!$A:$A, About!$B$4, NEMS_residential_agg!$C:$C, Keys!$C$7)*About!$B$12*Keys!$C$2</f>
        <v>133520749.13161685</v>
      </c>
      <c r="S8">
        <f>SUMIFS(NEMS_residential_agg!U:U, NEMS_residential_agg!$A:$A, About!$B$4, NEMS_residential_agg!$C:$C, Keys!$C$7)*About!$B$12*Keys!$C$2</f>
        <v>134556629.48552895</v>
      </c>
      <c r="T8">
        <f>SUMIFS(NEMS_residential_agg!V:V, NEMS_residential_agg!$A:$A, About!$B$4, NEMS_residential_agg!$C:$C, Keys!$C$7)*About!$B$12*Keys!$C$2</f>
        <v>136734840.43765423</v>
      </c>
      <c r="U8">
        <f>SUMIFS(NEMS_residential_agg!W:W, NEMS_residential_agg!$A:$A, About!$B$4, NEMS_residential_agg!$C:$C, Keys!$C$7)*About!$B$12*Keys!$C$2</f>
        <v>138099652.74410155</v>
      </c>
      <c r="V8">
        <f>SUMIFS(NEMS_residential_agg!X:X, NEMS_residential_agg!$A:$A, About!$B$4, NEMS_residential_agg!$C:$C, Keys!$C$7)*About!$B$12*Keys!$C$2</f>
        <v>136600916.1099517</v>
      </c>
      <c r="W8">
        <f>SUMIFS(NEMS_residential_agg!Y:Y, NEMS_residential_agg!$A:$A, About!$B$4, NEMS_residential_agg!$C:$C, Keys!$C$7)*About!$B$12*Keys!$C$2</f>
        <v>137266222.02066809</v>
      </c>
      <c r="X8">
        <f>SUMIFS(NEMS_residential_agg!Z:Z, NEMS_residential_agg!$A:$A, About!$B$4, NEMS_residential_agg!$C:$C, Keys!$C$7)*About!$B$12*Keys!$C$2</f>
        <v>139366771.28532457</v>
      </c>
      <c r="Y8">
        <f>SUMIFS(NEMS_residential_agg!AA:AA, NEMS_residential_agg!$A:$A, About!$B$4, NEMS_residential_agg!$C:$C, Keys!$C$7)*About!$B$12*Keys!$C$2</f>
        <v>141531367.80165243</v>
      </c>
      <c r="Z8">
        <f>SUMIFS(NEMS_residential_agg!AB:AB, NEMS_residential_agg!$A:$A, About!$B$4, NEMS_residential_agg!$C:$C, Keys!$C$7)*About!$B$12*Keys!$C$2</f>
        <v>143619696.53875297</v>
      </c>
      <c r="AA8">
        <f>SUMIFS(NEMS_residential_agg!AC:AC, NEMS_residential_agg!$A:$A, About!$B$4, NEMS_residential_agg!$C:$C, Keys!$C$7)*About!$B$12*Keys!$C$2</f>
        <v>145623799.51008013</v>
      </c>
      <c r="AB8">
        <f>SUMIFS(NEMS_residential_agg!AD:AD, NEMS_residential_agg!$A:$A, About!$B$4, NEMS_residential_agg!$C:$C, Keys!$C$7)*About!$B$12*Keys!$C$2</f>
        <v>146607744.00335443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4036515809.4310613</v>
      </c>
      <c r="C9">
        <f>SUMIFS(NEMS_residential_agg!E:E, NEMS_residential_agg!$A:$A, About!$B$4, NEMS_residential_agg!$C:$C, Keys!$C$8)*About!$B$12*Keys!$C$2</f>
        <v>4015183116.5108318</v>
      </c>
      <c r="D9">
        <f>SUMIFS(NEMS_residential_agg!F:F, NEMS_residential_agg!$A:$A, About!$B$4, NEMS_residential_agg!$C:$C, Keys!$C$8)*About!$B$12*Keys!$C$2</f>
        <v>4084730968.4074559</v>
      </c>
      <c r="E9">
        <f>SUMIFS(NEMS_residential_agg!G:G, NEMS_residential_agg!$A:$A, About!$B$4, NEMS_residential_agg!$C:$C, Keys!$C$8)*About!$B$12*Keys!$C$2</f>
        <v>4189408458.4425254</v>
      </c>
      <c r="F9">
        <f>SUMIFS(NEMS_residential_agg!H:H, NEMS_residential_agg!$A:$A, About!$B$4, NEMS_residential_agg!$C:$C, Keys!$C$8)*About!$B$12*Keys!$C$2</f>
        <v>4159412656.8848109</v>
      </c>
      <c r="G9">
        <f>SUMIFS(NEMS_residential_agg!I:I, NEMS_residential_agg!$A:$A, About!$B$4, NEMS_residential_agg!$C:$C, Keys!$C$8)*About!$B$12*Keys!$C$2</f>
        <v>4182696460.0873795</v>
      </c>
      <c r="H9">
        <f>SUMIFS(NEMS_residential_agg!J:J, NEMS_residential_agg!$A:$A, About!$B$4, NEMS_residential_agg!$C:$C, Keys!$C$8)*About!$B$12*Keys!$C$2</f>
        <v>4225053743.8548512</v>
      </c>
      <c r="I9">
        <f>SUMIFS(NEMS_residential_agg!K:K, NEMS_residential_agg!$A:$A, About!$B$4, NEMS_residential_agg!$C:$C, Keys!$C$8)*About!$B$12*Keys!$C$2</f>
        <v>4360066836.8452091</v>
      </c>
      <c r="J9">
        <f>SUMIFS(NEMS_residential_agg!L:L, NEMS_residential_agg!$A:$A, About!$B$4, NEMS_residential_agg!$C:$C, Keys!$C$8)*About!$B$12*Keys!$C$2</f>
        <v>4501801521.8436193</v>
      </c>
      <c r="K9">
        <f>SUMIFS(NEMS_residential_agg!M:M, NEMS_residential_agg!$A:$A, About!$B$4, NEMS_residential_agg!$C:$C, Keys!$C$8)*About!$B$12*Keys!$C$2</f>
        <v>4423639712.1166162</v>
      </c>
      <c r="L9">
        <f>SUMIFS(NEMS_residential_agg!N:N, NEMS_residential_agg!$A:$A, About!$B$4, NEMS_residential_agg!$C:$C, Keys!$C$8)*About!$B$12*Keys!$C$2</f>
        <v>4328830476.983983</v>
      </c>
      <c r="M9">
        <f>SUMIFS(NEMS_residential_agg!O:O, NEMS_residential_agg!$A:$A, About!$B$4, NEMS_residential_agg!$C:$C, Keys!$C$8)*About!$B$12*Keys!$C$2</f>
        <v>4153132323.8681035</v>
      </c>
      <c r="N9">
        <f>SUMIFS(NEMS_residential_agg!P:P, NEMS_residential_agg!$A:$A, About!$B$4, NEMS_residential_agg!$C:$C, Keys!$C$8)*About!$B$12*Keys!$C$2</f>
        <v>4132410218.0166321</v>
      </c>
      <c r="O9">
        <f>SUMIFS(NEMS_residential_agg!Q:Q, NEMS_residential_agg!$A:$A, About!$B$4, NEMS_residential_agg!$C:$C, Keys!$C$8)*About!$B$12*Keys!$C$2</f>
        <v>4118085153.5685353</v>
      </c>
      <c r="P9">
        <f>SUMIFS(NEMS_residential_agg!R:R, NEMS_residential_agg!$A:$A, About!$B$4, NEMS_residential_agg!$C:$C, Keys!$C$8)*About!$B$12*Keys!$C$2</f>
        <v>4199532587.3753552</v>
      </c>
      <c r="Q9">
        <f>SUMIFS(NEMS_residential_agg!S:S, NEMS_residential_agg!$A:$A, About!$B$4, NEMS_residential_agg!$C:$C, Keys!$C$8)*About!$B$12*Keys!$C$2</f>
        <v>4268469677.4466372</v>
      </c>
      <c r="R9">
        <f>SUMIFS(NEMS_residential_agg!T:T, NEMS_residential_agg!$A:$A, About!$B$4, NEMS_residential_agg!$C:$C, Keys!$C$8)*About!$B$12*Keys!$C$2</f>
        <v>4317026417.8511</v>
      </c>
      <c r="S9">
        <f>SUMIFS(NEMS_residential_agg!U:U, NEMS_residential_agg!$A:$A, About!$B$4, NEMS_residential_agg!$C:$C, Keys!$C$8)*About!$B$12*Keys!$C$2</f>
        <v>4338454782.7479401</v>
      </c>
      <c r="T9">
        <f>SUMIFS(NEMS_residential_agg!V:V, NEMS_residential_agg!$A:$A, About!$B$4, NEMS_residential_agg!$C:$C, Keys!$C$8)*About!$B$12*Keys!$C$2</f>
        <v>4337723891.3131771</v>
      </c>
      <c r="U9">
        <f>SUMIFS(NEMS_residential_agg!W:W, NEMS_residential_agg!$A:$A, About!$B$4, NEMS_residential_agg!$C:$C, Keys!$C$8)*About!$B$12*Keys!$C$2</f>
        <v>4391192779.5567684</v>
      </c>
      <c r="V9">
        <f>SUMIFS(NEMS_residential_agg!X:X, NEMS_residential_agg!$A:$A, About!$B$4, NEMS_residential_agg!$C:$C, Keys!$C$8)*About!$B$12*Keys!$C$2</f>
        <v>4432130463.1020861</v>
      </c>
      <c r="W9">
        <f>SUMIFS(NEMS_residential_agg!Y:Y, NEMS_residential_agg!$A:$A, About!$B$4, NEMS_residential_agg!$C:$C, Keys!$C$8)*About!$B$12*Keys!$C$2</f>
        <v>4462439762.0832701</v>
      </c>
      <c r="X9">
        <f>SUMIFS(NEMS_residential_agg!Z:Z, NEMS_residential_agg!$A:$A, About!$B$4, NEMS_residential_agg!$C:$C, Keys!$C$8)*About!$B$12*Keys!$C$2</f>
        <v>4483516898.712348</v>
      </c>
      <c r="Y9">
        <f>SUMIFS(NEMS_residential_agg!AA:AA, NEMS_residential_agg!$A:$A, About!$B$4, NEMS_residential_agg!$C:$C, Keys!$C$8)*About!$B$12*Keys!$C$2</f>
        <v>4502512426.7893009</v>
      </c>
      <c r="Z9">
        <f>SUMIFS(NEMS_residential_agg!AB:AB, NEMS_residential_agg!$A:$A, About!$B$4, NEMS_residential_agg!$C:$C, Keys!$C$8)*About!$B$12*Keys!$C$2</f>
        <v>4524524640.3069181</v>
      </c>
      <c r="AA9">
        <f>SUMIFS(NEMS_residential_agg!AC:AC, NEMS_residential_agg!$A:$A, About!$B$4, NEMS_residential_agg!$C:$C, Keys!$C$8)*About!$B$12*Keys!$C$2</f>
        <v>4547436257.5757418</v>
      </c>
      <c r="AB9">
        <f>SUMIFS(NEMS_residential_agg!AD:AD, NEMS_residential_agg!$A:$A, About!$B$4, NEMS_residential_agg!$C:$C, Keys!$C$8)*About!$B$12*Keys!$C$2</f>
        <v>4575795239.2412167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2485745074.5713415</v>
      </c>
      <c r="C13">
        <f>SUMIFS(NEMS_commercial_agg!E:E, NEMS_commercial_agg!$A:$A, About!$B$4, NEMS_commercial_agg!$C:$C, Keys!$C$5)*About!$B$13*Keys!$C$3*Keys!$C$2</f>
        <v>2464177417.6529293</v>
      </c>
      <c r="D13">
        <f>SUMIFS(NEMS_commercial_agg!F:F, NEMS_commercial_agg!$A:$A, About!$B$4, NEMS_commercial_agg!$C:$C, Keys!$C$5)*About!$B$13*Keys!$C$3*Keys!$C$2</f>
        <v>2399035868.4136219</v>
      </c>
      <c r="E13">
        <f>SUMIFS(NEMS_commercial_agg!G:G, NEMS_commercial_agg!$A:$A, About!$B$4, NEMS_commercial_agg!$C:$C, Keys!$C$5)*About!$B$13*Keys!$C$3*Keys!$C$2</f>
        <v>2345342879.4380417</v>
      </c>
      <c r="F13">
        <f>SUMIFS(NEMS_commercial_agg!H:H, NEMS_commercial_agg!$A:$A, About!$B$4, NEMS_commercial_agg!$C:$C, Keys!$C$5)*About!$B$13*Keys!$C$3*Keys!$C$2</f>
        <v>2320682052.0248985</v>
      </c>
      <c r="G13">
        <f>SUMIFS(NEMS_commercial_agg!I:I, NEMS_commercial_agg!$A:$A, About!$B$4, NEMS_commercial_agg!$C:$C, Keys!$C$5)*About!$B$13*Keys!$C$3*Keys!$C$2</f>
        <v>2297292162.9206152</v>
      </c>
      <c r="H13">
        <f>SUMIFS(NEMS_commercial_agg!J:J, NEMS_commercial_agg!$A:$A, About!$B$4, NEMS_commercial_agg!$C:$C, Keys!$C$5)*About!$B$13*Keys!$C$3*Keys!$C$2</f>
        <v>2269320682.107131</v>
      </c>
      <c r="I13">
        <f>SUMIFS(NEMS_commercial_agg!K:K, NEMS_commercial_agg!$A:$A, About!$B$4, NEMS_commercial_agg!$C:$C, Keys!$C$5)*About!$B$13*Keys!$C$3*Keys!$C$2</f>
        <v>2239422924.1296773</v>
      </c>
      <c r="J13">
        <f>SUMIFS(NEMS_commercial_agg!L:L, NEMS_commercial_agg!$A:$A, About!$B$4, NEMS_commercial_agg!$C:$C, Keys!$C$5)*About!$B$13*Keys!$C$3*Keys!$C$2</f>
        <v>2197041936.384069</v>
      </c>
      <c r="K13">
        <f>SUMIFS(NEMS_commercial_agg!M:M, NEMS_commercial_agg!$A:$A, About!$B$4, NEMS_commercial_agg!$C:$C, Keys!$C$5)*About!$B$13*Keys!$C$3*Keys!$C$2</f>
        <v>2127349864.4220762</v>
      </c>
      <c r="L13">
        <f>SUMIFS(NEMS_commercial_agg!N:N, NEMS_commercial_agg!$A:$A, About!$B$4, NEMS_commercial_agg!$C:$C, Keys!$C$5)*About!$B$13*Keys!$C$3*Keys!$C$2</f>
        <v>2079000741.1271851</v>
      </c>
      <c r="M13">
        <f>SUMIFS(NEMS_commercial_agg!O:O, NEMS_commercial_agg!$A:$A, About!$B$4, NEMS_commercial_agg!$C:$C, Keys!$C$5)*About!$B$13*Keys!$C$3*Keys!$C$2</f>
        <v>2030767223.3635156</v>
      </c>
      <c r="N13">
        <f>SUMIFS(NEMS_commercial_agg!P:P, NEMS_commercial_agg!$A:$A, About!$B$4, NEMS_commercial_agg!$C:$C, Keys!$C$5)*About!$B$13*Keys!$C$3*Keys!$C$2</f>
        <v>1979358166.1641197</v>
      </c>
      <c r="O13">
        <f>SUMIFS(NEMS_commercial_agg!Q:Q, NEMS_commercial_agg!$A:$A, About!$B$4, NEMS_commercial_agg!$C:$C, Keys!$C$5)*About!$B$13*Keys!$C$3*Keys!$C$2</f>
        <v>1935095698.3978906</v>
      </c>
      <c r="P13">
        <f>SUMIFS(NEMS_commercial_agg!R:R, NEMS_commercial_agg!$A:$A, About!$B$4, NEMS_commercial_agg!$C:$C, Keys!$C$5)*About!$B$13*Keys!$C$3*Keys!$C$2</f>
        <v>1891562268.012923</v>
      </c>
      <c r="Q13">
        <f>SUMIFS(NEMS_commercial_agg!S:S, NEMS_commercial_agg!$A:$A, About!$B$4, NEMS_commercial_agg!$C:$C, Keys!$C$5)*About!$B$13*Keys!$C$3*Keys!$C$2</f>
        <v>1849571448.9351859</v>
      </c>
      <c r="R13">
        <f>SUMIFS(NEMS_commercial_agg!T:T, NEMS_commercial_agg!$A:$A, About!$B$4, NEMS_commercial_agg!$C:$C, Keys!$C$5)*About!$B$13*Keys!$C$3*Keys!$C$2</f>
        <v>1809454161.997798</v>
      </c>
      <c r="S13">
        <f>SUMIFS(NEMS_commercial_agg!U:U, NEMS_commercial_agg!$A:$A, About!$B$4, NEMS_commercial_agg!$C:$C, Keys!$C$5)*About!$B$13*Keys!$C$3*Keys!$C$2</f>
        <v>1763074667.9410844</v>
      </c>
      <c r="T13">
        <f>SUMIFS(NEMS_commercial_agg!V:V, NEMS_commercial_agg!$A:$A, About!$B$4, NEMS_commercial_agg!$C:$C, Keys!$C$5)*About!$B$13*Keys!$C$3*Keys!$C$2</f>
        <v>1727945759.6758816</v>
      </c>
      <c r="U13">
        <f>SUMIFS(NEMS_commercial_agg!W:W, NEMS_commercial_agg!$A:$A, About!$B$4, NEMS_commercial_agg!$C:$C, Keys!$C$5)*About!$B$13*Keys!$C$3*Keys!$C$2</f>
        <v>1694553824.5172741</v>
      </c>
      <c r="V13">
        <f>SUMIFS(NEMS_commercial_agg!X:X, NEMS_commercial_agg!$A:$A, About!$B$4, NEMS_commercial_agg!$C:$C, Keys!$C$5)*About!$B$13*Keys!$C$3*Keys!$C$2</f>
        <v>1662468954.3960338</v>
      </c>
      <c r="W13">
        <f>SUMIFS(NEMS_commercial_agg!Y:Y, NEMS_commercial_agg!$A:$A, About!$B$4, NEMS_commercial_agg!$C:$C, Keys!$C$5)*About!$B$13*Keys!$C$3*Keys!$C$2</f>
        <v>1628856646.193536</v>
      </c>
      <c r="X13">
        <f>SUMIFS(NEMS_commercial_agg!Z:Z, NEMS_commercial_agg!$A:$A, About!$B$4, NEMS_commercial_agg!$C:$C, Keys!$C$5)*About!$B$13*Keys!$C$3*Keys!$C$2</f>
        <v>1598981286.7877564</v>
      </c>
      <c r="Y13">
        <f>SUMIFS(NEMS_commercial_agg!AA:AA, NEMS_commercial_agg!$A:$A, About!$B$4, NEMS_commercial_agg!$C:$C, Keys!$C$5)*About!$B$13*Keys!$C$3*Keys!$C$2</f>
        <v>1568623996.8236997</v>
      </c>
      <c r="Z13">
        <f>SUMIFS(NEMS_commercial_agg!AB:AB, NEMS_commercial_agg!$A:$A, About!$B$4, NEMS_commercial_agg!$C:$C, Keys!$C$5)*About!$B$13*Keys!$C$3*Keys!$C$2</f>
        <v>1538911930.2307694</v>
      </c>
      <c r="AA13">
        <f>SUMIFS(NEMS_commercial_agg!AC:AC, NEMS_commercial_agg!$A:$A, About!$B$4, NEMS_commercial_agg!$C:$C, Keys!$C$5)*About!$B$13*Keys!$C$3*Keys!$C$2</f>
        <v>1508974432.8519585</v>
      </c>
      <c r="AB13">
        <f>SUMIFS(NEMS_commercial_agg!AD:AD, NEMS_commercial_agg!$A:$A, About!$B$4, NEMS_commercial_agg!$C:$C, Keys!$C$5)*About!$B$13*Keys!$C$3*Keys!$C$2</f>
        <v>1479765250.31984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876544258.82365131</v>
      </c>
      <c r="C14">
        <f>SUMIFS(NEMS_commercial_agg!E:E, NEMS_commercial_agg!$A:$A, About!$B$4, NEMS_commercial_agg!$C:$C, Keys!$C$6)*About!$B$13*Keys!$C$3*Keys!$C$2</f>
        <v>876120131.03098428</v>
      </c>
      <c r="D14">
        <f>SUMIFS(NEMS_commercial_agg!F:F, NEMS_commercial_agg!$A:$A, About!$B$4, NEMS_commercial_agg!$C:$C, Keys!$C$6)*About!$B$13*Keys!$C$3*Keys!$C$2</f>
        <v>863485169.00310242</v>
      </c>
      <c r="E14">
        <f>SUMIFS(NEMS_commercial_agg!G:G, NEMS_commercial_agg!$A:$A, About!$B$4, NEMS_commercial_agg!$C:$C, Keys!$C$6)*About!$B$13*Keys!$C$3*Keys!$C$2</f>
        <v>855614599.93066454</v>
      </c>
      <c r="F14">
        <f>SUMIFS(NEMS_commercial_agg!H:H, NEMS_commercial_agg!$A:$A, About!$B$4, NEMS_commercial_agg!$C:$C, Keys!$C$6)*About!$B$13*Keys!$C$3*Keys!$C$2</f>
        <v>861910766.17478669</v>
      </c>
      <c r="G14">
        <f>SUMIFS(NEMS_commercial_agg!I:I, NEMS_commercial_agg!$A:$A, About!$B$4, NEMS_commercial_agg!$C:$C, Keys!$C$6)*About!$B$13*Keys!$C$3*Keys!$C$2</f>
        <v>869274115.97899258</v>
      </c>
      <c r="H14">
        <f>SUMIFS(NEMS_commercial_agg!J:J, NEMS_commercial_agg!$A:$A, About!$B$4, NEMS_commercial_agg!$C:$C, Keys!$C$6)*About!$B$13*Keys!$C$3*Keys!$C$2</f>
        <v>874087641.2852056</v>
      </c>
      <c r="I14">
        <f>SUMIFS(NEMS_commercial_agg!K:K, NEMS_commercial_agg!$A:$A, About!$B$4, NEMS_commercial_agg!$C:$C, Keys!$C$6)*About!$B$13*Keys!$C$3*Keys!$C$2</f>
        <v>878145395.43106186</v>
      </c>
      <c r="J14">
        <f>SUMIFS(NEMS_commercial_agg!L:L, NEMS_commercial_agg!$A:$A, About!$B$4, NEMS_commercial_agg!$C:$C, Keys!$C$6)*About!$B$13*Keys!$C$3*Keys!$C$2</f>
        <v>874599918.29542863</v>
      </c>
      <c r="K14">
        <f>SUMIFS(NEMS_commercial_agg!M:M, NEMS_commercial_agg!$A:$A, About!$B$4, NEMS_commercial_agg!$C:$C, Keys!$C$6)*About!$B$13*Keys!$C$3*Keys!$C$2</f>
        <v>860223647.95353055</v>
      </c>
      <c r="L14">
        <f>SUMIFS(NEMS_commercial_agg!N:N, NEMS_commercial_agg!$A:$A, About!$B$4, NEMS_commercial_agg!$C:$C, Keys!$C$6)*About!$B$13*Keys!$C$3*Keys!$C$2</f>
        <v>852085018.5555743</v>
      </c>
      <c r="M14">
        <f>SUMIFS(NEMS_commercial_agg!O:O, NEMS_commercial_agg!$A:$A, About!$B$4, NEMS_commercial_agg!$C:$C, Keys!$C$6)*About!$B$13*Keys!$C$3*Keys!$C$2</f>
        <v>843382812.19291568</v>
      </c>
      <c r="N14">
        <f>SUMIFS(NEMS_commercial_agg!P:P, NEMS_commercial_agg!$A:$A, About!$B$4, NEMS_commercial_agg!$C:$C, Keys!$C$6)*About!$B$13*Keys!$C$3*Keys!$C$2</f>
        <v>835204443.39360201</v>
      </c>
      <c r="O14">
        <f>SUMIFS(NEMS_commercial_agg!Q:Q, NEMS_commercial_agg!$A:$A, About!$B$4, NEMS_commercial_agg!$C:$C, Keys!$C$6)*About!$B$13*Keys!$C$3*Keys!$C$2</f>
        <v>827824475.29428327</v>
      </c>
      <c r="P14">
        <f>SUMIFS(NEMS_commercial_agg!R:R, NEMS_commercial_agg!$A:$A, About!$B$4, NEMS_commercial_agg!$C:$C, Keys!$C$6)*About!$B$13*Keys!$C$3*Keys!$C$2</f>
        <v>820702452.03650117</v>
      </c>
      <c r="Q14">
        <f>SUMIFS(NEMS_commercial_agg!S:S, NEMS_commercial_agg!$A:$A, About!$B$4, NEMS_commercial_agg!$C:$C, Keys!$C$6)*About!$B$13*Keys!$C$3*Keys!$C$2</f>
        <v>814411343.53437006</v>
      </c>
      <c r="R14">
        <f>SUMIFS(NEMS_commercial_agg!T:T, NEMS_commercial_agg!$A:$A, About!$B$4, NEMS_commercial_agg!$C:$C, Keys!$C$6)*About!$B$13*Keys!$C$3*Keys!$C$2</f>
        <v>809061697.57711959</v>
      </c>
      <c r="S14">
        <f>SUMIFS(NEMS_commercial_agg!U:U, NEMS_commercial_agg!$A:$A, About!$B$4, NEMS_commercial_agg!$C:$C, Keys!$C$6)*About!$B$13*Keys!$C$3*Keys!$C$2</f>
        <v>804740218.31316555</v>
      </c>
      <c r="T14">
        <f>SUMIFS(NEMS_commercial_agg!V:V, NEMS_commercial_agg!$A:$A, About!$B$4, NEMS_commercial_agg!$C:$C, Keys!$C$6)*About!$B$13*Keys!$C$3*Keys!$C$2</f>
        <v>802152822.01752627</v>
      </c>
      <c r="U14">
        <f>SUMIFS(NEMS_commercial_agg!W:W, NEMS_commercial_agg!$A:$A, About!$B$4, NEMS_commercial_agg!$C:$C, Keys!$C$6)*About!$B$13*Keys!$C$3*Keys!$C$2</f>
        <v>800392727.80468702</v>
      </c>
      <c r="V14">
        <f>SUMIFS(NEMS_commercial_agg!X:X, NEMS_commercial_agg!$A:$A, About!$B$4, NEMS_commercial_agg!$C:$C, Keys!$C$6)*About!$B$13*Keys!$C$3*Keys!$C$2</f>
        <v>799285082.308676</v>
      </c>
      <c r="W14">
        <f>SUMIFS(NEMS_commercial_agg!Y:Y, NEMS_commercial_agg!$A:$A, About!$B$4, NEMS_commercial_agg!$C:$C, Keys!$C$6)*About!$B$13*Keys!$C$3*Keys!$C$2</f>
        <v>799252568.25302005</v>
      </c>
      <c r="X14">
        <f>SUMIFS(NEMS_commercial_agg!Z:Z, NEMS_commercial_agg!$A:$A, About!$B$4, NEMS_commercial_agg!$C:$C, Keys!$C$6)*About!$B$13*Keys!$C$3*Keys!$C$2</f>
        <v>799492449.73030365</v>
      </c>
      <c r="Y14">
        <f>SUMIFS(NEMS_commercial_agg!AA:AA, NEMS_commercial_agg!$A:$A, About!$B$4, NEMS_commercial_agg!$C:$C, Keys!$C$6)*About!$B$13*Keys!$C$3*Keys!$C$2</f>
        <v>800182470.24477875</v>
      </c>
      <c r="Z14">
        <f>SUMIFS(NEMS_commercial_agg!AB:AB, NEMS_commercial_agg!$A:$A, About!$B$4, NEMS_commercial_agg!$C:$C, Keys!$C$6)*About!$B$13*Keys!$C$3*Keys!$C$2</f>
        <v>800762665.50459397</v>
      </c>
      <c r="AA14">
        <f>SUMIFS(NEMS_commercial_agg!AC:AC, NEMS_commercial_agg!$A:$A, About!$B$4, NEMS_commercial_agg!$C:$C, Keys!$C$6)*About!$B$13*Keys!$C$3*Keys!$C$2</f>
        <v>801797335.00902176</v>
      </c>
      <c r="AB14">
        <f>SUMIFS(NEMS_commercial_agg!AD:AD, NEMS_commercial_agg!$A:$A, About!$B$4, NEMS_commercial_agg!$C:$C, Keys!$C$6)*About!$B$13*Keys!$C$3*Keys!$C$2</f>
        <v>802649925.80177641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84220074.563618124</v>
      </c>
      <c r="C15">
        <f>SUMIFS(NEMS_commercial_agg!E:E, NEMS_commercial_agg!$A:$A, About!$B$4, NEMS_commercial_agg!$C:$C, Keys!$C$7)*About!$B$13*Keys!$C$3*Keys!$C$2</f>
        <v>84208514.01049602</v>
      </c>
      <c r="D15">
        <f>SUMIFS(NEMS_commercial_agg!F:F, NEMS_commercial_agg!$A:$A, About!$B$4, NEMS_commercial_agg!$C:$C, Keys!$C$7)*About!$B$13*Keys!$C$3*Keys!$C$2</f>
        <v>83376154.185705021</v>
      </c>
      <c r="E15">
        <f>SUMIFS(NEMS_commercial_agg!G:G, NEMS_commercial_agg!$A:$A, About!$B$4, NEMS_commercial_agg!$C:$C, Keys!$C$7)*About!$B$13*Keys!$C$3*Keys!$C$2</f>
        <v>82776450.492496237</v>
      </c>
      <c r="F15">
        <f>SUMIFS(NEMS_commercial_agg!H:H, NEMS_commercial_agg!$A:$A, About!$B$4, NEMS_commercial_agg!$C:$C, Keys!$C$7)*About!$B$13*Keys!$C$3*Keys!$C$2</f>
        <v>83505487.87375848</v>
      </c>
      <c r="G15">
        <f>SUMIFS(NEMS_commercial_agg!I:I, NEMS_commercial_agg!$A:$A, About!$B$4, NEMS_commercial_agg!$C:$C, Keys!$C$7)*About!$B$13*Keys!$C$3*Keys!$C$2</f>
        <v>84381922.307327479</v>
      </c>
      <c r="H15">
        <f>SUMIFS(NEMS_commercial_agg!J:J, NEMS_commercial_agg!$A:$A, About!$B$4, NEMS_commercial_agg!$C:$C, Keys!$C$7)*About!$B$13*Keys!$C$3*Keys!$C$2</f>
        <v>115414782.09445705</v>
      </c>
      <c r="I15">
        <f>SUMIFS(NEMS_commercial_agg!K:K, NEMS_commercial_agg!$A:$A, About!$B$4, NEMS_commercial_agg!$C:$C, Keys!$C$7)*About!$B$13*Keys!$C$3*Keys!$C$2</f>
        <v>115676339.60884449</v>
      </c>
      <c r="J15">
        <f>SUMIFS(NEMS_commercial_agg!L:L, NEMS_commercial_agg!$A:$A, About!$B$4, NEMS_commercial_agg!$C:$C, Keys!$C$7)*About!$B$13*Keys!$C$3*Keys!$C$2</f>
        <v>114111329.72994059</v>
      </c>
      <c r="K15">
        <f>SUMIFS(NEMS_commercial_agg!M:M, NEMS_commercial_agg!$A:$A, About!$B$4, NEMS_commercial_agg!$C:$C, Keys!$C$7)*About!$B$13*Keys!$C$3*Keys!$C$2</f>
        <v>111746474.08190158</v>
      </c>
      <c r="L15">
        <f>SUMIFS(NEMS_commercial_agg!N:N, NEMS_commercial_agg!$A:$A, About!$B$4, NEMS_commercial_agg!$C:$C, Keys!$C$7)*About!$B$13*Keys!$C$3*Keys!$C$2</f>
        <v>107432942.69821909</v>
      </c>
      <c r="M15">
        <f>SUMIFS(NEMS_commercial_agg!O:O, NEMS_commercial_agg!$A:$A, About!$B$4, NEMS_commercial_agg!$C:$C, Keys!$C$7)*About!$B$13*Keys!$C$3*Keys!$C$2</f>
        <v>104121566.76330841</v>
      </c>
      <c r="N15">
        <f>SUMIFS(NEMS_commercial_agg!P:P, NEMS_commercial_agg!$A:$A, About!$B$4, NEMS_commercial_agg!$C:$C, Keys!$C$7)*About!$B$13*Keys!$C$3*Keys!$C$2</f>
        <v>101395443.83020386</v>
      </c>
      <c r="O15">
        <f>SUMIFS(NEMS_commercial_agg!Q:Q, NEMS_commercial_agg!$A:$A, About!$B$4, NEMS_commercial_agg!$C:$C, Keys!$C$7)*About!$B$13*Keys!$C$3*Keys!$C$2</f>
        <v>99174372.561620936</v>
      </c>
      <c r="P15">
        <f>SUMIFS(NEMS_commercial_agg!R:R, NEMS_commercial_agg!$A:$A, About!$B$4, NEMS_commercial_agg!$C:$C, Keys!$C$7)*About!$B$13*Keys!$C$3*Keys!$C$2</f>
        <v>97273384.107606068</v>
      </c>
      <c r="Q15">
        <f>SUMIFS(NEMS_commercial_agg!S:S, NEMS_commercial_agg!$A:$A, About!$B$4, NEMS_commercial_agg!$C:$C, Keys!$C$7)*About!$B$13*Keys!$C$3*Keys!$C$2</f>
        <v>95428753.350061461</v>
      </c>
      <c r="R15">
        <f>SUMIFS(NEMS_commercial_agg!T:T, NEMS_commercial_agg!$A:$A, About!$B$4, NEMS_commercial_agg!$C:$C, Keys!$C$7)*About!$B$13*Keys!$C$3*Keys!$C$2</f>
        <v>109655459.03594229</v>
      </c>
      <c r="S15">
        <f>SUMIFS(NEMS_commercial_agg!U:U, NEMS_commercial_agg!$A:$A, About!$B$4, NEMS_commercial_agg!$C:$C, Keys!$C$7)*About!$B$13*Keys!$C$3*Keys!$C$2</f>
        <v>109844763.09331661</v>
      </c>
      <c r="T15">
        <f>SUMIFS(NEMS_commercial_agg!V:V, NEMS_commercial_agg!$A:$A, About!$B$4, NEMS_commercial_agg!$C:$C, Keys!$C$7)*About!$B$13*Keys!$C$3*Keys!$C$2</f>
        <v>110109210.74598458</v>
      </c>
      <c r="U15">
        <f>SUMIFS(NEMS_commercial_agg!W:W, NEMS_commercial_agg!$A:$A, About!$B$4, NEMS_commercial_agg!$C:$C, Keys!$C$7)*About!$B$13*Keys!$C$3*Keys!$C$2</f>
        <v>110452414.66679686</v>
      </c>
      <c r="V15">
        <f>SUMIFS(NEMS_commercial_agg!X:X, NEMS_commercial_agg!$A:$A, About!$B$4, NEMS_commercial_agg!$C:$C, Keys!$C$7)*About!$B$13*Keys!$C$3*Keys!$C$2</f>
        <v>110859201.62978065</v>
      </c>
      <c r="W15">
        <f>SUMIFS(NEMS_commercial_agg!Y:Y, NEMS_commercial_agg!$A:$A, About!$B$4, NEMS_commercial_agg!$C:$C, Keys!$C$7)*About!$B$13*Keys!$C$3*Keys!$C$2</f>
        <v>111315120.94353335</v>
      </c>
      <c r="X15">
        <f>SUMIFS(NEMS_commercial_agg!Z:Z, NEMS_commercial_agg!$A:$A, About!$B$4, NEMS_commercial_agg!$C:$C, Keys!$C$7)*About!$B$13*Keys!$C$3*Keys!$C$2</f>
        <v>111809334.58950301</v>
      </c>
      <c r="Y15">
        <f>SUMIFS(NEMS_commercial_agg!AA:AA, NEMS_commercial_agg!$A:$A, About!$B$4, NEMS_commercial_agg!$C:$C, Keys!$C$7)*About!$B$13*Keys!$C$3*Keys!$C$2</f>
        <v>112325224.27257659</v>
      </c>
      <c r="Z15">
        <f>SUMIFS(NEMS_commercial_agg!AB:AB, NEMS_commercial_agg!$A:$A, About!$B$4, NEMS_commercial_agg!$C:$C, Keys!$C$7)*About!$B$13*Keys!$C$3*Keys!$C$2</f>
        <v>112850506.90506187</v>
      </c>
      <c r="AA15">
        <f>SUMIFS(NEMS_commercial_agg!AC:AC, NEMS_commercial_agg!$A:$A, About!$B$4, NEMS_commercial_agg!$C:$C, Keys!$C$7)*About!$B$13*Keys!$C$3*Keys!$C$2</f>
        <v>113375067.00297704</v>
      </c>
      <c r="AB15">
        <f>SUMIFS(NEMS_commercial_agg!AD:AD, NEMS_commercial_agg!$A:$A, About!$B$4, NEMS_commercial_agg!$C:$C, Keys!$C$7)*About!$B$13*Keys!$C$3*Keys!$C$2</f>
        <v>113887344.01319999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7421765279.1317196</v>
      </c>
      <c r="C16">
        <f>SUMIFS(NEMS_commercial_agg!E:E, NEMS_commercial_agg!$A:$A, About!$B$4, NEMS_commercial_agg!$C:$C, Keys!$C$8)*About!$B$13*Keys!$C$3*Keys!$C$2</f>
        <v>7547148148.1557074</v>
      </c>
      <c r="D16">
        <f>SUMIFS(NEMS_commercial_agg!F:F, NEMS_commercial_agg!$A:$A, About!$B$4, NEMS_commercial_agg!$C:$C, Keys!$C$8)*About!$B$13*Keys!$C$3*Keys!$C$2</f>
        <v>7517466428.01472</v>
      </c>
      <c r="E16">
        <f>SUMIFS(NEMS_commercial_agg!G:G, NEMS_commercial_agg!$A:$A, About!$B$4, NEMS_commercial_agg!$C:$C, Keys!$C$8)*About!$B$13*Keys!$C$3*Keys!$C$2</f>
        <v>7508729539.9926968</v>
      </c>
      <c r="F16">
        <f>SUMIFS(NEMS_commercial_agg!H:H, NEMS_commercial_agg!$A:$A, About!$B$4, NEMS_commercial_agg!$C:$C, Keys!$C$8)*About!$B$13*Keys!$C$3*Keys!$C$2</f>
        <v>7587948230.2618666</v>
      </c>
      <c r="G16">
        <f>SUMIFS(NEMS_commercial_agg!I:I, NEMS_commercial_agg!$A:$A, About!$B$4, NEMS_commercial_agg!$C:$C, Keys!$C$8)*About!$B$13*Keys!$C$3*Keys!$C$2</f>
        <v>7675142257.1161451</v>
      </c>
      <c r="H16">
        <f>SUMIFS(NEMS_commercial_agg!J:J, NEMS_commercial_agg!$A:$A, About!$B$4, NEMS_commercial_agg!$C:$C, Keys!$C$8)*About!$B$13*Keys!$C$3*Keys!$C$2</f>
        <v>7534867950.601759</v>
      </c>
      <c r="I16">
        <f>SUMIFS(NEMS_commercial_agg!K:K, NEMS_commercial_agg!$A:$A, About!$B$4, NEMS_commercial_agg!$C:$C, Keys!$C$8)*About!$B$13*Keys!$C$3*Keys!$C$2</f>
        <v>7605170564.2755127</v>
      </c>
      <c r="J16">
        <f>SUMIFS(NEMS_commercial_agg!L:L, NEMS_commercial_agg!$A:$A, About!$B$4, NEMS_commercial_agg!$C:$C, Keys!$C$8)*About!$B$13*Keys!$C$3*Keys!$C$2</f>
        <v>7632703466.6049261</v>
      </c>
      <c r="K16">
        <f>SUMIFS(NEMS_commercial_agg!M:M, NEMS_commercial_agg!$A:$A, About!$B$4, NEMS_commercial_agg!$C:$C, Keys!$C$8)*About!$B$13*Keys!$C$3*Keys!$C$2</f>
        <v>7628473749.2313795</v>
      </c>
      <c r="L16">
        <f>SUMIFS(NEMS_commercial_agg!N:N, NEMS_commercial_agg!$A:$A, About!$B$4, NEMS_commercial_agg!$C:$C, Keys!$C$8)*About!$B$13*Keys!$C$3*Keys!$C$2</f>
        <v>7619351027.7489023</v>
      </c>
      <c r="M16">
        <f>SUMIFS(NEMS_commercial_agg!O:O, NEMS_commercial_agg!$A:$A, About!$B$4, NEMS_commercial_agg!$C:$C, Keys!$C$8)*About!$B$13*Keys!$C$3*Keys!$C$2</f>
        <v>7603308592.6882839</v>
      </c>
      <c r="N16">
        <f>SUMIFS(NEMS_commercial_agg!P:P, NEMS_commercial_agg!$A:$A, About!$B$4, NEMS_commercial_agg!$C:$C, Keys!$C$8)*About!$B$13*Keys!$C$3*Keys!$C$2</f>
        <v>7585636119.6374483</v>
      </c>
      <c r="O16">
        <f>SUMIFS(NEMS_commercial_agg!Q:Q, NEMS_commercial_agg!$A:$A, About!$B$4, NEMS_commercial_agg!$C:$C, Keys!$C$8)*About!$B$13*Keys!$C$3*Keys!$C$2</f>
        <v>7571290195.7474947</v>
      </c>
      <c r="P16">
        <f>SUMIFS(NEMS_commercial_agg!R:R, NEMS_commercial_agg!$A:$A, About!$B$4, NEMS_commercial_agg!$C:$C, Keys!$C$8)*About!$B$13*Keys!$C$3*Keys!$C$2</f>
        <v>7554755714.6446152</v>
      </c>
      <c r="Q16">
        <f>SUMIFS(NEMS_commercial_agg!S:S, NEMS_commercial_agg!$A:$A, About!$B$4, NEMS_commercial_agg!$C:$C, Keys!$C$8)*About!$B$13*Keys!$C$3*Keys!$C$2</f>
        <v>7537918491.5568514</v>
      </c>
      <c r="R16">
        <f>SUMIFS(NEMS_commercial_agg!T:T, NEMS_commercial_agg!$A:$A, About!$B$4, NEMS_commercial_agg!$C:$C, Keys!$C$8)*About!$B$13*Keys!$C$3*Keys!$C$2</f>
        <v>7523951175.7816467</v>
      </c>
      <c r="S16">
        <f>SUMIFS(NEMS_commercial_agg!U:U, NEMS_commercial_agg!$A:$A, About!$B$4, NEMS_commercial_agg!$C:$C, Keys!$C$8)*About!$B$13*Keys!$C$3*Keys!$C$2</f>
        <v>7522459141.8943272</v>
      </c>
      <c r="T16">
        <f>SUMIFS(NEMS_commercial_agg!V:V, NEMS_commercial_agg!$A:$A, About!$B$4, NEMS_commercial_agg!$C:$C, Keys!$C$8)*About!$B$13*Keys!$C$3*Keys!$C$2</f>
        <v>7525935978.2457972</v>
      </c>
      <c r="U16">
        <f>SUMIFS(NEMS_commercial_agg!W:W, NEMS_commercial_agg!$A:$A, About!$B$4, NEMS_commercial_agg!$C:$C, Keys!$C$8)*About!$B$13*Keys!$C$3*Keys!$C$2</f>
        <v>7535013180.050354</v>
      </c>
      <c r="V16">
        <f>SUMIFS(NEMS_commercial_agg!X:X, NEMS_commercial_agg!$A:$A, About!$B$4, NEMS_commercial_agg!$C:$C, Keys!$C$8)*About!$B$13*Keys!$C$3*Keys!$C$2</f>
        <v>7548393075.2200422</v>
      </c>
      <c r="W16">
        <f>SUMIFS(NEMS_commercial_agg!Y:Y, NEMS_commercial_agg!$A:$A, About!$B$4, NEMS_commercial_agg!$C:$C, Keys!$C$8)*About!$B$13*Keys!$C$3*Keys!$C$2</f>
        <v>7565915261.0802908</v>
      </c>
      <c r="X16">
        <f>SUMIFS(NEMS_commercial_agg!Z:Z, NEMS_commercial_agg!$A:$A, About!$B$4, NEMS_commercial_agg!$C:$C, Keys!$C$8)*About!$B$13*Keys!$C$3*Keys!$C$2</f>
        <v>7585886839.1332836</v>
      </c>
      <c r="Y16">
        <f>SUMIFS(NEMS_commercial_agg!AA:AA, NEMS_commercial_agg!$A:$A, About!$B$4, NEMS_commercial_agg!$C:$C, Keys!$C$8)*About!$B$13*Keys!$C$3*Keys!$C$2</f>
        <v>7607017362.6367674</v>
      </c>
      <c r="Z16">
        <f>SUMIFS(NEMS_commercial_agg!AB:AB, NEMS_commercial_agg!$A:$A, About!$B$4, NEMS_commercial_agg!$C:$C, Keys!$C$8)*About!$B$13*Keys!$C$3*Keys!$C$2</f>
        <v>7628749757.4371691</v>
      </c>
      <c r="AA16">
        <f>SUMIFS(NEMS_commercial_agg!AC:AC, NEMS_commercial_agg!$A:$A, About!$B$4, NEMS_commercial_agg!$C:$C, Keys!$C$8)*About!$B$13*Keys!$C$3*Keys!$C$2</f>
        <v>7650526949.3809185</v>
      </c>
      <c r="AB16">
        <f>SUMIFS(NEMS_commercial_agg!AD:AD, NEMS_commercial_agg!$A:$A, About!$B$4, NEMS_commercial_agg!$C:$C, Keys!$C$8)*About!$B$13*Keys!$C$3*Keys!$C$2</f>
        <v>7671253576.0597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1061760933.815128</v>
      </c>
      <c r="C2">
        <f>Calcs!C6*(About!$B$8/100)</f>
        <v>1070456775.8560463</v>
      </c>
      <c r="D2">
        <f>Calcs!D6*(About!$B$8/100)</f>
        <v>1075795221.7632809</v>
      </c>
      <c r="E2">
        <f>Calcs!E6*(About!$B$8/100)</f>
        <v>1049113620.5753351</v>
      </c>
      <c r="F2">
        <f>Calcs!F6*(About!$B$8/100)</f>
        <v>1027029657.4461366</v>
      </c>
      <c r="G2">
        <f>Calcs!G6*(About!$B$8/100)</f>
        <v>1006371190.9292707</v>
      </c>
      <c r="H2">
        <f>Calcs!H6*(About!$B$8/100)</f>
        <v>990311682.55261958</v>
      </c>
      <c r="I2">
        <f>Calcs!I6*(About!$B$8/100)</f>
        <v>984342485.70730722</v>
      </c>
      <c r="J2">
        <f>Calcs!J6*(About!$B$8/100)</f>
        <v>982588094.83305502</v>
      </c>
      <c r="K2">
        <f>Calcs!K6*(About!$B$8/100)</f>
        <v>936870506.84396195</v>
      </c>
      <c r="L2">
        <f>Calcs!L6*(About!$B$8/100)</f>
        <v>937757483.77231812</v>
      </c>
      <c r="M2">
        <f>Calcs!M6*(About!$B$8/100)</f>
        <v>937235180.00033522</v>
      </c>
      <c r="N2">
        <f>Calcs!N6*(About!$B$8/100)</f>
        <v>937158155.72022164</v>
      </c>
      <c r="O2">
        <f>Calcs!O6*(About!$B$8/100)</f>
        <v>918610162.94052494</v>
      </c>
      <c r="P2">
        <f>Calcs!P6*(About!$B$8/100)</f>
        <v>932007986.75777829</v>
      </c>
      <c r="Q2">
        <f>Calcs!Q6*(About!$B$8/100)</f>
        <v>946401652.56509542</v>
      </c>
      <c r="R2">
        <f>Calcs!R6*(About!$B$8/100)</f>
        <v>959945275.08433032</v>
      </c>
      <c r="S2">
        <f>Calcs!S6*(About!$B$8/100)</f>
        <v>966141780.4548316</v>
      </c>
      <c r="T2">
        <f>Calcs!T6*(About!$B$8/100)</f>
        <v>999220693.66624081</v>
      </c>
      <c r="U2">
        <f>Calcs!U6*(About!$B$8/100)</f>
        <v>1026744072.6617576</v>
      </c>
      <c r="V2">
        <f>Calcs!V6*(About!$B$8/100)</f>
        <v>1045511376.668363</v>
      </c>
      <c r="W2">
        <f>Calcs!W6*(About!$B$8/100)</f>
        <v>1057556275.8076186</v>
      </c>
      <c r="X2">
        <f>Calcs!X6*(About!$B$8/100)</f>
        <v>1067572134.2234378</v>
      </c>
      <c r="Y2">
        <f>Calcs!Y6*(About!$B$8/100)</f>
        <v>1083054099.146848</v>
      </c>
      <c r="Z2">
        <f>Calcs!Z6*(About!$B$8/100)</f>
        <v>1091015727.2373395</v>
      </c>
      <c r="AA2">
        <f>Calcs!AA6*(About!$B$8/100)</f>
        <v>1093577671.4401648</v>
      </c>
      <c r="AB2">
        <f>Calcs!AB6*(About!$B$8/100)</f>
        <v>1091753376.1334784</v>
      </c>
    </row>
    <row r="3" spans="1:28" x14ac:dyDescent="0.45">
      <c r="A3" t="s">
        <v>273</v>
      </c>
      <c r="B3">
        <f>Calcs!B7*(About!$B$8/100)</f>
        <v>1558275024.683857</v>
      </c>
      <c r="C3">
        <f>Calcs!C7*(About!$B$8/100)</f>
        <v>1547900480.9959943</v>
      </c>
      <c r="D3">
        <f>Calcs!D7*(About!$B$8/100)</f>
        <v>1528648026.871258</v>
      </c>
      <c r="E3">
        <f>Calcs!E7*(About!$B$8/100)</f>
        <v>1517907073.3517973</v>
      </c>
      <c r="F3">
        <f>Calcs!F7*(About!$B$8/100)</f>
        <v>1515701075.9679906</v>
      </c>
      <c r="G3">
        <f>Calcs!G7*(About!$B$8/100)</f>
        <v>1524678449.466217</v>
      </c>
      <c r="H3">
        <f>Calcs!H7*(About!$B$8/100)</f>
        <v>1527854922.8367772</v>
      </c>
      <c r="I3">
        <f>Calcs!I7*(About!$B$8/100)</f>
        <v>1531544557.699136</v>
      </c>
      <c r="J3">
        <f>Calcs!J7*(About!$B$8/100)</f>
        <v>1546331072.7212138</v>
      </c>
      <c r="K3">
        <f>Calcs!K7*(About!$B$8/100)</f>
        <v>1551221045.6850598</v>
      </c>
      <c r="L3">
        <f>Calcs!L7*(About!$B$8/100)</f>
        <v>1599460325.1561301</v>
      </c>
      <c r="M3">
        <f>Calcs!M7*(About!$B$8/100)</f>
        <v>1651674324.3614302</v>
      </c>
      <c r="N3">
        <f>Calcs!N7*(About!$B$8/100)</f>
        <v>1695597201.0589378</v>
      </c>
      <c r="O3">
        <f>Calcs!O7*(About!$B$8/100)</f>
        <v>1721145529.8819327</v>
      </c>
      <c r="P3">
        <f>Calcs!P7*(About!$B$8/100)</f>
        <v>1814320504.2361746</v>
      </c>
      <c r="Q3">
        <f>Calcs!Q7*(About!$B$8/100)</f>
        <v>1895774559.85953</v>
      </c>
      <c r="R3">
        <f>Calcs!R7*(About!$B$8/100)</f>
        <v>1969651257.3794701</v>
      </c>
      <c r="S3">
        <f>Calcs!S7*(About!$B$8/100)</f>
        <v>2030224330.0908327</v>
      </c>
      <c r="T3">
        <f>Calcs!T7*(About!$B$8/100)</f>
        <v>2078449182.399354</v>
      </c>
      <c r="U3">
        <f>Calcs!U7*(About!$B$8/100)</f>
        <v>2119746821.2837839</v>
      </c>
      <c r="V3">
        <f>Calcs!V7*(About!$B$8/100)</f>
        <v>2154666432.5301366</v>
      </c>
      <c r="W3">
        <f>Calcs!W7*(About!$B$8/100)</f>
        <v>2184645681.194015</v>
      </c>
      <c r="X3">
        <f>Calcs!X7*(About!$B$8/100)</f>
        <v>2210497453.0040846</v>
      </c>
      <c r="Y3">
        <f>Calcs!Y7*(About!$B$8/100)</f>
        <v>2234115024.0329943</v>
      </c>
      <c r="Z3">
        <f>Calcs!Z7*(About!$B$8/100)</f>
        <v>2256030732.7548504</v>
      </c>
      <c r="AA3">
        <f>Calcs!AA7*(About!$B$8/100)</f>
        <v>2278037713.2633114</v>
      </c>
      <c r="AB3">
        <f>Calcs!AB7*(About!$B$8/100)</f>
        <v>2302155239.1109929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158710486.51349044</v>
      </c>
      <c r="C5">
        <f>Calcs!C8*(About!$B$8/100)</f>
        <v>158452437.92552513</v>
      </c>
      <c r="D5">
        <f>Calcs!D8*(About!$B$8/100)</f>
        <v>154458527.53950566</v>
      </c>
      <c r="E5">
        <f>Calcs!E8*(About!$B$8/100)</f>
        <v>148222074.08234134</v>
      </c>
      <c r="F5">
        <f>Calcs!F8*(About!$B$8/100)</f>
        <v>143301153.40976793</v>
      </c>
      <c r="G5">
        <f>Calcs!G8*(About!$B$8/100)</f>
        <v>144284116.79438889</v>
      </c>
      <c r="H5">
        <f>Calcs!H8*(About!$B$8/100)</f>
        <v>108034746.73757024</v>
      </c>
      <c r="I5">
        <f>Calcs!I8*(About!$B$8/100)</f>
        <v>110407242.32566264</v>
      </c>
      <c r="J5">
        <f>Calcs!J8*(About!$B$8/100)</f>
        <v>111485482.65530588</v>
      </c>
      <c r="K5">
        <f>Calcs!K8*(About!$B$8/100)</f>
        <v>112410645.60891834</v>
      </c>
      <c r="L5">
        <f>Calcs!L8*(About!$B$8/100)</f>
        <v>113213081.99448493</v>
      </c>
      <c r="M5">
        <f>Calcs!M8*(About!$B$8/100)</f>
        <v>114452193.90898237</v>
      </c>
      <c r="N5">
        <f>Calcs!N8*(About!$B$8/100)</f>
        <v>116918668.49217272</v>
      </c>
      <c r="O5">
        <f>Calcs!O8*(About!$B$8/100)</f>
        <v>119449087.6133604</v>
      </c>
      <c r="P5">
        <f>Calcs!P8*(About!$B$8/100)</f>
        <v>122003800.659862</v>
      </c>
      <c r="Q5">
        <f>Calcs!Q8*(About!$B$8/100)</f>
        <v>124306993.27275692</v>
      </c>
      <c r="R5">
        <f>Calcs!R8*(About!$B$8/100)</f>
        <v>125825457.98939891</v>
      </c>
      <c r="S5">
        <f>Calcs!S8*(About!$B$8/100)</f>
        <v>126801636.75412956</v>
      </c>
      <c r="T5">
        <f>Calcs!T8*(About!$B$8/100)</f>
        <v>128854309.40936249</v>
      </c>
      <c r="U5">
        <f>Calcs!U8*(About!$B$8/100)</f>
        <v>130140462.57016467</v>
      </c>
      <c r="V5">
        <f>Calcs!V8*(About!$B$8/100)</f>
        <v>128728103.63251743</v>
      </c>
      <c r="W5">
        <f>Calcs!W8*(About!$B$8/100)</f>
        <v>129355065.52018946</v>
      </c>
      <c r="X5">
        <f>Calcs!X8*(About!$B$8/100)</f>
        <v>131334552.4162236</v>
      </c>
      <c r="Y5">
        <f>Calcs!Y8*(About!$B$8/100)</f>
        <v>133374395.28559466</v>
      </c>
      <c r="Z5">
        <f>Calcs!Z8*(About!$B$8/100)</f>
        <v>135342365.96795714</v>
      </c>
      <c r="AA5">
        <f>Calcs!AA8*(About!$B$8/100)</f>
        <v>137230965.12475625</v>
      </c>
      <c r="AB5">
        <f>Calcs!AB8*(About!$B$8/100)</f>
        <v>138158201.28323784</v>
      </c>
    </row>
    <row r="6" spans="1:28" x14ac:dyDescent="0.45">
      <c r="A6" t="s">
        <v>275</v>
      </c>
      <c r="B6">
        <f>Calcs!B9*(About!$B$8/100)</f>
        <v>3803876578.7814622</v>
      </c>
      <c r="C6">
        <f>Calcs!C9*(About!$B$8/100)</f>
        <v>3783773367.3009067</v>
      </c>
      <c r="D6">
        <f>Calcs!D9*(About!$B$8/100)</f>
        <v>3849312921.0705271</v>
      </c>
      <c r="E6">
        <f>Calcs!E9*(About!$B$8/100)</f>
        <v>3947957462.9151816</v>
      </c>
      <c r="F6">
        <f>Calcs!F9*(About!$B$8/100)</f>
        <v>3919690429.564147</v>
      </c>
      <c r="G6">
        <f>Calcs!G9*(About!$B$8/100)</f>
        <v>3941632301.6758013</v>
      </c>
      <c r="H6">
        <f>Calcs!H9*(About!$B$8/100)</f>
        <v>3981548379.6179299</v>
      </c>
      <c r="I6">
        <f>Calcs!I9*(About!$B$8/100)</f>
        <v>4108780172.2086926</v>
      </c>
      <c r="J6">
        <f>Calcs!J9*(About!$B$8/100)</f>
        <v>4242346166.7742906</v>
      </c>
      <c r="K6">
        <f>Calcs!K9*(About!$B$8/100)</f>
        <v>4168689109.1997719</v>
      </c>
      <c r="L6">
        <f>Calcs!L9*(About!$B$8/100)</f>
        <v>4079344078.4852653</v>
      </c>
      <c r="M6">
        <f>Calcs!M9*(About!$B$8/100)</f>
        <v>3913772055.204412</v>
      </c>
      <c r="N6">
        <f>Calcs!N9*(About!$B$8/100)</f>
        <v>3894244240.4173932</v>
      </c>
      <c r="O6">
        <f>Calcs!O9*(About!$B$8/100)</f>
        <v>3880744782.0438285</v>
      </c>
      <c r="P6">
        <f>Calcs!P9*(About!$B$8/100)</f>
        <v>3957498101.1156259</v>
      </c>
      <c r="Q6">
        <f>Calcs!Q9*(About!$B$8/100)</f>
        <v>4022462093.506989</v>
      </c>
      <c r="R6">
        <f>Calcs!R9*(About!$B$8/100)</f>
        <v>4068220330.631927</v>
      </c>
      <c r="S6">
        <f>Calcs!S9*(About!$B$8/100)</f>
        <v>4088413700.161715</v>
      </c>
      <c r="T6">
        <f>Calcs!T9*(About!$B$8/100)</f>
        <v>4087724932.6846175</v>
      </c>
      <c r="U6">
        <f>Calcs!U9*(About!$B$8/100)</f>
        <v>4138112212.528307</v>
      </c>
      <c r="V6">
        <f>Calcs!V9*(About!$B$8/100)</f>
        <v>4176690507.0227242</v>
      </c>
      <c r="W6">
        <f>Calcs!W9*(About!$B$8/100)</f>
        <v>4205252969.7893596</v>
      </c>
      <c r="X6">
        <f>Calcs!X9*(About!$B$8/100)</f>
        <v>4225115353.6263814</v>
      </c>
      <c r="Y6">
        <f>Calcs!Y9*(About!$B$8/100)</f>
        <v>4243016099.6570754</v>
      </c>
      <c r="Z6">
        <f>Calcs!Z9*(About!$B$8/100)</f>
        <v>4263759668.4673762</v>
      </c>
      <c r="AA6">
        <f>Calcs!AA9*(About!$B$8/100)</f>
        <v>4285350805.0875416</v>
      </c>
      <c r="AB6">
        <f>Calcs!AB9*(About!$B$8/100)</f>
        <v>4312075354.4881296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64935662.780015208</v>
      </c>
      <c r="C2">
        <f>Calcs!C6*(About!$B$9/100)</f>
        <v>65467487.080922917</v>
      </c>
      <c r="D2">
        <f>Calcs!D6*(About!$B$9/100)</f>
        <v>65793978.207278386</v>
      </c>
      <c r="E2">
        <f>Calcs!E6*(About!$B$9/100)</f>
        <v>64162172.588902742</v>
      </c>
      <c r="F2">
        <f>Calcs!F6*(About!$B$9/100)</f>
        <v>62811551.430285484</v>
      </c>
      <c r="G2">
        <f>Calcs!G6*(About!$B$9/100)</f>
        <v>61548111.448112428</v>
      </c>
      <c r="H2">
        <f>Calcs!H6*(About!$B$9/100)</f>
        <v>60565936.659846365</v>
      </c>
      <c r="I2">
        <f>Calcs!I6*(About!$B$9/100)</f>
        <v>60200869.777961798</v>
      </c>
      <c r="J2">
        <f>Calcs!J6*(About!$B$9/100)</f>
        <v>60093573.935209863</v>
      </c>
      <c r="K2">
        <f>Calcs!K6*(About!$B$9/100)</f>
        <v>57297556.694202267</v>
      </c>
      <c r="L2">
        <f>Calcs!L6*(About!$B$9/100)</f>
        <v>57351802.836510815</v>
      </c>
      <c r="M2">
        <f>Calcs!M6*(About!$B$9/100)</f>
        <v>57319859.542567663</v>
      </c>
      <c r="N2">
        <f>Calcs!N6*(About!$B$9/100)</f>
        <v>57315148.856272817</v>
      </c>
      <c r="O2">
        <f>Calcs!O6*(About!$B$9/100)</f>
        <v>56180782.196104988</v>
      </c>
      <c r="P2">
        <f>Calcs!P6*(About!$B$9/100)</f>
        <v>57000172.457768828</v>
      </c>
      <c r="Q2">
        <f>Calcs!Q6*(About!$B$9/100)</f>
        <v>57880466.881178945</v>
      </c>
      <c r="R2">
        <f>Calcs!R6*(About!$B$9/100)</f>
        <v>58708773.966813341</v>
      </c>
      <c r="S2">
        <f>Calcs!S6*(About!$B$9/100)</f>
        <v>59087742.687867716</v>
      </c>
      <c r="T2">
        <f>Calcs!T6*(About!$B$9/100)</f>
        <v>61110798.052795529</v>
      </c>
      <c r="U2">
        <f>Calcs!U6*(About!$B$9/100)</f>
        <v>62794085.50489407</v>
      </c>
      <c r="V2">
        <f>Calcs!V6*(About!$B$9/100)</f>
        <v>63941864.901790909</v>
      </c>
      <c r="W2">
        <f>Calcs!W6*(About!$B$9/100)</f>
        <v>64678512.374697633</v>
      </c>
      <c r="X2">
        <f>Calcs!X6*(About!$B$9/100)</f>
        <v>65291066.843249269</v>
      </c>
      <c r="Y2">
        <f>Calcs!Y6*(About!$B$9/100)</f>
        <v>66237919.96377822</v>
      </c>
      <c r="Z2">
        <f>Calcs!Z6*(About!$B$9/100)</f>
        <v>66724840.870734543</v>
      </c>
      <c r="AA2">
        <f>Calcs!AA6*(About!$B$9/100)</f>
        <v>66881525.430806004</v>
      </c>
      <c r="AB2">
        <f>Calcs!AB6*(About!$B$9/100)</f>
        <v>66769954.340673223</v>
      </c>
    </row>
    <row r="3" spans="1:28" x14ac:dyDescent="0.45">
      <c r="A3" t="s">
        <v>273</v>
      </c>
      <c r="B3">
        <f>Calcs!B7*(About!$B$9/100)</f>
        <v>95301699.562257037</v>
      </c>
      <c r="C3">
        <f>Calcs!C7*(About!$B$9/100)</f>
        <v>94667208.455119655</v>
      </c>
      <c r="D3">
        <f>Calcs!D7*(About!$B$9/100)</f>
        <v>93489758.024503902</v>
      </c>
      <c r="E3">
        <f>Calcs!E7*(About!$B$9/100)</f>
        <v>92832857.856620207</v>
      </c>
      <c r="F3">
        <f>Calcs!F7*(About!$B$9/100)</f>
        <v>92697942.455566838</v>
      </c>
      <c r="G3">
        <f>Calcs!G7*(About!$B$9/100)</f>
        <v>93246984.786627576</v>
      </c>
      <c r="H3">
        <f>Calcs!H7*(About!$B$9/100)</f>
        <v>93441253.003748015</v>
      </c>
      <c r="I3">
        <f>Calcs!I7*(About!$B$9/100)</f>
        <v>93666905.387041703</v>
      </c>
      <c r="J3">
        <f>Calcs!J7*(About!$B$9/100)</f>
        <v>94571225.863135278</v>
      </c>
      <c r="K3">
        <f>Calcs!K7*(About!$B$9/100)</f>
        <v>94870289.075267911</v>
      </c>
      <c r="L3">
        <f>Calcs!L7*(About!$B$9/100)</f>
        <v>97820529.081960186</v>
      </c>
      <c r="M3">
        <f>Calcs!M7*(About!$B$9/100)</f>
        <v>101013856.82345882</v>
      </c>
      <c r="N3">
        <f>Calcs!N7*(About!$B$9/100)</f>
        <v>103700112.28711498</v>
      </c>
      <c r="O3">
        <f>Calcs!O7*(About!$B$9/100)</f>
        <v>105262608.7137652</v>
      </c>
      <c r="P3">
        <f>Calcs!P7*(About!$B$9/100)</f>
        <v>110961046.58382635</v>
      </c>
      <c r="Q3">
        <f>Calcs!Q7*(About!$B$9/100)</f>
        <v>115942651.12357651</v>
      </c>
      <c r="R3">
        <f>Calcs!R7*(About!$B$9/100)</f>
        <v>120460836.11670728</v>
      </c>
      <c r="S3">
        <f>Calcs!S7*(About!$B$9/100)</f>
        <v>124165391.91440557</v>
      </c>
      <c r="T3">
        <f>Calcs!T7*(About!$B$9/100)</f>
        <v>127114749.57806529</v>
      </c>
      <c r="U3">
        <f>Calcs!U7*(About!$B$9/100)</f>
        <v>129640449.54196803</v>
      </c>
      <c r="V3">
        <f>Calcs!V7*(About!$B$9/100)</f>
        <v>131776079.16261595</v>
      </c>
      <c r="W3">
        <f>Calcs!W7*(About!$B$9/100)</f>
        <v>133609563.81969486</v>
      </c>
      <c r="X3">
        <f>Calcs!X7*(About!$B$9/100)</f>
        <v>135190618.35189795</v>
      </c>
      <c r="Y3">
        <f>Calcs!Y7*(About!$B$9/100)</f>
        <v>136635032.60672057</v>
      </c>
      <c r="Z3">
        <f>Calcs!Z7*(About!$B$9/100)</f>
        <v>137975363.58502653</v>
      </c>
      <c r="AA3">
        <f>Calcs!AA7*(About!$B$9/100)</f>
        <v>139321276.60517216</v>
      </c>
      <c r="AB3">
        <f>Calcs!AB7*(About!$B$9/100)</f>
        <v>140796267.3263942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9706488.8184015863</v>
      </c>
      <c r="C5">
        <f>Calcs!C8*(About!$B$9/100)</f>
        <v>9690706.9643558133</v>
      </c>
      <c r="D5">
        <f>Calcs!D8*(About!$B$9/100)</f>
        <v>9446445.5588544142</v>
      </c>
      <c r="E5">
        <f>Calcs!E8*(About!$B$9/100)</f>
        <v>9065033.6743706372</v>
      </c>
      <c r="F5">
        <f>Calcs!F8*(About!$B$9/100)</f>
        <v>8764077.7480556183</v>
      </c>
      <c r="G5">
        <f>Calcs!G8*(About!$B$9/100)</f>
        <v>8824194.2741360199</v>
      </c>
      <c r="H5">
        <f>Calcs!H8*(About!$B$9/100)</f>
        <v>6607238.6534958938</v>
      </c>
      <c r="I5">
        <f>Calcs!I8*(About!$B$9/100)</f>
        <v>6752336.8281875113</v>
      </c>
      <c r="J5">
        <f>Calcs!J8*(About!$B$9/100)</f>
        <v>6818280.345425372</v>
      </c>
      <c r="K5">
        <f>Calcs!K8*(About!$B$9/100)</f>
        <v>6874861.886202612</v>
      </c>
      <c r="L5">
        <f>Calcs!L8*(About!$B$9/100)</f>
        <v>6923937.659171897</v>
      </c>
      <c r="M5">
        <f>Calcs!M8*(About!$B$9/100)</f>
        <v>6999719.8346729167</v>
      </c>
      <c r="N5">
        <f>Calcs!N8*(About!$B$9/100)</f>
        <v>7150565.6199044669</v>
      </c>
      <c r="O5">
        <f>Calcs!O8*(About!$B$9/100)</f>
        <v>7305322.1545559447</v>
      </c>
      <c r="P5">
        <f>Calcs!P8*(About!$B$9/100)</f>
        <v>7461564.4682482071</v>
      </c>
      <c r="Q5">
        <f>Calcs!Q8*(About!$B$9/100)</f>
        <v>7602424.1797568696</v>
      </c>
      <c r="R5">
        <f>Calcs!R8*(About!$B$9/100)</f>
        <v>7695291.1422179164</v>
      </c>
      <c r="S5">
        <f>Calcs!S8*(About!$B$9/100)</f>
        <v>7754992.7313993825</v>
      </c>
      <c r="T5">
        <f>Calcs!T8*(About!$B$9/100)</f>
        <v>7880531.0282917162</v>
      </c>
      <c r="U5">
        <f>Calcs!U8*(About!$B$9/100)</f>
        <v>7959190.1739368718</v>
      </c>
      <c r="V5">
        <f>Calcs!V8*(About!$B$9/100)</f>
        <v>7872812.4774342701</v>
      </c>
      <c r="W5">
        <f>Calcs!W8*(About!$B$9/100)</f>
        <v>7911156.500478616</v>
      </c>
      <c r="X5">
        <f>Calcs!X8*(About!$B$9/100)</f>
        <v>8032218.86910096</v>
      </c>
      <c r="Y5">
        <f>Calcs!Y8*(About!$B$9/100)</f>
        <v>8156972.5160577623</v>
      </c>
      <c r="Z5">
        <f>Calcs!Z8*(About!$B$9/100)</f>
        <v>8277330.5707958154</v>
      </c>
      <c r="AA5">
        <f>Calcs!AA8*(About!$B$9/100)</f>
        <v>8392834.3853238802</v>
      </c>
      <c r="AB5">
        <f>Calcs!AB8*(About!$B$9/100)</f>
        <v>8449542.7201165799</v>
      </c>
    </row>
    <row r="6" spans="1:28" x14ac:dyDescent="0.45">
      <c r="A6" t="s">
        <v>275</v>
      </c>
      <c r="B6">
        <f>Calcs!B9*(About!$B$9/100)</f>
        <v>232639230.64959881</v>
      </c>
      <c r="C6">
        <f>Calcs!C9*(About!$B$9/100)</f>
        <v>231409749.20992476</v>
      </c>
      <c r="D6">
        <f>Calcs!D9*(About!$B$9/100)</f>
        <v>235418047.33692834</v>
      </c>
      <c r="E6">
        <f>Calcs!E9*(About!$B$9/100)</f>
        <v>241450995.52734357</v>
      </c>
      <c r="F6">
        <f>Calcs!F9*(About!$B$9/100)</f>
        <v>239722227.32066378</v>
      </c>
      <c r="G6">
        <f>Calcs!G9*(About!$B$9/100)</f>
        <v>241064158.41157797</v>
      </c>
      <c r="H6">
        <f>Calcs!H9*(About!$B$9/100)</f>
        <v>243505364.23692077</v>
      </c>
      <c r="I6">
        <f>Calcs!I9*(About!$B$9/100)</f>
        <v>251286664.6365163</v>
      </c>
      <c r="J6">
        <f>Calcs!J9*(About!$B$9/100)</f>
        <v>259455355.06932819</v>
      </c>
      <c r="K6">
        <f>Calcs!K9*(About!$B$9/100)</f>
        <v>254950602.91684416</v>
      </c>
      <c r="L6">
        <f>Calcs!L9*(About!$B$9/100)</f>
        <v>249486398.49871716</v>
      </c>
      <c r="M6">
        <f>Calcs!M9*(About!$B$9/100)</f>
        <v>239360268.66369125</v>
      </c>
      <c r="N6">
        <f>Calcs!N9*(About!$B$9/100)</f>
        <v>238165977.59923849</v>
      </c>
      <c r="O6">
        <f>Calcs!O9*(About!$B$9/100)</f>
        <v>237340371.52470636</v>
      </c>
      <c r="P6">
        <f>Calcs!P9*(About!$B$9/100)</f>
        <v>242034486.25972915</v>
      </c>
      <c r="Q6">
        <f>Calcs!Q9*(About!$B$9/100)</f>
        <v>246007583.9396477</v>
      </c>
      <c r="R6">
        <f>Calcs!R9*(About!$B$9/100)</f>
        <v>248806087.21917251</v>
      </c>
      <c r="S6">
        <f>Calcs!S9*(About!$B$9/100)</f>
        <v>250041082.58622456</v>
      </c>
      <c r="T6">
        <f>Calcs!T9*(About!$B$9/100)</f>
        <v>249998958.62855929</v>
      </c>
      <c r="U6">
        <f>Calcs!U9*(About!$B$9/100)</f>
        <v>253080567.02846092</v>
      </c>
      <c r="V6">
        <f>Calcs!V9*(About!$B$9/100)</f>
        <v>255439956.07936168</v>
      </c>
      <c r="W6">
        <f>Calcs!W9*(About!$B$9/100)</f>
        <v>257186792.29391009</v>
      </c>
      <c r="X6">
        <f>Calcs!X9*(About!$B$9/100)</f>
        <v>258401545.08596623</v>
      </c>
      <c r="Y6">
        <f>Calcs!Y9*(About!$B$9/100)</f>
        <v>259496327.1322251</v>
      </c>
      <c r="Z6">
        <f>Calcs!Z9*(About!$B$9/100)</f>
        <v>260764971.83954135</v>
      </c>
      <c r="AA6">
        <f>Calcs!AA9*(About!$B$9/100)</f>
        <v>262085452.48819971</v>
      </c>
      <c r="AB6">
        <f>Calcs!AB9*(About!$B$9/100)</f>
        <v>263719884.75308707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2485745074.5713415</v>
      </c>
      <c r="C2">
        <f>Calcs!C13</f>
        <v>2464177417.6529293</v>
      </c>
      <c r="D2">
        <f>Calcs!D13</f>
        <v>2399035868.4136219</v>
      </c>
      <c r="E2">
        <f>Calcs!E13</f>
        <v>2345342879.4380417</v>
      </c>
      <c r="F2">
        <f>Calcs!F13</f>
        <v>2320682052.0248985</v>
      </c>
      <c r="G2">
        <f>Calcs!G13</f>
        <v>2297292162.9206152</v>
      </c>
      <c r="H2">
        <f>Calcs!H13</f>
        <v>2269320682.107131</v>
      </c>
      <c r="I2">
        <f>Calcs!I13</f>
        <v>2239422924.1296773</v>
      </c>
      <c r="J2">
        <f>Calcs!J13</f>
        <v>2197041936.384069</v>
      </c>
      <c r="K2">
        <f>Calcs!K13</f>
        <v>2127349864.4220762</v>
      </c>
      <c r="L2">
        <f>Calcs!L13</f>
        <v>2079000741.1271851</v>
      </c>
      <c r="M2">
        <f>Calcs!M13</f>
        <v>2030767223.3635156</v>
      </c>
      <c r="N2">
        <f>Calcs!N13</f>
        <v>1979358166.1641197</v>
      </c>
      <c r="O2">
        <f>Calcs!O13</f>
        <v>1935095698.3978906</v>
      </c>
      <c r="P2">
        <f>Calcs!P13</f>
        <v>1891562268.012923</v>
      </c>
      <c r="Q2">
        <f>Calcs!Q13</f>
        <v>1849571448.9351859</v>
      </c>
      <c r="R2">
        <f>Calcs!R13</f>
        <v>1809454161.997798</v>
      </c>
      <c r="S2">
        <f>Calcs!S13</f>
        <v>1763074667.9410844</v>
      </c>
      <c r="T2">
        <f>Calcs!T13</f>
        <v>1727945759.6758816</v>
      </c>
      <c r="U2">
        <f>Calcs!U13</f>
        <v>1694553824.5172741</v>
      </c>
      <c r="V2">
        <f>Calcs!V13</f>
        <v>1662468954.3960338</v>
      </c>
      <c r="W2">
        <f>Calcs!W13</f>
        <v>1628856646.193536</v>
      </c>
      <c r="X2">
        <f>Calcs!X13</f>
        <v>1598981286.7877564</v>
      </c>
      <c r="Y2">
        <f>Calcs!Y13</f>
        <v>1568623996.8236997</v>
      </c>
      <c r="Z2">
        <f>Calcs!Z13</f>
        <v>1538911930.2307694</v>
      </c>
      <c r="AA2">
        <f>Calcs!AA13</f>
        <v>1508974432.8519585</v>
      </c>
      <c r="AB2">
        <f>Calcs!AB13</f>
        <v>1479765250.31984</v>
      </c>
    </row>
    <row r="3" spans="1:28" x14ac:dyDescent="0.45">
      <c r="A3" t="s">
        <v>273</v>
      </c>
      <c r="B3">
        <f>Calcs!B14</f>
        <v>876544258.82365131</v>
      </c>
      <c r="C3">
        <f>Calcs!C14</f>
        <v>876120131.03098428</v>
      </c>
      <c r="D3">
        <f>Calcs!D14</f>
        <v>863485169.00310242</v>
      </c>
      <c r="E3">
        <f>Calcs!E14</f>
        <v>855614599.93066454</v>
      </c>
      <c r="F3">
        <f>Calcs!F14</f>
        <v>861910766.17478669</v>
      </c>
      <c r="G3">
        <f>Calcs!G14</f>
        <v>869274115.97899258</v>
      </c>
      <c r="H3">
        <f>Calcs!H14</f>
        <v>874087641.2852056</v>
      </c>
      <c r="I3">
        <f>Calcs!I14</f>
        <v>878145395.43106186</v>
      </c>
      <c r="J3">
        <f>Calcs!J14</f>
        <v>874599918.29542863</v>
      </c>
      <c r="K3">
        <f>Calcs!K14</f>
        <v>860223647.95353055</v>
      </c>
      <c r="L3">
        <f>Calcs!L14</f>
        <v>852085018.5555743</v>
      </c>
      <c r="M3">
        <f>Calcs!M14</f>
        <v>843382812.19291568</v>
      </c>
      <c r="N3">
        <f>Calcs!N14</f>
        <v>835204443.39360201</v>
      </c>
      <c r="O3">
        <f>Calcs!O14</f>
        <v>827824475.29428327</v>
      </c>
      <c r="P3">
        <f>Calcs!P14</f>
        <v>820702452.03650117</v>
      </c>
      <c r="Q3">
        <f>Calcs!Q14</f>
        <v>814411343.53437006</v>
      </c>
      <c r="R3">
        <f>Calcs!R14</f>
        <v>809061697.57711959</v>
      </c>
      <c r="S3">
        <f>Calcs!S14</f>
        <v>804740218.31316555</v>
      </c>
      <c r="T3">
        <f>Calcs!T14</f>
        <v>802152822.01752627</v>
      </c>
      <c r="U3">
        <f>Calcs!U14</f>
        <v>800392727.80468702</v>
      </c>
      <c r="V3">
        <f>Calcs!V14</f>
        <v>799285082.308676</v>
      </c>
      <c r="W3">
        <f>Calcs!W14</f>
        <v>799252568.25302005</v>
      </c>
      <c r="X3">
        <f>Calcs!X14</f>
        <v>799492449.73030365</v>
      </c>
      <c r="Y3">
        <f>Calcs!Y14</f>
        <v>800182470.24477875</v>
      </c>
      <c r="Z3">
        <f>Calcs!Z14</f>
        <v>800762665.50459397</v>
      </c>
      <c r="AA3">
        <f>Calcs!AA14</f>
        <v>801797335.00902176</v>
      </c>
      <c r="AB3">
        <f>Calcs!AB14</f>
        <v>802649925.80177641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84220074.563618124</v>
      </c>
      <c r="C5">
        <f>Calcs!C15</f>
        <v>84208514.01049602</v>
      </c>
      <c r="D5">
        <f>Calcs!D15</f>
        <v>83376154.185705021</v>
      </c>
      <c r="E5">
        <f>Calcs!E15</f>
        <v>82776450.492496237</v>
      </c>
      <c r="F5">
        <f>Calcs!F15</f>
        <v>83505487.87375848</v>
      </c>
      <c r="G5">
        <f>Calcs!G15</f>
        <v>84381922.307327479</v>
      </c>
      <c r="H5">
        <f>Calcs!H15</f>
        <v>115414782.09445705</v>
      </c>
      <c r="I5">
        <f>Calcs!I15</f>
        <v>115676339.60884449</v>
      </c>
      <c r="J5">
        <f>Calcs!J15</f>
        <v>114111329.72994059</v>
      </c>
      <c r="K5">
        <f>Calcs!K15</f>
        <v>111746474.08190158</v>
      </c>
      <c r="L5">
        <f>Calcs!L15</f>
        <v>107432942.69821909</v>
      </c>
      <c r="M5">
        <f>Calcs!M15</f>
        <v>104121566.76330841</v>
      </c>
      <c r="N5">
        <f>Calcs!N15</f>
        <v>101395443.83020386</v>
      </c>
      <c r="O5">
        <f>Calcs!O15</f>
        <v>99174372.561620936</v>
      </c>
      <c r="P5">
        <f>Calcs!P15</f>
        <v>97273384.107606068</v>
      </c>
      <c r="Q5">
        <f>Calcs!Q15</f>
        <v>95428753.350061461</v>
      </c>
      <c r="R5">
        <f>Calcs!R15</f>
        <v>109655459.03594229</v>
      </c>
      <c r="S5">
        <f>Calcs!S15</f>
        <v>109844763.09331661</v>
      </c>
      <c r="T5">
        <f>Calcs!T15</f>
        <v>110109210.74598458</v>
      </c>
      <c r="U5">
        <f>Calcs!U15</f>
        <v>110452414.66679686</v>
      </c>
      <c r="V5">
        <f>Calcs!V15</f>
        <v>110859201.62978065</v>
      </c>
      <c r="W5">
        <f>Calcs!W15</f>
        <v>111315120.94353335</v>
      </c>
      <c r="X5">
        <f>Calcs!X15</f>
        <v>111809334.58950301</v>
      </c>
      <c r="Y5">
        <f>Calcs!Y15</f>
        <v>112325224.27257659</v>
      </c>
      <c r="Z5">
        <f>Calcs!Z15</f>
        <v>112850506.90506187</v>
      </c>
      <c r="AA5">
        <f>Calcs!AA15</f>
        <v>113375067.00297704</v>
      </c>
      <c r="AB5">
        <f>Calcs!AB15</f>
        <v>113887344.01319999</v>
      </c>
    </row>
    <row r="6" spans="1:28" x14ac:dyDescent="0.45">
      <c r="A6" t="s">
        <v>275</v>
      </c>
      <c r="B6">
        <f>Calcs!B16</f>
        <v>7421765279.1317196</v>
      </c>
      <c r="C6">
        <f>Calcs!C16</f>
        <v>7547148148.1557074</v>
      </c>
      <c r="D6">
        <f>Calcs!D16</f>
        <v>7517466428.01472</v>
      </c>
      <c r="E6">
        <f>Calcs!E16</f>
        <v>7508729539.9926968</v>
      </c>
      <c r="F6">
        <f>Calcs!F16</f>
        <v>7587948230.2618666</v>
      </c>
      <c r="G6">
        <f>Calcs!G16</f>
        <v>7675142257.1161451</v>
      </c>
      <c r="H6">
        <f>Calcs!H16</f>
        <v>7534867950.601759</v>
      </c>
      <c r="I6">
        <f>Calcs!I16</f>
        <v>7605170564.2755127</v>
      </c>
      <c r="J6">
        <f>Calcs!J16</f>
        <v>7632703466.6049261</v>
      </c>
      <c r="K6">
        <f>Calcs!K16</f>
        <v>7628473749.2313795</v>
      </c>
      <c r="L6">
        <f>Calcs!L16</f>
        <v>7619351027.7489023</v>
      </c>
      <c r="M6">
        <f>Calcs!M16</f>
        <v>7603308592.6882839</v>
      </c>
      <c r="N6">
        <f>Calcs!N16</f>
        <v>7585636119.6374483</v>
      </c>
      <c r="O6">
        <f>Calcs!O16</f>
        <v>7571290195.7474947</v>
      </c>
      <c r="P6">
        <f>Calcs!P16</f>
        <v>7554755714.6446152</v>
      </c>
      <c r="Q6">
        <f>Calcs!Q16</f>
        <v>7537918491.5568514</v>
      </c>
      <c r="R6">
        <f>Calcs!R16</f>
        <v>7523951175.7816467</v>
      </c>
      <c r="S6">
        <f>Calcs!S16</f>
        <v>7522459141.8943272</v>
      </c>
      <c r="T6">
        <f>Calcs!T16</f>
        <v>7525935978.2457972</v>
      </c>
      <c r="U6">
        <f>Calcs!U16</f>
        <v>7535013180.050354</v>
      </c>
      <c r="V6">
        <f>Calcs!V16</f>
        <v>7548393075.2200422</v>
      </c>
      <c r="W6">
        <f>Calcs!W16</f>
        <v>7565915261.0802908</v>
      </c>
      <c r="X6">
        <f>Calcs!X16</f>
        <v>7585886839.1332836</v>
      </c>
      <c r="Y6">
        <f>Calcs!Y16</f>
        <v>7607017362.6367674</v>
      </c>
      <c r="Z6">
        <f>Calcs!Z16</f>
        <v>7628749757.4371691</v>
      </c>
      <c r="AA6">
        <f>Calcs!AA16</f>
        <v>7650526949.3809185</v>
      </c>
      <c r="AB6">
        <f>Calcs!AB16</f>
        <v>7671253576.0597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2026-06-11T23:20:12Z</dcterms:modified>
</cp:coreProperties>
</file>