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indst\BPoIFUfE\"/>
    </mc:Choice>
  </mc:AlternateContent>
  <xr:revisionPtr revIDLastSave="0" documentId="13_ncr:1_{AE94C161-691A-4788-97D6-B4D28ECEFE81}" xr6:coauthVersionLast="47" xr6:coauthVersionMax="47" xr10:uidLastSave="{00000000-0000-0000-0000-000000000000}"/>
  <bookViews>
    <workbookView xWindow="870" yWindow="615" windowWidth="20715" windowHeight="16380" firstSheet="1" activeTab="1" xr2:uid="{00000000-000D-0000-FFFF-FFFF00000000}"/>
  </bookViews>
  <sheets>
    <sheet name="About" sheetId="1" r:id="rId1"/>
    <sheet name="CA refineries" sheetId="29" r:id="rId2"/>
    <sheet name="AEO T11 Petroleum" sheetId="2" state="hidden" r:id="rId3"/>
    <sheet name="AEO T24 Refining" sheetId="3" state="hidden" r:id="rId4"/>
    <sheet name="AEO T25 Food" sheetId="4" state="hidden" r:id="rId5"/>
    <sheet name="AEO T26 Paper" sheetId="5" state="hidden" r:id="rId6"/>
    <sheet name="AEO T27 Chemicals" sheetId="6" state="hidden" r:id="rId7"/>
    <sheet name="AEO T28 Glass" sheetId="7" state="hidden" r:id="rId8"/>
    <sheet name="AEO T29 Cement" sheetId="8" state="hidden" r:id="rId9"/>
    <sheet name="AEO T30 Steel" sheetId="9" state="hidden" r:id="rId10"/>
    <sheet name="AEO T31 Aluminum" sheetId="10" state="hidden" r:id="rId11"/>
    <sheet name="AEO T32 Metal Prdcts" sheetId="11" state="hidden" r:id="rId12"/>
    <sheet name="AEO T33 Other Mfg" sheetId="12" state="hidden" r:id="rId13"/>
    <sheet name="AEO T34 Non-Mfg" sheetId="13" state="hidden" r:id="rId14"/>
    <sheet name="AEO T36 Pipelines" sheetId="14" state="hidden" r:id="rId15"/>
    <sheet name="AEO T72 Conversion Factors" sheetId="15" state="hidden" r:id="rId16"/>
    <sheet name="BPoIFUfE-electricity" sheetId="19" r:id="rId17"/>
    <sheet name="BPoIFUfE-coal" sheetId="20" r:id="rId18"/>
    <sheet name="BPoIFUfE-natural-gas" sheetId="21" r:id="rId19"/>
    <sheet name="BPoIFUfE-biomass" sheetId="22" r:id="rId20"/>
    <sheet name="BPoIFUfE-petroleum-diesel" sheetId="23" r:id="rId21"/>
    <sheet name="BPoIFUfE-heat" sheetId="24" r:id="rId22"/>
    <sheet name="BPoIFUfE-crude-oil" sheetId="25" r:id="rId23"/>
    <sheet name="BPoIFUfE-heavy-or-residual-oil" sheetId="26" r:id="rId24"/>
    <sheet name="BPoIFUfE-LPG-propane-or-butane" sheetId="27" r:id="rId25"/>
    <sheet name="BPoIFUfE-hydrogen" sheetId="28" r:id="rId26"/>
  </sheets>
  <externalReferences>
    <externalReference r:id="rId27"/>
    <externalReference r:id="rId28"/>
    <externalReference r:id="rId29"/>
    <externalReference r:id="rId30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#REF!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#REF!</definedName>
    <definedName name="NonEPercent">#REF!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5" l="1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" i="25"/>
  <c r="H21" i="29"/>
  <c r="H15" i="29"/>
  <c r="M5" i="29"/>
  <c r="M4" i="29"/>
  <c r="L4" i="29"/>
  <c r="L5" i="29"/>
  <c r="K4" i="29"/>
  <c r="K2" i="29"/>
  <c r="J5" i="29"/>
  <c r="K5" i="29" s="1"/>
  <c r="J4" i="29"/>
</calcChain>
</file>

<file path=xl/sharedStrings.xml><?xml version="1.0" encoding="utf-8"?>
<sst xmlns="http://schemas.openxmlformats.org/spreadsheetml/2006/main" count="2230" uniqueCount="1190">
  <si>
    <t>BPoIFUfE BAU Proportion of Industrial Fuel Used for Energy</t>
  </si>
  <si>
    <t>California</t>
  </si>
  <si>
    <t>Sources: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</si>
  <si>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</si>
  <si>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</si>
  <si>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</si>
  <si>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</si>
  <si>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</si>
  <si>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</si>
  <si>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</si>
  <si>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</si>
  <si>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</si>
  <si>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</si>
  <si>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</si>
  <si>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</si>
  <si>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</si>
  <si>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</si>
  <si>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</si>
  <si>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</si>
  <si>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</si>
  <si>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</si>
  <si>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</si>
  <si>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</si>
  <si>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</si>
  <si>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</si>
  <si>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</si>
  <si>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</si>
  <si>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</si>
  <si>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</si>
  <si>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</si>
  <si>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</si>
  <si>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</si>
  <si>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</si>
  <si>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</si>
  <si>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</si>
  <si>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</si>
  <si>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</si>
  <si>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</si>
  <si>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</si>
  <si>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</si>
  <si>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</si>
  <si>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</si>
  <si>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</si>
  <si>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</si>
  <si>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</si>
  <si>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</si>
  <si>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</si>
  <si>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</si>
  <si>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</si>
  <si>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</si>
  <si>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</si>
  <si>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</si>
  <si>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</si>
  <si>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</si>
  <si>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</si>
  <si>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</si>
  <si>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</si>
  <si>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</si>
  <si>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</si>
  <si>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</si>
  <si>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</si>
  <si>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</si>
  <si>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</si>
  <si>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</si>
  <si>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</si>
  <si>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</si>
  <si>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</si>
  <si>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</si>
  <si>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</si>
  <si>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</si>
  <si>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</si>
  <si>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</si>
  <si>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</si>
  <si>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</si>
  <si>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</si>
  <si>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</si>
  <si>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</si>
  <si>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</si>
  <si>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</si>
  <si>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</si>
  <si>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</si>
  <si>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</si>
  <si>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</si>
  <si>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</si>
  <si>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</si>
  <si>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</si>
  <si>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</si>
  <si>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</si>
  <si>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</si>
  <si>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</si>
  <si>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</si>
  <si>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</si>
  <si>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</si>
  <si>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</si>
  <si>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</si>
  <si>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</si>
  <si>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</si>
  <si>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</si>
  <si>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</si>
  <si>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</si>
  <si>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</si>
  <si>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</si>
  <si>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</si>
  <si>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</si>
  <si>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</si>
  <si>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</si>
  <si>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</si>
  <si>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</si>
  <si>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</si>
  <si>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</si>
  <si>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</si>
  <si>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</si>
  <si>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</si>
  <si>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</si>
  <si>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</si>
  <si>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</si>
  <si>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</si>
  <si>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</si>
  <si>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</si>
  <si>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</si>
  <si>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</si>
  <si>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</si>
  <si>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</si>
  <si>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</si>
  <si>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</si>
  <si>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</si>
  <si>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</si>
  <si>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</si>
  <si>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</si>
  <si>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</si>
  <si>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</si>
  <si>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</si>
  <si>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</si>
  <si>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</si>
  <si>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</si>
  <si>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</si>
  <si>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</si>
  <si>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</si>
  <si>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</si>
  <si>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</si>
  <si>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</si>
  <si>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</si>
  <si>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</si>
  <si>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</si>
  <si>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</si>
  <si>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</si>
  <si>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</si>
  <si>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</si>
  <si>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</si>
  <si>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</si>
  <si>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</si>
  <si>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</si>
  <si>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</si>
  <si>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</si>
  <si>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</si>
  <si>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</si>
  <si>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</si>
  <si>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</si>
  <si>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</si>
  <si>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</si>
  <si>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</si>
  <si>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</si>
  <si>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</si>
  <si>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</si>
  <si>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</si>
  <si>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</si>
  <si>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</si>
  <si>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</si>
  <si>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</si>
  <si>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</si>
  <si>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</si>
  <si>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</si>
  <si>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</si>
  <si>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</si>
  <si>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</si>
  <si>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</si>
  <si>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</si>
  <si>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</si>
  <si>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</si>
  <si>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</si>
  <si>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</si>
  <si>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</si>
  <si>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</si>
  <si>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</si>
  <si>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</si>
  <si>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</si>
  <si>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</si>
  <si>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</si>
  <si>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</si>
  <si>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</si>
  <si>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</si>
  <si>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</si>
  <si>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</si>
  <si>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</si>
  <si>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</si>
  <si>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</si>
  <si>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</si>
  <si>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</si>
  <si>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</si>
  <si>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</si>
  <si>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</si>
  <si>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</si>
  <si>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</si>
  <si>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</si>
  <si>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</si>
  <si>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</si>
  <si>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</si>
  <si>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</si>
  <si>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</si>
  <si>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</si>
  <si>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</si>
  <si>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</si>
  <si>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</si>
  <si>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</si>
  <si>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</si>
  <si>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</si>
  <si>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</si>
  <si>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</si>
  <si>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</si>
  <si>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</si>
  <si>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</si>
  <si>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</si>
  <si>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</si>
  <si>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</si>
  <si>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</si>
  <si>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</si>
  <si>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</si>
  <si>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</si>
  <si>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</si>
  <si>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</si>
  <si>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</si>
  <si>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</si>
  <si>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</si>
  <si>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</si>
  <si>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</si>
  <si>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</si>
  <si>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</si>
  <si>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</si>
  <si>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</si>
  <si>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</si>
  <si>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</si>
  <si>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</si>
  <si>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</si>
  <si>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</si>
  <si>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</si>
  <si>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</si>
  <si>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</si>
  <si>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</si>
  <si>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</si>
  <si>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</si>
  <si>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</si>
  <si>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</si>
  <si>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</si>
  <si>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</si>
  <si>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</si>
  <si>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</si>
  <si>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</si>
  <si>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</si>
  <si>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</si>
  <si>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</si>
  <si>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</si>
  <si>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</si>
  <si>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</si>
  <si>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</si>
  <si>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</si>
  <si>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</si>
  <si>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</si>
  <si>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</si>
  <si>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</si>
  <si>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</si>
  <si>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</si>
  <si>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</si>
  <si>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</si>
  <si>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</si>
  <si>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</si>
  <si>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</si>
  <si>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</si>
  <si>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</si>
  <si>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</si>
  <si>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</si>
  <si>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</si>
  <si>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</si>
  <si>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</si>
  <si>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</si>
  <si>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</si>
  <si>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</si>
  <si>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</si>
  <si>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</si>
  <si>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</si>
  <si>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</si>
  <si>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</si>
  <si>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</si>
  <si>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</si>
  <si>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</si>
  <si>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</si>
  <si>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</si>
  <si>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</si>
  <si>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</si>
  <si>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</si>
  <si>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</si>
  <si>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</si>
  <si>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</si>
  <si>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</si>
  <si>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</si>
  <si>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</si>
  <si>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</si>
  <si>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</si>
  <si>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</si>
  <si>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</si>
  <si>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</si>
  <si>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</si>
  <si>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</si>
  <si>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</si>
  <si>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</si>
  <si>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</si>
  <si>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</si>
  <si>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</si>
  <si>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</si>
  <si>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</si>
  <si>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</si>
  <si>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</si>
  <si>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</si>
  <si>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</si>
  <si>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</si>
  <si>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</si>
  <si>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</si>
  <si>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</si>
  <si>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</si>
  <si>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</si>
  <si>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</si>
  <si>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</si>
  <si>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</si>
  <si>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</si>
  <si>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</si>
  <si>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</si>
  <si>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</si>
  <si>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</si>
  <si>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</si>
  <si>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</si>
  <si>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</si>
  <si>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</si>
  <si>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</si>
  <si>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</si>
  <si>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</si>
  <si>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</si>
  <si>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</si>
  <si>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</si>
  <si>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</si>
  <si>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</si>
  <si>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</si>
  <si>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</si>
  <si>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</si>
  <si>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</si>
  <si>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</si>
  <si>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</si>
  <si>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</si>
  <si>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</si>
  <si>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</si>
  <si>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</si>
  <si>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</si>
  <si>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</si>
  <si>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</si>
  <si>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</si>
  <si>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</si>
  <si>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</si>
  <si>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</si>
  <si>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</si>
  <si>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</si>
  <si>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</si>
  <si>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</si>
  <si>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</si>
  <si>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</si>
  <si>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</si>
  <si>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</si>
  <si>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</si>
  <si>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</si>
  <si>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</si>
  <si>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</si>
  <si>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</si>
  <si>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</si>
  <si>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</si>
  <si>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</si>
  <si>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</si>
  <si>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</si>
  <si>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</si>
  <si>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</si>
  <si>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</si>
  <si>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</si>
  <si>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</si>
  <si>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</si>
  <si>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</si>
  <si>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</si>
  <si>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</si>
  <si>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</si>
  <si>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</si>
  <si>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</si>
  <si>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</si>
  <si>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</si>
  <si>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</si>
  <si>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</si>
  <si>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</si>
  <si>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</si>
  <si>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</si>
  <si>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</si>
  <si>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</si>
  <si>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</si>
  <si>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</si>
  <si>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</si>
  <si>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</si>
  <si>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</si>
  <si>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</si>
  <si>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</si>
  <si>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</si>
  <si>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</si>
  <si>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</si>
  <si>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</si>
  <si>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</si>
  <si>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</si>
  <si>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</si>
  <si>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</si>
  <si>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</si>
  <si>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</si>
  <si>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</si>
  <si>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</si>
  <si>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</si>
  <si>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</si>
  <si>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</si>
  <si>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</si>
  <si>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</si>
  <si>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</si>
  <si>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</si>
  <si>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</si>
  <si>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</si>
  <si>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</si>
  <si>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</si>
  <si>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</si>
  <si>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</si>
  <si>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</si>
  <si>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</si>
  <si>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</si>
  <si>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</si>
  <si>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</si>
  <si>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</si>
  <si>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</si>
  <si>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</si>
  <si>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</si>
  <si>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</si>
  <si>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</si>
  <si>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</si>
  <si>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</si>
  <si>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</si>
  <si>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</si>
  <si>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</si>
  <si>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</si>
  <si>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</si>
  <si>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</si>
  <si>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</si>
  <si>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</si>
  <si>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</si>
  <si>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</si>
  <si>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</si>
  <si>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</si>
  <si>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</si>
  <si>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</si>
  <si>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</si>
  <si>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</si>
  <si>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</si>
  <si>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</si>
  <si>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</si>
  <si>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</si>
  <si>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</si>
  <si>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</si>
  <si>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</si>
  <si>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</si>
  <si>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</si>
  <si>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</si>
  <si>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</si>
  <si>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</si>
  <si>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</si>
  <si>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</si>
  <si>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</si>
  <si>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</si>
  <si>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</si>
  <si>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</si>
  <si>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</si>
  <si>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</si>
  <si>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</si>
  <si>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</si>
  <si>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</si>
  <si>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</si>
  <si>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</si>
  <si>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</si>
  <si>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</si>
  <si>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</si>
  <si>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</si>
  <si>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</si>
  <si>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</si>
  <si>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</si>
  <si>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</si>
  <si>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</si>
  <si>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</si>
  <si>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</si>
  <si>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</si>
  <si>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</si>
  <si>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</si>
  <si>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</si>
  <si>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</si>
  <si>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</si>
  <si>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</si>
  <si>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</si>
  <si>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</si>
  <si>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</si>
  <si>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</si>
  <si>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</si>
  <si>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</si>
  <si>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</si>
  <si>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</si>
  <si>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</si>
  <si>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</si>
  <si>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</si>
  <si>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</si>
  <si>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</si>
  <si>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</si>
  <si>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</si>
  <si>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</si>
  <si>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</si>
  <si>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</si>
  <si>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</si>
  <si>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</si>
  <si>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</si>
  <si>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</si>
  <si>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</si>
  <si>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</si>
  <si>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</si>
  <si>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</si>
  <si>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</si>
  <si>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</si>
  <si>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</si>
  <si>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</si>
  <si>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</si>
  <si>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</si>
  <si>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</si>
  <si>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</si>
  <si>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</si>
  <si>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</si>
  <si>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</si>
  <si>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</si>
  <si>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</si>
  <si>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</si>
  <si>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</si>
  <si>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</si>
  <si>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</si>
  <si>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</si>
  <si>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</si>
  <si>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</si>
  <si>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</si>
  <si>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</si>
  <si>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</si>
  <si>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</si>
  <si>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</si>
  <si>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</si>
  <si>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</si>
  <si>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</si>
  <si>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</si>
  <si>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</si>
  <si>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</si>
  <si>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</si>
  <si>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</si>
  <si>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</si>
  <si>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</si>
  <si>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</si>
  <si>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</si>
  <si>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</si>
  <si>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</si>
  <si>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</si>
  <si>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</si>
  <si>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</si>
  <si>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</si>
  <si>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</si>
  <si>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</si>
  <si>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</si>
  <si>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</si>
  <si>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</si>
  <si>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</si>
  <si>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</si>
  <si>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</si>
  <si>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</si>
  <si>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</si>
  <si>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</si>
  <si>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</si>
  <si>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</si>
  <si>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</si>
  <si>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</si>
  <si>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</si>
  <si>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</si>
  <si>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</si>
  <si>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</si>
  <si>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</si>
  <si>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</si>
  <si>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</si>
  <si>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</si>
  <si>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</si>
  <si>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</si>
  <si>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</si>
  <si>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</si>
  <si>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</si>
  <si>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</si>
  <si>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</si>
  <si>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</si>
  <si>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</si>
  <si>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</si>
  <si>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</si>
  <si>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</si>
  <si>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</si>
  <si>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</si>
  <si>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</si>
  <si>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</si>
  <si>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</si>
  <si>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</si>
  <si>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</si>
  <si>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</si>
  <si>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</si>
  <si>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</si>
  <si>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</si>
  <si>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</si>
  <si>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</si>
  <si>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</si>
  <si>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</si>
  <si>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</si>
  <si>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</si>
  <si>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</si>
  <si>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</si>
  <si>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</si>
  <si>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</si>
  <si>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</si>
  <si>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</si>
  <si>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</si>
  <si>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</si>
  <si>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</si>
  <si>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</si>
  <si>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</si>
  <si>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</si>
  <si>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</si>
  <si>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</si>
  <si>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</si>
  <si>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</si>
  <si>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</si>
  <si>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</si>
  <si>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</si>
  <si>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</si>
  <si>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</si>
  <si>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</si>
  <si>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</si>
  <si>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</si>
  <si>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</si>
  <si>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</si>
  <si>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</si>
  <si>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</si>
  <si>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</si>
  <si>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</si>
  <si>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</si>
  <si>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</si>
  <si>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</si>
  <si>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</si>
  <si>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</si>
  <si>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</si>
  <si>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</si>
  <si>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</si>
  <si>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</si>
  <si>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</si>
  <si>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</si>
  <si>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</si>
  <si>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</si>
  <si>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</si>
  <si>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</si>
  <si>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</si>
  <si>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</si>
  <si>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</si>
  <si>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</si>
  <si>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</si>
  <si>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</si>
  <si>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</si>
  <si>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</si>
  <si>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</si>
  <si>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</si>
  <si>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</si>
  <si>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</si>
  <si>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</si>
  <si>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</si>
  <si>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</si>
  <si>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</si>
  <si>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</si>
  <si>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</si>
  <si>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</si>
  <si>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</si>
  <si>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</si>
  <si>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</si>
  <si>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</si>
  <si>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</si>
  <si>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</si>
  <si>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</si>
  <si>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</si>
  <si>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</si>
  <si>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</si>
  <si>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</si>
  <si>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</si>
  <si>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</si>
  <si>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</si>
  <si>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</si>
  <si>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</si>
  <si>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</si>
  <si>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</si>
  <si>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</si>
  <si>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</si>
  <si>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</si>
  <si>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</si>
  <si>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</si>
  <si>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</si>
  <si>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</si>
  <si>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</si>
  <si>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</si>
  <si>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</si>
  <si>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</si>
  <si>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</si>
  <si>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</si>
  <si>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</si>
  <si>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</si>
  <si>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</si>
  <si>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</si>
  <si>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</si>
  <si>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</si>
  <si>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</si>
  <si>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</si>
  <si>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</si>
  <si>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</si>
  <si>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</si>
  <si>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</si>
  <si>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</si>
  <si>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</si>
  <si>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</si>
  <si>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</si>
  <si>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</si>
  <si>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</si>
  <si>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</si>
  <si>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</si>
  <si>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</si>
  <si>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</si>
  <si>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</si>
  <si>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</si>
  <si>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</si>
  <si>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</si>
  <si>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</si>
  <si>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</si>
  <si>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</si>
  <si>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</si>
  <si>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</si>
  <si>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</si>
  <si>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</si>
  <si>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</si>
  <si>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</si>
  <si>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</si>
  <si>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</si>
  <si>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</si>
  <si>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</si>
  <si>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</si>
  <si>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</si>
  <si>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</si>
  <si>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</si>
  <si>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</si>
  <si>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</si>
  <si>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</si>
  <si>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</si>
  <si>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</si>
  <si>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</si>
  <si>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</si>
  <si>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</si>
  <si>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</si>
  <si>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</si>
  <si>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</si>
  <si>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</si>
  <si>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</si>
  <si>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</si>
  <si>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</si>
  <si>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</si>
  <si>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</si>
  <si>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</si>
  <si>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</si>
  <si>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</si>
  <si>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</si>
  <si>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</si>
  <si>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</si>
  <si>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</si>
  <si>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</si>
  <si>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</si>
  <si>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</si>
  <si>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</si>
  <si>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</si>
  <si>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</si>
  <si>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</si>
  <si>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</si>
  <si>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</si>
  <si>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</si>
  <si>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</si>
  <si>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</si>
  <si>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</si>
  <si>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</si>
  <si>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</si>
  <si>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</si>
  <si>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</si>
  <si>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</si>
  <si>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</si>
  <si>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</si>
  <si>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</si>
  <si>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</si>
  <si>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</si>
  <si>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</si>
  <si>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</si>
  <si>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</si>
  <si>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</si>
  <si>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</si>
  <si>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</si>
  <si>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</si>
  <si>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</si>
  <si>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</si>
  <si>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</si>
  <si>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</si>
  <si>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</si>
  <si>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</si>
  <si>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</si>
  <si>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</si>
  <si>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</si>
  <si>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</si>
  <si>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</si>
  <si>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</si>
  <si>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</si>
  <si>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</si>
  <si>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</si>
  <si>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</si>
  <si>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</si>
  <si>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</si>
  <si>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</si>
  <si>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</si>
  <si>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</si>
  <si>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</si>
  <si>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</si>
  <si>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</si>
  <si>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</si>
  <si>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</si>
  <si>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</si>
  <si>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</si>
  <si>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</si>
  <si>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</si>
  <si>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</si>
  <si>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</si>
  <si>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</si>
  <si>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</si>
  <si>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</si>
  <si>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</si>
  <si>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</si>
  <si>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</si>
  <si>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</si>
  <si>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</si>
  <si>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</si>
  <si>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</si>
  <si>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</si>
  <si>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</si>
  <si>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</si>
  <si>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</si>
  <si>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</si>
  <si>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</si>
  <si>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</si>
  <si>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</si>
  <si>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</si>
  <si>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</si>
  <si>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</si>
  <si>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</si>
  <si>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</si>
  <si>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</si>
  <si>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</si>
  <si>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</si>
  <si>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</si>
  <si>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</si>
  <si>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</si>
  <si>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</si>
  <si>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</si>
  <si>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</si>
  <si>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</si>
  <si>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</si>
  <si>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</si>
  <si>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</si>
  <si>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</si>
  <si>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</si>
  <si>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</si>
  <si>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</si>
  <si>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</si>
  <si>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</si>
  <si>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</si>
  <si>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</si>
  <si>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</si>
  <si>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</si>
  <si>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</si>
  <si>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</si>
  <si>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</si>
  <si>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</si>
  <si>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</si>
  <si>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</si>
  <si>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</si>
  <si>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</si>
  <si>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</si>
  <si>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</si>
  <si>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</si>
  <si>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</si>
  <si>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</si>
  <si>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</si>
  <si>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</si>
  <si>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</si>
  <si>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</si>
  <si>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</si>
  <si>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</si>
  <si>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</si>
  <si>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</si>
  <si>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</si>
  <si>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</si>
  <si>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</si>
  <si>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</si>
  <si>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</si>
  <si>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</si>
  <si>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</si>
  <si>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</si>
  <si>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</si>
  <si>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</si>
  <si>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</si>
  <si>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</si>
  <si>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</si>
  <si>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</si>
  <si>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</si>
  <si>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</si>
  <si>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</si>
  <si>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</si>
  <si>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</si>
  <si>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</si>
  <si>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</si>
  <si>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</si>
  <si>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</si>
  <si>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</si>
  <si>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</si>
  <si>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</si>
  <si>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</si>
  <si>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</si>
  <si>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</si>
  <si>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</si>
  <si>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</si>
  <si>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</si>
  <si>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</si>
  <si>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</si>
  <si>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</si>
  <si>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</si>
  <si>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</si>
  <si>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</si>
  <si>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</si>
  <si>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</si>
  <si>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</si>
  <si>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</si>
  <si>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</si>
  <si>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</si>
  <si>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</si>
  <si>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</si>
  <si>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</si>
  <si>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</si>
  <si>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</si>
  <si>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</si>
  <si>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</si>
  <si>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</si>
  <si>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</si>
  <si>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</si>
  <si>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</si>
  <si>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</si>
  <si>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</si>
  <si>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</si>
  <si>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</si>
  <si>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</si>
  <si>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</si>
  <si>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</si>
  <si>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</si>
  <si>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</si>
  <si>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</si>
  <si>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</si>
  <si>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</si>
  <si>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</si>
  <si>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</si>
  <si>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</si>
  <si>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</si>
  <si>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</si>
  <si>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</si>
  <si>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</si>
  <si>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</si>
  <si>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</si>
  <si>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</si>
  <si>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</si>
  <si>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</si>
  <si>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</si>
  <si>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</si>
  <si>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</si>
  <si>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</si>
  <si>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</si>
  <si>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</si>
  <si>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</si>
  <si>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</si>
  <si>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</si>
  <si>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</si>
  <si>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</si>
  <si>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</si>
  <si>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</si>
  <si>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</si>
  <si>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</si>
  <si>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</si>
  <si>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</si>
  <si>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</si>
  <si>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</si>
  <si>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</si>
  <si>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</si>
  <si>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</si>
  <si>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</si>
  <si>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</si>
  <si>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</si>
  <si>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</si>
  <si>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</si>
  <si>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</si>
  <si>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</si>
  <si>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</si>
  <si>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</si>
  <si>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</si>
  <si>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</si>
  <si>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</si>
  <si>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</si>
  <si>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</si>
  <si>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</si>
  <si>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</si>
  <si>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</si>
  <si>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</si>
  <si>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</si>
  <si>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</si>
  <si>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</si>
  <si>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</si>
  <si>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</si>
  <si>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</si>
  <si>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</si>
  <si>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</si>
  <si>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</si>
  <si>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</si>
  <si>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</si>
  <si>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</si>
  <si>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</si>
  <si>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</si>
  <si>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</si>
  <si>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</si>
  <si>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</si>
  <si>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</si>
  <si>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</si>
  <si>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</si>
  <si>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</si>
  <si>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</si>
  <si>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</si>
  <si>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</si>
  <si>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</si>
  <si>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</si>
  <si>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</si>
  <si>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</si>
  <si>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</si>
  <si>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</si>
  <si>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</si>
  <si>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</si>
  <si>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</si>
  <si>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</si>
  <si>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</si>
  <si>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</si>
  <si>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</si>
  <si>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</si>
  <si>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</si>
  <si>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</si>
  <si>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</si>
  <si>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</si>
  <si>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</si>
  <si>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</si>
  <si>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</si>
  <si>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</si>
  <si>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</si>
  <si>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</si>
  <si>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</si>
  <si>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</si>
  <si>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</si>
  <si>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</si>
  <si>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</si>
  <si>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</si>
  <si>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</si>
  <si>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</si>
  <si>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</si>
  <si>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</si>
  <si>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</si>
  <si>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</si>
  <si>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</si>
  <si>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</si>
  <si>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</si>
  <si>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</si>
  <si>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</si>
  <si>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</si>
  <si>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</si>
  <si>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</si>
  <si>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</si>
  <si>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</si>
  <si>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</si>
  <si>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</si>
  <si>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</si>
  <si>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</si>
  <si>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</si>
  <si>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</si>
  <si>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</si>
  <si>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</si>
  <si>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</si>
  <si>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</si>
  <si>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</si>
  <si>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</si>
  <si>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</si>
  <si>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</si>
  <si>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</si>
  <si>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</si>
  <si>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</si>
  <si>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</si>
  <si>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</si>
  <si>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</si>
  <si>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</si>
  <si>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</si>
  <si>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</si>
  <si>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</si>
  <si>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</si>
  <si>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</si>
  <si>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</si>
  <si>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</si>
  <si>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</si>
  <si>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</si>
  <si>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</si>
  <si>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</si>
  <si>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</si>
  <si>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</si>
  <si>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</si>
  <si>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Total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</si>
  <si>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</si>
  <si>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</si>
  <si>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</si>
  <si>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</si>
  <si>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</si>
  <si>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</si>
  <si>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</si>
  <si>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</si>
  <si>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</si>
  <si>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</si>
  <si>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</si>
  <si>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</si>
  <si>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</si>
  <si>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</si>
  <si>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</si>
  <si>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</si>
  <si>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</si>
  <si>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</si>
  <si>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</si>
  <si>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</si>
  <si>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</si>
  <si>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</si>
  <si>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</si>
  <si>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</si>
  <si>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</si>
  <si>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 (%)</t>
  </si>
  <si>
    <t>California Energy Commission</t>
  </si>
  <si>
    <t>Annual Oil Supply Sources to California Refineries</t>
  </si>
  <si>
    <t>https://www.energy.ca.gov/data-reports/energy-almanac/californias-petroleum-market/oil-supply-sources-california-refineries</t>
  </si>
  <si>
    <t>Year</t>
  </si>
  <si>
    <t>California**</t>
  </si>
  <si>
    <t>%</t>
  </si>
  <si>
    <t>Alaska</t>
  </si>
  <si>
    <t>Foreign</t>
  </si>
  <si>
    <t>CEC data</t>
  </si>
  <si>
    <t>(In Thousands of Barrels)</t>
  </si>
  <si>
    <t>Total barrels</t>
  </si>
  <si>
    <t>Total btus</t>
  </si>
  <si>
    <t>assigned to isic code, combusted energy only</t>
  </si>
  <si>
    <t>CARB</t>
  </si>
  <si>
    <t>BIFUbC-crude-oil</t>
  </si>
  <si>
    <t>amount combusted for energy (from bifubc)</t>
  </si>
  <si>
    <t>Crude Oil BIFUBC- before adding primary crude oil</t>
  </si>
  <si>
    <t>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</si>
</sst>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#,##0.0"/>
    <numFmt numFmtId="165" formatCode="0.0%"/>
    <numFmt numFmtId="166" formatCode="#,##0.000"/>
    <numFmt numFmtId="170" formatCode="#,##0.00000"/>
    <numFmt numFmtId="175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4"/>
      <color rgb="FFFFFFFF"/>
      <name val="Source Sans Pro"/>
      <family val="2"/>
    </font>
    <font>
      <sz val="14"/>
      <color rgb="FF000000"/>
      <name val="Source Sans Pro"/>
      <family val="2"/>
    </font>
    <font>
      <sz val="14"/>
      <color rgb="FF000000"/>
      <name val="Source Sans Pro"/>
      <family val="2"/>
    </font>
    <font>
      <b/>
      <sz val="16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58CC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DEE2E6"/>
      </bottom>
      <diagonal/>
    </border>
    <border>
      <left/>
      <right/>
      <top/>
      <bottom style="medium">
        <color rgb="FF458CC5"/>
      </bottom>
      <diagonal/>
    </border>
  </borders>
  <cellStyleXfs count="53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9" fontId="8" fillId="0" borderId="0"/>
    <xf numFmtId="0" fontId="14" fillId="0" borderId="0"/>
    <xf numFmtId="9" fontId="14" fillId="0" borderId="0"/>
    <xf numFmtId="43" fontId="14" fillId="0" borderId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14" fontId="0" fillId="0" borderId="0" xfId="0" applyNumberFormat="1"/>
    <xf numFmtId="170" fontId="0" fillId="0" borderId="0" xfId="0" applyNumberFormat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165" fontId="10" fillId="0" borderId="9" xfId="21" applyNumberFormat="1" applyAlignment="1">
      <alignment horizontal="right" wrapText="1"/>
    </xf>
    <xf numFmtId="165" fontId="0" fillId="0" borderId="8" xfId="22" applyNumberFormat="1" applyFont="1" applyAlignment="1">
      <alignment horizontal="right" wrapText="1"/>
    </xf>
    <xf numFmtId="165" fontId="0" fillId="3" borderId="8" xfId="22" applyNumberFormat="1" applyFont="1" applyFill="1" applyAlignment="1">
      <alignment horizontal="right" wrapText="1"/>
    </xf>
    <xf numFmtId="165" fontId="10" fillId="3" borderId="9" xfId="21" applyNumberFormat="1" applyFill="1" applyAlignment="1">
      <alignment horizontal="right" wrapText="1"/>
    </xf>
    <xf numFmtId="166" fontId="0" fillId="0" borderId="8" xfId="22" applyNumberFormat="1" applyFont="1" applyAlignment="1">
      <alignment horizontal="right" wrapText="1"/>
    </xf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23" fillId="25" borderId="13" xfId="0" applyFont="1" applyFill="1" applyBorder="1" applyAlignment="1">
      <alignment horizontal="left" wrapText="1"/>
    </xf>
    <xf numFmtId="0" fontId="23" fillId="25" borderId="13" xfId="0" applyFont="1" applyFill="1" applyBorder="1" applyAlignment="1">
      <alignment horizontal="center" wrapText="1"/>
    </xf>
    <xf numFmtId="0" fontId="24" fillId="24" borderId="14" xfId="0" applyFont="1" applyFill="1" applyBorder="1" applyAlignment="1">
      <alignment horizontal="left" vertical="top" wrapText="1"/>
    </xf>
    <xf numFmtId="3" fontId="25" fillId="24" borderId="14" xfId="0" applyNumberFormat="1" applyFont="1" applyFill="1" applyBorder="1" applyAlignment="1">
      <alignment horizontal="right" vertical="top" wrapText="1"/>
    </xf>
    <xf numFmtId="10" fontId="25" fillId="24" borderId="14" xfId="0" applyNumberFormat="1" applyFont="1" applyFill="1" applyBorder="1" applyAlignment="1">
      <alignment horizontal="right" vertical="top" wrapText="1"/>
    </xf>
    <xf numFmtId="3" fontId="25" fillId="26" borderId="14" xfId="0" applyNumberFormat="1" applyFont="1" applyFill="1" applyBorder="1" applyAlignment="1">
      <alignment horizontal="right" vertical="top" wrapText="1"/>
    </xf>
    <xf numFmtId="0" fontId="0" fillId="27" borderId="0" xfId="0" applyFill="1"/>
    <xf numFmtId="0" fontId="23" fillId="25" borderId="0" xfId="0" applyFont="1" applyFill="1" applyBorder="1" applyAlignment="1">
      <alignment horizontal="center" wrapText="1"/>
    </xf>
    <xf numFmtId="0" fontId="23" fillId="28" borderId="0" xfId="0" applyFont="1" applyFill="1" applyBorder="1" applyAlignment="1">
      <alignment horizontal="center" wrapText="1"/>
    </xf>
    <xf numFmtId="175" fontId="0" fillId="0" borderId="0" xfId="52" applyNumberFormat="1" applyFont="1"/>
    <xf numFmtId="11" fontId="0" fillId="0" borderId="0" xfId="52" applyNumberFormat="1" applyFont="1"/>
    <xf numFmtId="0" fontId="26" fillId="27" borderId="0" xfId="0" applyFont="1" applyFill="1"/>
    <xf numFmtId="9" fontId="8" fillId="0" borderId="0" xfId="48"/>
    <xf numFmtId="0" fontId="0" fillId="29" borderId="0" xfId="0" applyFill="1"/>
    <xf numFmtId="9" fontId="0" fillId="29" borderId="0" xfId="0" applyNumberFormat="1" applyFill="1"/>
  </cellXfs>
  <cellStyles count="53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52" builtinId="3"/>
    <cellStyle name="Comma 2" xfId="47" xr:uid="{00000000-0005-0000-0000-00002F000000}"/>
    <cellStyle name="Comma 3" xfId="51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49" xr:uid="{00000000-0005-0000-0000-000032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8" builtinId="5"/>
    <cellStyle name="Percent 2" xfId="50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8" sqref="B8"/>
    </sheetView>
  </sheetViews>
  <sheetFormatPr defaultColWidth="8.85546875" defaultRowHeight="15" x14ac:dyDescent="0.25"/>
  <cols>
    <col min="2" max="2" width="76.42578125" style="60" customWidth="1"/>
    <col min="3" max="3" width="42.42578125" style="60" customWidth="1"/>
    <col min="4" max="4" width="57.85546875" style="60" bestFit="1" customWidth="1"/>
    <col min="5" max="5" width="60.42578125" style="60" customWidth="1"/>
  </cols>
  <sheetData>
    <row r="1" spans="1:3" x14ac:dyDescent="0.25">
      <c r="A1" s="15" t="s">
        <v>0</v>
      </c>
      <c r="B1" t="s">
        <v>1</v>
      </c>
      <c r="C1" s="58"/>
    </row>
    <row r="3" spans="1:3" x14ac:dyDescent="0.25">
      <c r="A3" s="15" t="s">
        <v>2</v>
      </c>
      <c r="B3" s="2" t="s">
        <v>1</v>
      </c>
    </row>
    <row r="4" spans="1:3" x14ac:dyDescent="0.25">
      <c r="B4" t="s">
        <v>1172</v>
      </c>
    </row>
    <row r="5" spans="1:3" x14ac:dyDescent="0.25">
      <c r="B5" s="1">
        <v>2020</v>
      </c>
    </row>
    <row r="6" spans="1:3" x14ac:dyDescent="0.25">
      <c r="B6" t="s">
        <v>1173</v>
      </c>
    </row>
    <row r="7" spans="1:3" x14ac:dyDescent="0.25">
      <c r="B7" s="3" t="s">
        <v>1174</v>
      </c>
    </row>
    <row r="10" spans="1:3" x14ac:dyDescent="0.25">
      <c r="A10" s="15" t="s">
        <v>3</v>
      </c>
    </row>
    <row r="11" spans="1:3" x14ac:dyDescent="0.25">
      <c r="A11" s="11" t="s">
        <v>4</v>
      </c>
      <c r="B11" s="12"/>
    </row>
    <row r="12" spans="1:3" x14ac:dyDescent="0.25">
      <c r="A12" t="s">
        <v>5</v>
      </c>
    </row>
    <row r="14" spans="1:3" x14ac:dyDescent="0.25">
      <c r="A14" t="s">
        <v>6</v>
      </c>
    </row>
    <row r="15" spans="1:3" x14ac:dyDescent="0.25">
      <c r="A15" t="s">
        <v>7</v>
      </c>
    </row>
    <row r="16" spans="1:3" x14ac:dyDescent="0.25">
      <c r="A16" t="s">
        <v>8</v>
      </c>
    </row>
    <row r="18" spans="1:4" x14ac:dyDescent="0.25">
      <c r="A18" t="s">
        <v>9</v>
      </c>
    </row>
    <row r="19" spans="1:4" x14ac:dyDescent="0.25">
      <c r="A19" t="s">
        <v>10</v>
      </c>
    </row>
    <row r="21" spans="1:4" x14ac:dyDescent="0.25">
      <c r="A21" s="15" t="s">
        <v>11</v>
      </c>
    </row>
    <row r="22" spans="1:4" x14ac:dyDescent="0.25">
      <c r="A22" t="s">
        <v>12</v>
      </c>
    </row>
    <row r="23" spans="1:4" x14ac:dyDescent="0.25">
      <c r="A23" t="s">
        <v>13</v>
      </c>
    </row>
    <row r="24" spans="1:4" x14ac:dyDescent="0.25">
      <c r="A24" t="s">
        <v>14</v>
      </c>
    </row>
    <row r="25" spans="1:4" x14ac:dyDescent="0.25">
      <c r="A25" t="s">
        <v>15</v>
      </c>
    </row>
    <row r="26" spans="1:4" x14ac:dyDescent="0.25">
      <c r="A26" t="s">
        <v>16</v>
      </c>
    </row>
    <row r="28" spans="1:4" x14ac:dyDescent="0.25">
      <c r="D28" s="26"/>
    </row>
    <row r="29" spans="1:4" ht="15" customHeight="1" x14ac:dyDescent="0.25"/>
    <row r="31" spans="1:4" x14ac:dyDescent="0.25">
      <c r="D31" s="26"/>
    </row>
    <row r="32" spans="1:4" x14ac:dyDescent="0.25">
      <c r="D32" s="26"/>
    </row>
    <row r="33" spans="4:4" x14ac:dyDescent="0.25">
      <c r="D33" s="26"/>
    </row>
    <row r="34" spans="4:4" x14ac:dyDescent="0.25">
      <c r="D34" s="26"/>
    </row>
    <row r="35" spans="4:4" x14ac:dyDescent="0.25">
      <c r="D35" s="26"/>
    </row>
    <row r="36" spans="4:4" x14ac:dyDescent="0.25">
      <c r="D36" s="25"/>
    </row>
    <row r="37" spans="4:4" x14ac:dyDescent="0.25">
      <c r="D37" s="26"/>
    </row>
    <row r="38" spans="4:4" x14ac:dyDescent="0.25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ColWidth="9.140625" defaultRowHeight="15" customHeight="1" x14ac:dyDescent="0.2"/>
  <cols>
    <col min="1" max="1" width="31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549</v>
      </c>
      <c r="B10" s="24" t="s">
        <v>550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551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5">
      <c r="A18" s="30" t="s">
        <v>552</v>
      </c>
      <c r="B18" s="26" t="s">
        <v>185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66"/>
    </row>
    <row r="19" spans="1:35" ht="15" customHeight="1" x14ac:dyDescent="0.25">
      <c r="A19" s="30" t="s">
        <v>553</v>
      </c>
      <c r="B19" s="26" t="s">
        <v>183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66"/>
    </row>
    <row r="20" spans="1:35" ht="15" customHeight="1" x14ac:dyDescent="0.25">
      <c r="A20" s="30" t="s">
        <v>554</v>
      </c>
      <c r="B20" s="26" t="s">
        <v>311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66"/>
    </row>
    <row r="21" spans="1:35" ht="15" customHeight="1" x14ac:dyDescent="0.25">
      <c r="A21" s="30" t="s">
        <v>555</v>
      </c>
      <c r="B21" s="26" t="s">
        <v>193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66"/>
    </row>
    <row r="22" spans="1:35" ht="15" customHeight="1" x14ac:dyDescent="0.25">
      <c r="A22" s="30" t="s">
        <v>556</v>
      </c>
      <c r="B22" s="26" t="s">
        <v>195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66"/>
    </row>
    <row r="23" spans="1:35" ht="15" customHeight="1" x14ac:dyDescent="0.25">
      <c r="A23" s="30" t="s">
        <v>557</v>
      </c>
      <c r="B23" s="26" t="s">
        <v>197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66"/>
    </row>
    <row r="24" spans="1:35" ht="15" customHeight="1" x14ac:dyDescent="0.25">
      <c r="A24" s="30" t="s">
        <v>558</v>
      </c>
      <c r="B24" s="26" t="s">
        <v>515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66"/>
    </row>
    <row r="25" spans="1:35" ht="15" customHeight="1" x14ac:dyDescent="0.25">
      <c r="A25" s="30" t="s">
        <v>559</v>
      </c>
      <c r="B25" s="26" t="s">
        <v>560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66"/>
    </row>
    <row r="26" spans="1:35" ht="15" customHeight="1" x14ac:dyDescent="0.25">
      <c r="A26" s="30" t="s">
        <v>561</v>
      </c>
      <c r="B26" s="26" t="s">
        <v>316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66"/>
    </row>
    <row r="27" spans="1:35" ht="15" customHeight="1" x14ac:dyDescent="0.25">
      <c r="A27" s="30" t="s">
        <v>562</v>
      </c>
      <c r="B27" s="26" t="s">
        <v>517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66"/>
    </row>
    <row r="28" spans="1:35" ht="15" customHeight="1" x14ac:dyDescent="0.25">
      <c r="A28" s="30" t="s">
        <v>563</v>
      </c>
      <c r="B28" s="26" t="s">
        <v>318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66"/>
    </row>
    <row r="29" spans="1:35" ht="15" customHeight="1" x14ac:dyDescent="0.25">
      <c r="A29" s="30" t="s">
        <v>564</v>
      </c>
      <c r="B29" s="26" t="s">
        <v>209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66"/>
    </row>
    <row r="30" spans="1:35" ht="15" customHeight="1" x14ac:dyDescent="0.2">
      <c r="A30" s="30" t="s">
        <v>565</v>
      </c>
      <c r="B30" s="25" t="s">
        <v>127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65"/>
    </row>
    <row r="32" spans="1:35" ht="15" customHeight="1" x14ac:dyDescent="0.2">
      <c r="B32" s="25" t="s">
        <v>321</v>
      </c>
    </row>
    <row r="33" spans="1:35" ht="15" customHeight="1" x14ac:dyDescent="0.2">
      <c r="B33" s="25" t="s">
        <v>322</v>
      </c>
    </row>
    <row r="34" spans="1:35" ht="15" customHeight="1" x14ac:dyDescent="0.25">
      <c r="A34" s="30" t="s">
        <v>566</v>
      </c>
      <c r="B34" s="26" t="s">
        <v>185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567</v>
      </c>
      <c r="B35" s="26" t="s">
        <v>183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568</v>
      </c>
      <c r="B36" s="26" t="s">
        <v>311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569</v>
      </c>
      <c r="B37" s="26" t="s">
        <v>193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570</v>
      </c>
      <c r="B38" s="26" t="s">
        <v>195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571</v>
      </c>
      <c r="B39" s="26" t="s">
        <v>197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5">
      <c r="A40" s="30" t="s">
        <v>572</v>
      </c>
      <c r="B40" s="26" t="s">
        <v>515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66"/>
    </row>
    <row r="41" spans="1:35" ht="15" customHeight="1" x14ac:dyDescent="0.25">
      <c r="A41" s="30" t="s">
        <v>573</v>
      </c>
      <c r="B41" s="26" t="s">
        <v>560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5">
      <c r="A42" s="30" t="s">
        <v>574</v>
      </c>
      <c r="B42" s="26" t="s">
        <v>316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66"/>
    </row>
    <row r="43" spans="1:35" ht="15" customHeight="1" x14ac:dyDescent="0.25">
      <c r="A43" s="30" t="s">
        <v>575</v>
      </c>
      <c r="B43" s="26" t="s">
        <v>517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66"/>
    </row>
    <row r="44" spans="1:35" ht="15" customHeight="1" x14ac:dyDescent="0.25">
      <c r="A44" s="30" t="s">
        <v>576</v>
      </c>
      <c r="B44" s="26" t="s">
        <v>318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66"/>
    </row>
    <row r="45" spans="1:35" ht="15" customHeight="1" x14ac:dyDescent="0.25">
      <c r="A45" s="30" t="s">
        <v>577</v>
      </c>
      <c r="B45" s="26" t="s">
        <v>209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66"/>
    </row>
    <row r="46" spans="1:35" ht="15" customHeight="1" x14ac:dyDescent="0.2">
      <c r="A46" s="30" t="s">
        <v>578</v>
      </c>
      <c r="B46" s="25" t="s">
        <v>127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65"/>
    </row>
    <row r="48" spans="1:35" ht="15" customHeight="1" x14ac:dyDescent="0.2">
      <c r="B48" s="25" t="s">
        <v>333</v>
      </c>
    </row>
    <row r="49" spans="1:35" ht="15" customHeight="1" x14ac:dyDescent="0.2">
      <c r="A49" s="30" t="s">
        <v>579</v>
      </c>
      <c r="B49" s="25" t="s">
        <v>213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65"/>
    </row>
    <row r="51" spans="1:35" ht="15" customHeight="1" x14ac:dyDescent="0.2">
      <c r="B51" s="25" t="s">
        <v>335</v>
      </c>
    </row>
    <row r="52" spans="1:35" ht="15" customHeight="1" x14ac:dyDescent="0.2">
      <c r="B52" s="25" t="s">
        <v>256</v>
      </c>
    </row>
    <row r="53" spans="1:35" ht="15" customHeight="1" x14ac:dyDescent="0.25">
      <c r="A53" s="30" t="s">
        <v>580</v>
      </c>
      <c r="B53" s="26" t="s">
        <v>258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5">
      <c r="A54" s="30" t="s">
        <v>581</v>
      </c>
      <c r="B54" s="26" t="s">
        <v>231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66"/>
    </row>
    <row r="55" spans="1:35" ht="15" customHeight="1" x14ac:dyDescent="0.25">
      <c r="A55" s="30" t="s">
        <v>582</v>
      </c>
      <c r="B55" s="26" t="s">
        <v>339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583</v>
      </c>
      <c r="B56" s="26" t="s">
        <v>263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A57" s="30" t="s">
        <v>584</v>
      </c>
      <c r="B57" s="25" t="s">
        <v>237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65"/>
    </row>
    <row r="58" spans="1:35" ht="15" customHeight="1" x14ac:dyDescent="0.2">
      <c r="B58" s="25" t="s">
        <v>265</v>
      </c>
    </row>
    <row r="59" spans="1:35" ht="15" customHeight="1" x14ac:dyDescent="0.25">
      <c r="A59" s="30" t="s">
        <v>585</v>
      </c>
      <c r="B59" s="26" t="s">
        <v>258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66"/>
    </row>
    <row r="60" spans="1:35" ht="15" customHeight="1" x14ac:dyDescent="0.25">
      <c r="A60" s="30" t="s">
        <v>586</v>
      </c>
      <c r="B60" s="26" t="s">
        <v>231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66"/>
    </row>
    <row r="61" spans="1:35" ht="15" customHeight="1" x14ac:dyDescent="0.25">
      <c r="A61" s="30" t="s">
        <v>587</v>
      </c>
      <c r="B61" s="26" t="s">
        <v>339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66"/>
    </row>
    <row r="62" spans="1:35" ht="15" customHeight="1" x14ac:dyDescent="0.25">
      <c r="A62" s="30" t="s">
        <v>588</v>
      </c>
      <c r="B62" s="26" t="s">
        <v>263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x14ac:dyDescent="0.2">
      <c r="A63" s="30" t="s">
        <v>589</v>
      </c>
      <c r="B63" s="25" t="s">
        <v>237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65"/>
    </row>
    <row r="64" spans="1:35" ht="15" customHeight="1" x14ac:dyDescent="0.2">
      <c r="B64" s="25" t="s">
        <v>271</v>
      </c>
    </row>
    <row r="65" spans="1:35" ht="15" customHeight="1" x14ac:dyDescent="0.25">
      <c r="A65" s="30" t="s">
        <v>590</v>
      </c>
      <c r="B65" s="26" t="s">
        <v>273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66"/>
    </row>
    <row r="66" spans="1:35" ht="15" customHeight="1" thickBot="1" x14ac:dyDescent="0.3">
      <c r="A66" s="30" t="s">
        <v>591</v>
      </c>
      <c r="B66" s="26" t="s">
        <v>275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66"/>
    </row>
    <row r="67" spans="1:35" ht="15" customHeight="1" x14ac:dyDescent="0.2">
      <c r="B67" s="61" t="s">
        <v>349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5" customHeight="1" x14ac:dyDescent="0.2">
      <c r="B68" s="31" t="s">
        <v>350</v>
      </c>
    </row>
    <row r="69" spans="1:35" ht="15" customHeight="1" x14ac:dyDescent="0.2">
      <c r="B69" s="31" t="s">
        <v>351</v>
      </c>
    </row>
    <row r="70" spans="1:35" ht="15" customHeight="1" x14ac:dyDescent="0.2">
      <c r="B70" s="31" t="s">
        <v>352</v>
      </c>
    </row>
    <row r="71" spans="1:35" ht="15" customHeight="1" x14ac:dyDescent="0.2">
      <c r="B71" s="31" t="s">
        <v>353</v>
      </c>
    </row>
    <row r="72" spans="1:35" ht="15" customHeight="1" x14ac:dyDescent="0.2">
      <c r="B72" s="31" t="s">
        <v>296</v>
      </c>
    </row>
    <row r="73" spans="1:35" ht="15" customHeight="1" x14ac:dyDescent="0.2">
      <c r="B73" s="31" t="s">
        <v>297</v>
      </c>
    </row>
    <row r="74" spans="1:35" ht="15" customHeight="1" x14ac:dyDescent="0.2">
      <c r="B74" s="31" t="s">
        <v>298</v>
      </c>
    </row>
    <row r="75" spans="1:35" ht="15" customHeight="1" x14ac:dyDescent="0.2">
      <c r="B75" s="31" t="s">
        <v>299</v>
      </c>
    </row>
    <row r="76" spans="1:35" ht="15" customHeight="1" x14ac:dyDescent="0.2">
      <c r="B76" s="31" t="s">
        <v>300</v>
      </c>
    </row>
    <row r="77" spans="1:35" ht="15" customHeight="1" x14ac:dyDescent="0.2">
      <c r="B77" s="31" t="s">
        <v>354</v>
      </c>
    </row>
    <row r="78" spans="1:35" ht="15" customHeight="1" x14ac:dyDescent="0.2">
      <c r="B78" s="31" t="s">
        <v>355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ColWidth="9.140625" defaultRowHeight="15" customHeight="1" x14ac:dyDescent="0.2"/>
  <cols>
    <col min="1" max="1" width="52.285156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592</v>
      </c>
      <c r="B10" s="24" t="s">
        <v>593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594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5">
      <c r="A18" s="30" t="s">
        <v>595</v>
      </c>
      <c r="B18" s="26" t="s">
        <v>183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66"/>
    </row>
    <row r="19" spans="1:35" ht="15" customHeight="1" x14ac:dyDescent="0.25">
      <c r="A19" s="30" t="s">
        <v>596</v>
      </c>
      <c r="B19" s="26" t="s">
        <v>185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66"/>
    </row>
    <row r="20" spans="1:35" ht="15" customHeight="1" x14ac:dyDescent="0.25">
      <c r="A20" s="30" t="s">
        <v>597</v>
      </c>
      <c r="B20" s="26" t="s">
        <v>311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66"/>
    </row>
    <row r="21" spans="1:35" ht="15" customHeight="1" x14ac:dyDescent="0.25">
      <c r="A21" s="30" t="s">
        <v>598</v>
      </c>
      <c r="B21" s="26" t="s">
        <v>189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66"/>
    </row>
    <row r="22" spans="1:35" ht="15" customHeight="1" x14ac:dyDescent="0.25">
      <c r="A22" s="30" t="s">
        <v>599</v>
      </c>
      <c r="B22" s="26" t="s">
        <v>193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66"/>
    </row>
    <row r="23" spans="1:35" ht="15" customHeight="1" x14ac:dyDescent="0.25">
      <c r="A23" s="30" t="s">
        <v>600</v>
      </c>
      <c r="B23" s="26" t="s">
        <v>195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66"/>
    </row>
    <row r="24" spans="1:35" ht="15" customHeight="1" x14ac:dyDescent="0.25">
      <c r="A24" s="30" t="s">
        <v>601</v>
      </c>
      <c r="B24" s="26" t="s">
        <v>197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66"/>
    </row>
    <row r="25" spans="1:35" ht="15" customHeight="1" x14ac:dyDescent="0.25">
      <c r="A25" s="30" t="s">
        <v>602</v>
      </c>
      <c r="B25" s="26" t="s">
        <v>316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66"/>
    </row>
    <row r="26" spans="1:35" ht="15" customHeight="1" x14ac:dyDescent="0.25">
      <c r="A26" s="30" t="s">
        <v>603</v>
      </c>
      <c r="B26" s="26" t="s">
        <v>318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66"/>
    </row>
    <row r="27" spans="1:35" ht="15" customHeight="1" x14ac:dyDescent="0.25">
      <c r="A27" s="30" t="s">
        <v>604</v>
      </c>
      <c r="B27" s="26" t="s">
        <v>209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66"/>
    </row>
    <row r="28" spans="1:35" ht="15" customHeight="1" x14ac:dyDescent="0.2">
      <c r="A28" s="30" t="s">
        <v>605</v>
      </c>
      <c r="B28" s="25" t="s">
        <v>127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65"/>
    </row>
    <row r="30" spans="1:35" ht="15" customHeight="1" x14ac:dyDescent="0.2">
      <c r="B30" s="25" t="s">
        <v>321</v>
      </c>
    </row>
    <row r="31" spans="1:35" ht="15" customHeight="1" x14ac:dyDescent="0.2">
      <c r="B31" s="25" t="s">
        <v>322</v>
      </c>
    </row>
    <row r="32" spans="1:35" ht="15" customHeight="1" x14ac:dyDescent="0.25">
      <c r="A32" s="30" t="s">
        <v>606</v>
      </c>
      <c r="B32" s="26" t="s">
        <v>183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66"/>
    </row>
    <row r="33" spans="1:35" ht="15" customHeight="1" x14ac:dyDescent="0.25">
      <c r="A33" s="30" t="s">
        <v>607</v>
      </c>
      <c r="B33" s="26" t="s">
        <v>185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66"/>
    </row>
    <row r="34" spans="1:35" ht="15" customHeight="1" x14ac:dyDescent="0.25">
      <c r="A34" s="30" t="s">
        <v>608</v>
      </c>
      <c r="B34" s="26" t="s">
        <v>311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609</v>
      </c>
      <c r="B35" s="26" t="s">
        <v>189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610</v>
      </c>
      <c r="B36" s="26" t="s">
        <v>193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611</v>
      </c>
      <c r="B37" s="26" t="s">
        <v>195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612</v>
      </c>
      <c r="B38" s="26" t="s">
        <v>197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613</v>
      </c>
      <c r="B39" s="26" t="s">
        <v>316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5">
      <c r="A40" s="30" t="s">
        <v>614</v>
      </c>
      <c r="B40" s="26" t="s">
        <v>318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66"/>
    </row>
    <row r="41" spans="1:35" ht="15" customHeight="1" x14ac:dyDescent="0.25">
      <c r="A41" s="30" t="s">
        <v>615</v>
      </c>
      <c r="B41" s="26" t="s">
        <v>209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">
      <c r="A42" s="30" t="s">
        <v>616</v>
      </c>
      <c r="B42" s="25" t="s">
        <v>127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65"/>
    </row>
    <row r="44" spans="1:35" ht="15" customHeight="1" x14ac:dyDescent="0.2">
      <c r="B44" s="25" t="s">
        <v>333</v>
      </c>
    </row>
    <row r="45" spans="1:35" ht="15" customHeight="1" x14ac:dyDescent="0.2">
      <c r="A45" s="30" t="s">
        <v>617</v>
      </c>
      <c r="B45" s="25" t="s">
        <v>213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65"/>
    </row>
    <row r="48" spans="1:35" ht="15" customHeight="1" x14ac:dyDescent="0.2">
      <c r="B48" s="25" t="s">
        <v>335</v>
      </c>
    </row>
    <row r="49" spans="1:35" ht="15" customHeight="1" x14ac:dyDescent="0.2">
      <c r="B49" s="25" t="s">
        <v>256</v>
      </c>
    </row>
    <row r="50" spans="1:35" ht="15" customHeight="1" x14ac:dyDescent="0.25">
      <c r="A50" s="30" t="s">
        <v>618</v>
      </c>
      <c r="B50" s="26" t="s">
        <v>258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5">
      <c r="A51" s="30" t="s">
        <v>619</v>
      </c>
      <c r="B51" s="26" t="s">
        <v>231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66"/>
    </row>
    <row r="52" spans="1:35" ht="15" customHeight="1" x14ac:dyDescent="0.25">
      <c r="A52" s="30" t="s">
        <v>620</v>
      </c>
      <c r="B52" s="26" t="s">
        <v>339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66"/>
    </row>
    <row r="53" spans="1:35" ht="15" customHeight="1" x14ac:dyDescent="0.25">
      <c r="A53" s="30" t="s">
        <v>621</v>
      </c>
      <c r="B53" s="26" t="s">
        <v>263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">
      <c r="A54" s="30" t="s">
        <v>622</v>
      </c>
      <c r="B54" s="25" t="s">
        <v>237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65"/>
    </row>
    <row r="55" spans="1:35" ht="15" customHeight="1" x14ac:dyDescent="0.2">
      <c r="B55" s="25" t="s">
        <v>265</v>
      </c>
    </row>
    <row r="56" spans="1:35" ht="15" customHeight="1" x14ac:dyDescent="0.25">
      <c r="A56" s="30" t="s">
        <v>623</v>
      </c>
      <c r="B56" s="26" t="s">
        <v>258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5">
      <c r="A57" s="30" t="s">
        <v>624</v>
      </c>
      <c r="B57" s="26" t="s">
        <v>231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66"/>
    </row>
    <row r="58" spans="1:35" ht="15" customHeight="1" x14ac:dyDescent="0.25">
      <c r="A58" s="30" t="s">
        <v>625</v>
      </c>
      <c r="B58" s="26" t="s">
        <v>339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66"/>
    </row>
    <row r="59" spans="1:35" ht="15" customHeight="1" x14ac:dyDescent="0.25">
      <c r="A59" s="30" t="s">
        <v>626</v>
      </c>
      <c r="B59" s="26" t="s">
        <v>263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66"/>
    </row>
    <row r="60" spans="1:35" ht="15" customHeight="1" x14ac:dyDescent="0.2">
      <c r="A60" s="30" t="s">
        <v>627</v>
      </c>
      <c r="B60" s="25" t="s">
        <v>237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65"/>
    </row>
    <row r="61" spans="1:35" ht="15" customHeight="1" x14ac:dyDescent="0.2">
      <c r="B61" s="25" t="s">
        <v>271</v>
      </c>
    </row>
    <row r="62" spans="1:35" ht="15" customHeight="1" x14ac:dyDescent="0.25">
      <c r="A62" s="30" t="s">
        <v>628</v>
      </c>
      <c r="B62" s="26" t="s">
        <v>273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thickBot="1" x14ac:dyDescent="0.3">
      <c r="A63" s="30" t="s">
        <v>629</v>
      </c>
      <c r="B63" s="26" t="s">
        <v>275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66"/>
    </row>
    <row r="64" spans="1:35" ht="15" customHeight="1" x14ac:dyDescent="0.2">
      <c r="B64" s="61" t="s">
        <v>349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2:2" ht="15" customHeight="1" x14ac:dyDescent="0.2">
      <c r="B65" s="31" t="s">
        <v>399</v>
      </c>
    </row>
    <row r="66" spans="2:2" ht="15" customHeight="1" x14ac:dyDescent="0.2">
      <c r="B66" s="31" t="s">
        <v>351</v>
      </c>
    </row>
    <row r="67" spans="2:2" ht="15" customHeight="1" x14ac:dyDescent="0.2">
      <c r="B67" s="31" t="s">
        <v>352</v>
      </c>
    </row>
    <row r="68" spans="2:2" ht="15" customHeight="1" x14ac:dyDescent="0.2">
      <c r="B68" s="31" t="s">
        <v>353</v>
      </c>
    </row>
    <row r="69" spans="2:2" ht="15" customHeight="1" x14ac:dyDescent="0.2">
      <c r="B69" s="31" t="s">
        <v>296</v>
      </c>
    </row>
    <row r="70" spans="2:2" ht="15" customHeight="1" x14ac:dyDescent="0.2">
      <c r="B70" s="31" t="s">
        <v>297</v>
      </c>
    </row>
    <row r="71" spans="2:2" ht="15" customHeight="1" x14ac:dyDescent="0.2">
      <c r="B71" s="31" t="s">
        <v>298</v>
      </c>
    </row>
    <row r="72" spans="2:2" ht="15" customHeight="1" x14ac:dyDescent="0.2">
      <c r="B72" s="31" t="s">
        <v>299</v>
      </c>
    </row>
    <row r="73" spans="2:2" ht="15" customHeight="1" x14ac:dyDescent="0.2">
      <c r="B73" s="31" t="s">
        <v>300</v>
      </c>
    </row>
    <row r="74" spans="2:2" ht="15" customHeight="1" x14ac:dyDescent="0.2">
      <c r="B74" s="31" t="s">
        <v>354</v>
      </c>
    </row>
    <row r="75" spans="2:2" ht="15" customHeight="1" x14ac:dyDescent="0.2">
      <c r="B75" s="31" t="s">
        <v>355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40625" defaultRowHeight="15" customHeight="1" x14ac:dyDescent="0.2"/>
  <cols>
    <col min="1" max="1" width="37.71093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630</v>
      </c>
      <c r="B10" s="24" t="s">
        <v>631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632</v>
      </c>
    </row>
    <row r="16" spans="1:35" ht="15" customHeight="1" x14ac:dyDescent="0.2">
      <c r="B16" s="25" t="s">
        <v>633</v>
      </c>
    </row>
    <row r="17" spans="1:35" ht="15" customHeight="1" x14ac:dyDescent="0.25">
      <c r="A17" s="30" t="s">
        <v>634</v>
      </c>
      <c r="B17" s="26" t="s">
        <v>635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66"/>
    </row>
    <row r="18" spans="1:35" ht="15" customHeight="1" x14ac:dyDescent="0.25">
      <c r="A18" s="30" t="s">
        <v>636</v>
      </c>
      <c r="B18" s="26" t="s">
        <v>637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66"/>
    </row>
    <row r="19" spans="1:35" ht="15" customHeight="1" x14ac:dyDescent="0.25">
      <c r="A19" s="30" t="s">
        <v>638</v>
      </c>
      <c r="B19" s="26" t="s">
        <v>639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66"/>
    </row>
    <row r="20" spans="1:35" ht="15" customHeight="1" x14ac:dyDescent="0.25">
      <c r="A20" s="30" t="s">
        <v>640</v>
      </c>
      <c r="B20" s="26" t="s">
        <v>641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66"/>
    </row>
    <row r="21" spans="1:35" ht="15" customHeight="1" x14ac:dyDescent="0.25">
      <c r="A21" s="30" t="s">
        <v>642</v>
      </c>
      <c r="B21" s="26" t="s">
        <v>643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66"/>
    </row>
    <row r="22" spans="1:35" ht="15" customHeight="1" x14ac:dyDescent="0.25">
      <c r="A22" s="30" t="s">
        <v>644</v>
      </c>
      <c r="B22" s="26" t="s">
        <v>645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66"/>
    </row>
    <row r="23" spans="1:35" ht="15" customHeight="1" x14ac:dyDescent="0.25">
      <c r="A23" s="30" t="s">
        <v>646</v>
      </c>
      <c r="B23" s="26" t="s">
        <v>647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66"/>
    </row>
    <row r="24" spans="1:35" ht="15" customHeight="1" x14ac:dyDescent="0.25">
      <c r="A24" s="30" t="s">
        <v>648</v>
      </c>
      <c r="B24" s="26" t="s">
        <v>649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66"/>
    </row>
    <row r="25" spans="1:35" ht="15" customHeight="1" x14ac:dyDescent="0.25">
      <c r="A25" s="30" t="s">
        <v>650</v>
      </c>
      <c r="B25" s="26" t="s">
        <v>651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66"/>
    </row>
    <row r="26" spans="1:35" ht="15" customHeight="1" x14ac:dyDescent="0.25">
      <c r="A26" s="30" t="s">
        <v>652</v>
      </c>
      <c r="B26" s="26" t="s">
        <v>653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66"/>
    </row>
    <row r="27" spans="1:35" ht="15" customHeight="1" x14ac:dyDescent="0.2">
      <c r="A27" s="30" t="s">
        <v>654</v>
      </c>
      <c r="B27" s="25" t="s">
        <v>655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65"/>
    </row>
    <row r="29" spans="1:35" ht="15" customHeight="1" x14ac:dyDescent="0.2">
      <c r="B29" s="25" t="s">
        <v>656</v>
      </c>
    </row>
    <row r="30" spans="1:35" ht="15" customHeight="1" x14ac:dyDescent="0.25">
      <c r="A30" s="30" t="s">
        <v>657</v>
      </c>
      <c r="B30" s="26" t="s">
        <v>635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66"/>
    </row>
    <row r="31" spans="1:35" ht="15" customHeight="1" x14ac:dyDescent="0.25">
      <c r="A31" s="30" t="s">
        <v>658</v>
      </c>
      <c r="B31" s="26" t="s">
        <v>637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66"/>
    </row>
    <row r="32" spans="1:35" ht="15" customHeight="1" x14ac:dyDescent="0.25">
      <c r="A32" s="30" t="s">
        <v>659</v>
      </c>
      <c r="B32" s="26" t="s">
        <v>639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66"/>
    </row>
    <row r="33" spans="1:35" ht="15" customHeight="1" x14ac:dyDescent="0.25">
      <c r="A33" s="30" t="s">
        <v>660</v>
      </c>
      <c r="B33" s="26" t="s">
        <v>641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66"/>
    </row>
    <row r="34" spans="1:35" ht="15" customHeight="1" x14ac:dyDescent="0.25">
      <c r="A34" s="30" t="s">
        <v>661</v>
      </c>
      <c r="B34" s="26" t="s">
        <v>643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66"/>
    </row>
    <row r="35" spans="1:35" ht="15" customHeight="1" x14ac:dyDescent="0.25">
      <c r="A35" s="30" t="s">
        <v>662</v>
      </c>
      <c r="B35" s="26" t="s">
        <v>645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66"/>
    </row>
    <row r="36" spans="1:35" ht="15" customHeight="1" x14ac:dyDescent="0.25">
      <c r="A36" s="30" t="s">
        <v>663</v>
      </c>
      <c r="B36" s="26" t="s">
        <v>649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66"/>
    </row>
    <row r="37" spans="1:35" ht="15" customHeight="1" x14ac:dyDescent="0.25">
      <c r="A37" s="30" t="s">
        <v>664</v>
      </c>
      <c r="B37" s="26" t="s">
        <v>651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66"/>
    </row>
    <row r="38" spans="1:35" ht="15" customHeight="1" x14ac:dyDescent="0.25">
      <c r="A38" s="30" t="s">
        <v>665</v>
      </c>
      <c r="B38" s="26" t="s">
        <v>653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66"/>
    </row>
    <row r="39" spans="1:35" ht="15" customHeight="1" x14ac:dyDescent="0.2">
      <c r="A39" s="30" t="s">
        <v>666</v>
      </c>
      <c r="B39" s="25" t="s">
        <v>655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65"/>
    </row>
    <row r="41" spans="1:35" ht="15" customHeight="1" x14ac:dyDescent="0.2">
      <c r="B41" s="25" t="s">
        <v>667</v>
      </c>
    </row>
    <row r="42" spans="1:35" ht="15" customHeight="1" x14ac:dyDescent="0.25">
      <c r="A42" s="30" t="s">
        <v>668</v>
      </c>
      <c r="B42" s="26" t="s">
        <v>635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66"/>
    </row>
    <row r="43" spans="1:35" ht="15" customHeight="1" x14ac:dyDescent="0.25">
      <c r="A43" s="30" t="s">
        <v>669</v>
      </c>
      <c r="B43" s="26" t="s">
        <v>637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66"/>
    </row>
    <row r="44" spans="1:35" ht="15" customHeight="1" x14ac:dyDescent="0.25">
      <c r="A44" s="30" t="s">
        <v>670</v>
      </c>
      <c r="B44" s="26" t="s">
        <v>639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66"/>
    </row>
    <row r="45" spans="1:35" ht="15" customHeight="1" x14ac:dyDescent="0.25">
      <c r="A45" s="30" t="s">
        <v>671</v>
      </c>
      <c r="B45" s="26" t="s">
        <v>641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66"/>
    </row>
    <row r="46" spans="1:35" ht="15" customHeight="1" x14ac:dyDescent="0.25">
      <c r="A46" s="30" t="s">
        <v>672</v>
      </c>
      <c r="B46" s="26" t="s">
        <v>643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66"/>
    </row>
    <row r="47" spans="1:35" ht="15" customHeight="1" x14ac:dyDescent="0.25">
      <c r="A47" s="30" t="s">
        <v>673</v>
      </c>
      <c r="B47" s="26" t="s">
        <v>645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66"/>
    </row>
    <row r="48" spans="1:35" ht="15" customHeight="1" x14ac:dyDescent="0.25">
      <c r="A48" s="30" t="s">
        <v>674</v>
      </c>
      <c r="B48" s="26" t="s">
        <v>649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66"/>
    </row>
    <row r="49" spans="1:35" ht="15" customHeight="1" x14ac:dyDescent="0.25">
      <c r="A49" s="30" t="s">
        <v>675</v>
      </c>
      <c r="B49" s="26" t="s">
        <v>651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66"/>
    </row>
    <row r="50" spans="1:35" ht="15" customHeight="1" x14ac:dyDescent="0.25">
      <c r="A50" s="30" t="s">
        <v>676</v>
      </c>
      <c r="B50" s="26" t="s">
        <v>653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66"/>
    </row>
    <row r="51" spans="1:35" ht="15" customHeight="1" x14ac:dyDescent="0.2">
      <c r="A51" s="30" t="s">
        <v>677</v>
      </c>
      <c r="B51" s="25" t="s">
        <v>655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65"/>
    </row>
    <row r="53" spans="1:35" ht="15" customHeight="1" x14ac:dyDescent="0.2">
      <c r="B53" s="25" t="s">
        <v>678</v>
      </c>
    </row>
    <row r="54" spans="1:35" ht="15" customHeight="1" x14ac:dyDescent="0.25">
      <c r="A54" s="30" t="s">
        <v>679</v>
      </c>
      <c r="B54" s="26" t="s">
        <v>635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66"/>
    </row>
    <row r="55" spans="1:35" ht="15" customHeight="1" x14ac:dyDescent="0.25">
      <c r="A55" s="30" t="s">
        <v>680</v>
      </c>
      <c r="B55" s="26" t="s">
        <v>637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66"/>
    </row>
    <row r="56" spans="1:35" ht="15" customHeight="1" x14ac:dyDescent="0.25">
      <c r="A56" s="30" t="s">
        <v>681</v>
      </c>
      <c r="B56" s="26" t="s">
        <v>639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66"/>
    </row>
    <row r="57" spans="1:35" ht="15" customHeight="1" x14ac:dyDescent="0.25">
      <c r="A57" s="30" t="s">
        <v>682</v>
      </c>
      <c r="B57" s="26" t="s">
        <v>641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66"/>
    </row>
    <row r="58" spans="1:35" ht="15" customHeight="1" x14ac:dyDescent="0.25">
      <c r="A58" s="30" t="s">
        <v>683</v>
      </c>
      <c r="B58" s="26" t="s">
        <v>643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66"/>
    </row>
    <row r="59" spans="1:35" ht="15" customHeight="1" x14ac:dyDescent="0.25">
      <c r="A59" s="30" t="s">
        <v>684</v>
      </c>
      <c r="B59" s="26" t="s">
        <v>645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66"/>
    </row>
    <row r="60" spans="1:35" ht="15" customHeight="1" x14ac:dyDescent="0.25">
      <c r="A60" s="30" t="s">
        <v>685</v>
      </c>
      <c r="B60" s="26" t="s">
        <v>649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66"/>
    </row>
    <row r="61" spans="1:35" ht="15" customHeight="1" x14ac:dyDescent="0.25">
      <c r="A61" s="30" t="s">
        <v>686</v>
      </c>
      <c r="B61" s="26" t="s">
        <v>651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66"/>
    </row>
    <row r="62" spans="1:35" ht="15" customHeight="1" x14ac:dyDescent="0.25">
      <c r="A62" s="30" t="s">
        <v>687</v>
      </c>
      <c r="B62" s="26" t="s">
        <v>653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66"/>
    </row>
    <row r="63" spans="1:35" ht="15" customHeight="1" x14ac:dyDescent="0.2">
      <c r="A63" s="30" t="s">
        <v>688</v>
      </c>
      <c r="B63" s="25" t="s">
        <v>655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65"/>
    </row>
    <row r="66" spans="1:35" ht="15" customHeight="1" x14ac:dyDescent="0.2">
      <c r="B66" s="25" t="s">
        <v>689</v>
      </c>
    </row>
    <row r="67" spans="1:35" ht="15" customHeight="1" x14ac:dyDescent="0.25">
      <c r="A67" s="30" t="s">
        <v>690</v>
      </c>
      <c r="B67" s="26" t="s">
        <v>635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66"/>
    </row>
    <row r="68" spans="1:35" ht="15" customHeight="1" x14ac:dyDescent="0.25">
      <c r="A68" s="30" t="s">
        <v>691</v>
      </c>
      <c r="B68" s="26" t="s">
        <v>637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66"/>
    </row>
    <row r="69" spans="1:35" ht="15" customHeight="1" x14ac:dyDescent="0.25">
      <c r="A69" s="30" t="s">
        <v>692</v>
      </c>
      <c r="B69" s="26" t="s">
        <v>639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66"/>
    </row>
    <row r="70" spans="1:35" ht="15" customHeight="1" x14ac:dyDescent="0.25">
      <c r="A70" s="30" t="s">
        <v>693</v>
      </c>
      <c r="B70" s="26" t="s">
        <v>641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66"/>
    </row>
    <row r="71" spans="1:35" ht="15" customHeight="1" x14ac:dyDescent="0.25">
      <c r="A71" s="30" t="s">
        <v>694</v>
      </c>
      <c r="B71" s="26" t="s">
        <v>695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66"/>
    </row>
    <row r="72" spans="1:35" ht="15" customHeight="1" x14ac:dyDescent="0.25">
      <c r="A72" s="30" t="s">
        <v>696</v>
      </c>
      <c r="B72" s="26" t="s">
        <v>645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66"/>
    </row>
    <row r="73" spans="1:35" ht="15" customHeight="1" x14ac:dyDescent="0.25">
      <c r="A73" s="30" t="s">
        <v>697</v>
      </c>
      <c r="B73" s="26" t="s">
        <v>649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66"/>
    </row>
    <row r="74" spans="1:35" ht="15" customHeight="1" x14ac:dyDescent="0.25">
      <c r="A74" s="30" t="s">
        <v>698</v>
      </c>
      <c r="B74" s="26" t="s">
        <v>651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66"/>
    </row>
    <row r="75" spans="1:35" ht="15" customHeight="1" x14ac:dyDescent="0.25">
      <c r="A75" s="30" t="s">
        <v>699</v>
      </c>
      <c r="B75" s="26" t="s">
        <v>653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66"/>
    </row>
    <row r="76" spans="1:35" ht="15" customHeight="1" x14ac:dyDescent="0.2">
      <c r="A76" s="30" t="s">
        <v>700</v>
      </c>
      <c r="B76" s="25" t="s">
        <v>655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65"/>
    </row>
    <row r="78" spans="1:35" ht="15" customHeight="1" x14ac:dyDescent="0.2">
      <c r="B78" s="25" t="s">
        <v>177</v>
      </c>
    </row>
    <row r="79" spans="1:35" ht="15" customHeight="1" x14ac:dyDescent="0.25">
      <c r="A79" s="30" t="s">
        <v>701</v>
      </c>
      <c r="B79" s="26" t="s">
        <v>702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66"/>
    </row>
    <row r="80" spans="1:35" ht="15" customHeight="1" x14ac:dyDescent="0.25">
      <c r="A80" s="30" t="s">
        <v>703</v>
      </c>
      <c r="B80" s="26" t="s">
        <v>704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66"/>
    </row>
    <row r="81" spans="1:35" ht="15" customHeight="1" x14ac:dyDescent="0.25">
      <c r="A81" s="30" t="s">
        <v>705</v>
      </c>
      <c r="B81" s="26" t="s">
        <v>706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66"/>
    </row>
    <row r="82" spans="1:35" ht="15" customHeight="1" x14ac:dyDescent="0.25">
      <c r="A82" s="30" t="s">
        <v>707</v>
      </c>
      <c r="B82" s="26" t="s">
        <v>708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66"/>
    </row>
    <row r="83" spans="1:35" ht="15" customHeight="1" x14ac:dyDescent="0.25">
      <c r="A83" s="30" t="s">
        <v>709</v>
      </c>
      <c r="B83" s="26" t="s">
        <v>710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66"/>
    </row>
    <row r="85" spans="1:35" ht="15" customHeight="1" x14ac:dyDescent="0.2">
      <c r="B85" s="25" t="s">
        <v>321</v>
      </c>
    </row>
    <row r="86" spans="1:35" ht="15" customHeight="1" x14ac:dyDescent="0.2">
      <c r="B86" s="25" t="s">
        <v>322</v>
      </c>
    </row>
    <row r="87" spans="1:35" ht="15" customHeight="1" x14ac:dyDescent="0.25">
      <c r="A87" s="30" t="s">
        <v>711</v>
      </c>
      <c r="B87" s="26" t="s">
        <v>702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66"/>
    </row>
    <row r="88" spans="1:35" ht="15" customHeight="1" x14ac:dyDescent="0.25">
      <c r="A88" s="30" t="s">
        <v>712</v>
      </c>
      <c r="B88" s="26" t="s">
        <v>704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66"/>
    </row>
    <row r="89" spans="1:35" ht="15" customHeight="1" x14ac:dyDescent="0.25">
      <c r="A89" s="30" t="s">
        <v>713</v>
      </c>
      <c r="B89" s="26" t="s">
        <v>706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66"/>
    </row>
    <row r="90" spans="1:35" ht="15" customHeight="1" x14ac:dyDescent="0.25">
      <c r="A90" s="30" t="s">
        <v>714</v>
      </c>
      <c r="B90" s="26" t="s">
        <v>708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66"/>
    </row>
    <row r="91" spans="1:35" ht="15" customHeight="1" x14ac:dyDescent="0.25">
      <c r="A91" s="30" t="s">
        <v>715</v>
      </c>
      <c r="B91" s="26" t="s">
        <v>710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66"/>
    </row>
    <row r="93" spans="1:35" ht="15" customHeight="1" x14ac:dyDescent="0.2">
      <c r="B93" s="25" t="s">
        <v>716</v>
      </c>
    </row>
    <row r="94" spans="1:35" ht="15" customHeight="1" x14ac:dyDescent="0.2">
      <c r="B94" s="25" t="s">
        <v>717</v>
      </c>
    </row>
    <row r="95" spans="1:35" ht="15" customHeight="1" x14ac:dyDescent="0.25">
      <c r="A95" s="30" t="s">
        <v>718</v>
      </c>
      <c r="B95" s="26" t="s">
        <v>702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66"/>
    </row>
    <row r="96" spans="1:35" ht="15" customHeight="1" x14ac:dyDescent="0.25">
      <c r="A96" s="30" t="s">
        <v>719</v>
      </c>
      <c r="B96" s="26" t="s">
        <v>704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66"/>
    </row>
    <row r="97" spans="1:35" ht="15" customHeight="1" x14ac:dyDescent="0.25">
      <c r="A97" s="30" t="s">
        <v>720</v>
      </c>
      <c r="B97" s="26" t="s">
        <v>706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66"/>
    </row>
    <row r="98" spans="1:35" ht="15" customHeight="1" x14ac:dyDescent="0.25">
      <c r="A98" s="30" t="s">
        <v>721</v>
      </c>
      <c r="B98" s="26" t="s">
        <v>708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66"/>
    </row>
    <row r="99" spans="1:35" ht="15" customHeight="1" x14ac:dyDescent="0.25">
      <c r="A99" s="30" t="s">
        <v>722</v>
      </c>
      <c r="B99" s="26" t="s">
        <v>710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66"/>
    </row>
    <row r="102" spans="1:35" ht="15" customHeight="1" x14ac:dyDescent="0.2">
      <c r="B102" s="25" t="s">
        <v>723</v>
      </c>
    </row>
    <row r="103" spans="1:35" ht="15" customHeight="1" x14ac:dyDescent="0.2">
      <c r="B103" s="25" t="s">
        <v>724</v>
      </c>
    </row>
    <row r="104" spans="1:35" ht="15" customHeight="1" x14ac:dyDescent="0.2">
      <c r="B104" s="25" t="s">
        <v>725</v>
      </c>
    </row>
    <row r="106" spans="1:35" ht="15" customHeight="1" x14ac:dyDescent="0.2">
      <c r="B106" s="25" t="s">
        <v>726</v>
      </c>
    </row>
    <row r="107" spans="1:35" ht="15" customHeight="1" x14ac:dyDescent="0.2">
      <c r="B107" s="25" t="s">
        <v>256</v>
      </c>
    </row>
    <row r="108" spans="1:35" ht="15" customHeight="1" x14ac:dyDescent="0.25">
      <c r="A108" s="30" t="s">
        <v>727</v>
      </c>
      <c r="B108" s="26" t="s">
        <v>258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66"/>
    </row>
    <row r="109" spans="1:35" ht="15" customHeight="1" x14ac:dyDescent="0.25">
      <c r="A109" s="30" t="s">
        <v>728</v>
      </c>
      <c r="B109" s="26" t="s">
        <v>231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66"/>
    </row>
    <row r="110" spans="1:35" ht="15" customHeight="1" x14ac:dyDescent="0.25">
      <c r="A110" s="30" t="s">
        <v>729</v>
      </c>
      <c r="B110" s="26" t="s">
        <v>339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66"/>
    </row>
    <row r="111" spans="1:35" ht="15" customHeight="1" x14ac:dyDescent="0.25">
      <c r="A111" s="30" t="s">
        <v>730</v>
      </c>
      <c r="B111" s="26" t="s">
        <v>491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66"/>
    </row>
    <row r="112" spans="1:35" ht="15" customHeight="1" x14ac:dyDescent="0.2">
      <c r="A112" s="30" t="s">
        <v>731</v>
      </c>
      <c r="B112" s="25" t="s">
        <v>237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65"/>
    </row>
    <row r="113" spans="1:35" ht="15" customHeight="1" x14ac:dyDescent="0.2">
      <c r="B113" s="25" t="s">
        <v>265</v>
      </c>
    </row>
    <row r="114" spans="1:35" ht="15" customHeight="1" x14ac:dyDescent="0.25">
      <c r="A114" s="30" t="s">
        <v>732</v>
      </c>
      <c r="B114" s="26" t="s">
        <v>258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66"/>
    </row>
    <row r="115" spans="1:35" ht="15" customHeight="1" x14ac:dyDescent="0.25">
      <c r="A115" s="30" t="s">
        <v>733</v>
      </c>
      <c r="B115" s="26" t="s">
        <v>231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66"/>
    </row>
    <row r="116" spans="1:35" ht="15" customHeight="1" x14ac:dyDescent="0.25">
      <c r="A116" s="30" t="s">
        <v>734</v>
      </c>
      <c r="B116" s="26" t="s">
        <v>339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66"/>
    </row>
    <row r="117" spans="1:35" ht="15" customHeight="1" x14ac:dyDescent="0.25">
      <c r="A117" s="30" t="s">
        <v>735</v>
      </c>
      <c r="B117" s="26" t="s">
        <v>491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66"/>
    </row>
    <row r="118" spans="1:35" ht="15" customHeight="1" x14ac:dyDescent="0.2">
      <c r="A118" s="30" t="s">
        <v>736</v>
      </c>
      <c r="B118" s="25" t="s">
        <v>237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65"/>
    </row>
    <row r="119" spans="1:35" ht="15" customHeight="1" x14ac:dyDescent="0.2">
      <c r="B119" s="25" t="s">
        <v>271</v>
      </c>
    </row>
    <row r="120" spans="1:35" ht="15" customHeight="1" x14ac:dyDescent="0.25">
      <c r="A120" s="30" t="s">
        <v>737</v>
      </c>
      <c r="B120" s="26" t="s">
        <v>273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66"/>
    </row>
    <row r="121" spans="1:35" ht="15" customHeight="1" x14ac:dyDescent="0.25">
      <c r="A121" s="30" t="s">
        <v>738</v>
      </c>
      <c r="B121" s="26" t="s">
        <v>275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66"/>
    </row>
    <row r="122" spans="1:35" ht="15" customHeight="1" thickBot="1" x14ac:dyDescent="0.25"/>
    <row r="123" spans="1:35" ht="15" customHeight="1" x14ac:dyDescent="0.2">
      <c r="B123" s="61" t="s">
        <v>349</v>
      </c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5" customHeight="1" x14ac:dyDescent="0.2">
      <c r="B124" s="31" t="s">
        <v>500</v>
      </c>
    </row>
    <row r="125" spans="1:35" ht="15" customHeight="1" x14ac:dyDescent="0.2">
      <c r="B125" s="31" t="s">
        <v>501</v>
      </c>
    </row>
    <row r="126" spans="1:35" ht="15" customHeight="1" x14ac:dyDescent="0.2">
      <c r="B126" s="31" t="s">
        <v>502</v>
      </c>
    </row>
    <row r="127" spans="1:35" ht="15" customHeight="1" x14ac:dyDescent="0.2">
      <c r="B127" s="31" t="s">
        <v>296</v>
      </c>
    </row>
    <row r="128" spans="1:35" ht="15" customHeight="1" x14ac:dyDescent="0.2">
      <c r="B128" s="31" t="s">
        <v>297</v>
      </c>
    </row>
    <row r="129" spans="2:2" ht="15" customHeight="1" x14ac:dyDescent="0.2">
      <c r="B129" s="31" t="s">
        <v>298</v>
      </c>
    </row>
    <row r="130" spans="2:2" ht="15" customHeight="1" x14ac:dyDescent="0.2">
      <c r="B130" s="31" t="s">
        <v>299</v>
      </c>
    </row>
    <row r="131" spans="2:2" ht="15" customHeight="1" x14ac:dyDescent="0.2">
      <c r="B131" s="31" t="s">
        <v>300</v>
      </c>
    </row>
    <row r="132" spans="2:2" ht="15" customHeight="1" x14ac:dyDescent="0.2">
      <c r="B132" s="31" t="s">
        <v>354</v>
      </c>
    </row>
    <row r="133" spans="2:2" ht="15" customHeight="1" x14ac:dyDescent="0.2">
      <c r="B133" s="31" t="s">
        <v>355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26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739</v>
      </c>
      <c r="B10" s="24" t="s">
        <v>740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632</v>
      </c>
    </row>
    <row r="16" spans="1:35" ht="15" customHeight="1" x14ac:dyDescent="0.2">
      <c r="B16" s="25" t="s">
        <v>741</v>
      </c>
    </row>
    <row r="17" spans="1:35" ht="15" customHeight="1" x14ac:dyDescent="0.25">
      <c r="A17" s="30" t="s">
        <v>742</v>
      </c>
      <c r="B17" s="26" t="s">
        <v>635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66"/>
    </row>
    <row r="18" spans="1:35" ht="15" customHeight="1" x14ac:dyDescent="0.25">
      <c r="A18" s="30" t="s">
        <v>743</v>
      </c>
      <c r="B18" s="26" t="s">
        <v>637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66"/>
    </row>
    <row r="19" spans="1:35" ht="15" customHeight="1" x14ac:dyDescent="0.25">
      <c r="A19" s="30" t="s">
        <v>744</v>
      </c>
      <c r="B19" s="26" t="s">
        <v>639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66"/>
    </row>
    <row r="20" spans="1:35" ht="15" customHeight="1" x14ac:dyDescent="0.25">
      <c r="A20" s="30" t="s">
        <v>745</v>
      </c>
      <c r="B20" s="26" t="s">
        <v>643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66"/>
    </row>
    <row r="21" spans="1:35" ht="15" customHeight="1" x14ac:dyDescent="0.25">
      <c r="A21" s="30" t="s">
        <v>746</v>
      </c>
      <c r="B21" s="26" t="s">
        <v>645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66"/>
    </row>
    <row r="22" spans="1:35" ht="15" customHeight="1" x14ac:dyDescent="0.25">
      <c r="A22" s="30" t="s">
        <v>747</v>
      </c>
      <c r="B22" s="26" t="s">
        <v>649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66"/>
    </row>
    <row r="23" spans="1:35" ht="15" customHeight="1" x14ac:dyDescent="0.25">
      <c r="A23" s="30" t="s">
        <v>748</v>
      </c>
      <c r="B23" s="26" t="s">
        <v>647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66"/>
    </row>
    <row r="24" spans="1:35" ht="15" customHeight="1" x14ac:dyDescent="0.25">
      <c r="A24" s="30" t="s">
        <v>749</v>
      </c>
      <c r="B24" s="26" t="s">
        <v>651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66"/>
    </row>
    <row r="25" spans="1:35" ht="15" customHeight="1" x14ac:dyDescent="0.25">
      <c r="A25" s="30" t="s">
        <v>750</v>
      </c>
      <c r="B25" s="26" t="s">
        <v>653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66"/>
    </row>
    <row r="26" spans="1:35" ht="15" customHeight="1" x14ac:dyDescent="0.2">
      <c r="A26" s="30" t="s">
        <v>751</v>
      </c>
      <c r="B26" s="25" t="s">
        <v>655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65"/>
    </row>
    <row r="28" spans="1:35" ht="15" customHeight="1" x14ac:dyDescent="0.2">
      <c r="B28" s="25" t="s">
        <v>752</v>
      </c>
    </row>
    <row r="29" spans="1:35" ht="15" customHeight="1" x14ac:dyDescent="0.25">
      <c r="A29" s="30" t="s">
        <v>753</v>
      </c>
      <c r="B29" s="26" t="s">
        <v>635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66"/>
    </row>
    <row r="30" spans="1:35" ht="15" customHeight="1" x14ac:dyDescent="0.25">
      <c r="A30" s="30" t="s">
        <v>754</v>
      </c>
      <c r="B30" s="26" t="s">
        <v>637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66"/>
    </row>
    <row r="31" spans="1:35" ht="15" customHeight="1" x14ac:dyDescent="0.25">
      <c r="A31" s="30" t="s">
        <v>755</v>
      </c>
      <c r="B31" s="26" t="s">
        <v>639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66"/>
    </row>
    <row r="32" spans="1:35" ht="15" customHeight="1" x14ac:dyDescent="0.25">
      <c r="A32" s="30" t="s">
        <v>756</v>
      </c>
      <c r="B32" s="26" t="s">
        <v>643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66"/>
    </row>
    <row r="33" spans="1:35" ht="15" customHeight="1" x14ac:dyDescent="0.25">
      <c r="A33" s="30" t="s">
        <v>757</v>
      </c>
      <c r="B33" s="26" t="s">
        <v>645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66"/>
    </row>
    <row r="34" spans="1:35" ht="15" customHeight="1" x14ac:dyDescent="0.25">
      <c r="A34" s="30" t="s">
        <v>758</v>
      </c>
      <c r="B34" s="26" t="s">
        <v>649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66"/>
    </row>
    <row r="35" spans="1:35" ht="15" customHeight="1" x14ac:dyDescent="0.25">
      <c r="A35" s="30" t="s">
        <v>759</v>
      </c>
      <c r="B35" s="26" t="s">
        <v>647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66"/>
    </row>
    <row r="36" spans="1:35" ht="15" customHeight="1" x14ac:dyDescent="0.25">
      <c r="A36" s="30" t="s">
        <v>760</v>
      </c>
      <c r="B36" s="26" t="s">
        <v>651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66"/>
    </row>
    <row r="37" spans="1:35" ht="15" customHeight="1" x14ac:dyDescent="0.25">
      <c r="A37" s="30" t="s">
        <v>761</v>
      </c>
      <c r="B37" s="26" t="s">
        <v>653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66"/>
    </row>
    <row r="38" spans="1:35" ht="15" customHeight="1" x14ac:dyDescent="0.2">
      <c r="A38" s="30" t="s">
        <v>762</v>
      </c>
      <c r="B38" s="25" t="s">
        <v>655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65"/>
    </row>
    <row r="40" spans="1:35" ht="15" customHeight="1" x14ac:dyDescent="0.2">
      <c r="B40" s="25" t="s">
        <v>763</v>
      </c>
    </row>
    <row r="41" spans="1:35" ht="15" customHeight="1" x14ac:dyDescent="0.25">
      <c r="A41" s="30" t="s">
        <v>764</v>
      </c>
      <c r="B41" s="26" t="s">
        <v>635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66"/>
    </row>
    <row r="42" spans="1:35" ht="15" customHeight="1" x14ac:dyDescent="0.25">
      <c r="A42" s="30" t="s">
        <v>765</v>
      </c>
      <c r="B42" s="26" t="s">
        <v>637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66"/>
    </row>
    <row r="43" spans="1:35" ht="15" customHeight="1" x14ac:dyDescent="0.25">
      <c r="A43" s="30" t="s">
        <v>766</v>
      </c>
      <c r="B43" s="26" t="s">
        <v>639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66"/>
    </row>
    <row r="44" spans="1:35" ht="15" customHeight="1" x14ac:dyDescent="0.25">
      <c r="A44" s="30" t="s">
        <v>767</v>
      </c>
      <c r="B44" s="26" t="s">
        <v>641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66"/>
    </row>
    <row r="45" spans="1:35" ht="15" customHeight="1" x14ac:dyDescent="0.25">
      <c r="A45" s="30" t="s">
        <v>768</v>
      </c>
      <c r="B45" s="26" t="s">
        <v>769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66"/>
    </row>
    <row r="46" spans="1:35" ht="15" customHeight="1" x14ac:dyDescent="0.25">
      <c r="A46" s="30" t="s">
        <v>770</v>
      </c>
      <c r="B46" s="26" t="s">
        <v>643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66"/>
    </row>
    <row r="47" spans="1:35" ht="15" customHeight="1" x14ac:dyDescent="0.25">
      <c r="A47" s="30" t="s">
        <v>771</v>
      </c>
      <c r="B47" s="26" t="s">
        <v>645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66"/>
    </row>
    <row r="48" spans="1:35" ht="15" customHeight="1" x14ac:dyDescent="0.25">
      <c r="A48" s="30" t="s">
        <v>772</v>
      </c>
      <c r="B48" s="26" t="s">
        <v>649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66"/>
    </row>
    <row r="49" spans="1:35" ht="15" customHeight="1" x14ac:dyDescent="0.25">
      <c r="A49" s="30" t="s">
        <v>773</v>
      </c>
      <c r="B49" s="26" t="s">
        <v>647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66"/>
    </row>
    <row r="50" spans="1:35" ht="15" customHeight="1" x14ac:dyDescent="0.25">
      <c r="A50" s="30" t="s">
        <v>774</v>
      </c>
      <c r="B50" s="26" t="s">
        <v>651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66"/>
    </row>
    <row r="51" spans="1:35" ht="15" customHeight="1" x14ac:dyDescent="0.25">
      <c r="A51" s="30" t="s">
        <v>775</v>
      </c>
      <c r="B51" s="26" t="s">
        <v>653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66"/>
    </row>
    <row r="52" spans="1:35" ht="15" customHeight="1" x14ac:dyDescent="0.2">
      <c r="A52" s="30" t="s">
        <v>776</v>
      </c>
      <c r="B52" s="25" t="s">
        <v>655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65"/>
    </row>
    <row r="55" spans="1:35" ht="15" customHeight="1" x14ac:dyDescent="0.2">
      <c r="B55" s="25" t="s">
        <v>177</v>
      </c>
    </row>
    <row r="56" spans="1:35" ht="15" customHeight="1" x14ac:dyDescent="0.25">
      <c r="A56" s="30" t="s">
        <v>777</v>
      </c>
      <c r="B56" s="26" t="s">
        <v>778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66"/>
    </row>
    <row r="57" spans="1:35" ht="15" customHeight="1" x14ac:dyDescent="0.25">
      <c r="A57" s="30" t="s">
        <v>779</v>
      </c>
      <c r="B57" s="26" t="s">
        <v>780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66"/>
    </row>
    <row r="58" spans="1:35" ht="15" customHeight="1" x14ac:dyDescent="0.25">
      <c r="A58" s="30" t="s">
        <v>781</v>
      </c>
      <c r="B58" s="26" t="s">
        <v>782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66"/>
    </row>
    <row r="60" spans="1:35" ht="15" customHeight="1" x14ac:dyDescent="0.2">
      <c r="B60" s="25" t="s">
        <v>321</v>
      </c>
    </row>
    <row r="61" spans="1:35" ht="15" customHeight="1" x14ac:dyDescent="0.2">
      <c r="B61" s="25" t="s">
        <v>322</v>
      </c>
    </row>
    <row r="62" spans="1:35" ht="15" customHeight="1" x14ac:dyDescent="0.25">
      <c r="A62" s="30" t="s">
        <v>783</v>
      </c>
      <c r="B62" s="26" t="s">
        <v>778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x14ac:dyDescent="0.25">
      <c r="A63" s="30" t="s">
        <v>784</v>
      </c>
      <c r="B63" s="26" t="s">
        <v>780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66"/>
    </row>
    <row r="64" spans="1:35" ht="15" customHeight="1" x14ac:dyDescent="0.25">
      <c r="A64" s="30" t="s">
        <v>785</v>
      </c>
      <c r="B64" s="26" t="s">
        <v>782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66"/>
    </row>
    <row r="66" spans="1:35" ht="15" customHeight="1" x14ac:dyDescent="0.2">
      <c r="B66" s="25" t="s">
        <v>786</v>
      </c>
    </row>
    <row r="67" spans="1:35" ht="15" customHeight="1" x14ac:dyDescent="0.2">
      <c r="B67" s="25" t="s">
        <v>717</v>
      </c>
    </row>
    <row r="68" spans="1:35" ht="15" customHeight="1" x14ac:dyDescent="0.25">
      <c r="A68" s="30" t="s">
        <v>787</v>
      </c>
      <c r="B68" s="26" t="s">
        <v>778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66"/>
    </row>
    <row r="69" spans="1:35" ht="15" customHeight="1" x14ac:dyDescent="0.25">
      <c r="A69" s="30" t="s">
        <v>788</v>
      </c>
      <c r="B69" s="26" t="s">
        <v>780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66"/>
    </row>
    <row r="70" spans="1:35" ht="15" customHeight="1" x14ac:dyDescent="0.25">
      <c r="A70" s="30" t="s">
        <v>789</v>
      </c>
      <c r="B70" s="26" t="s">
        <v>782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66"/>
    </row>
    <row r="73" spans="1:35" ht="15" customHeight="1" x14ac:dyDescent="0.2">
      <c r="B73" s="25" t="s">
        <v>790</v>
      </c>
    </row>
    <row r="75" spans="1:35" ht="15" customHeight="1" x14ac:dyDescent="0.2">
      <c r="B75" s="25" t="s">
        <v>791</v>
      </c>
    </row>
    <row r="76" spans="1:35" ht="15" customHeight="1" x14ac:dyDescent="0.2">
      <c r="B76" s="25" t="s">
        <v>256</v>
      </c>
    </row>
    <row r="77" spans="1:35" ht="15" customHeight="1" x14ac:dyDescent="0.25">
      <c r="A77" s="30" t="s">
        <v>792</v>
      </c>
      <c r="B77" s="26" t="s">
        <v>258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66"/>
    </row>
    <row r="78" spans="1:35" ht="15" customHeight="1" x14ac:dyDescent="0.25">
      <c r="A78" s="30" t="s">
        <v>793</v>
      </c>
      <c r="B78" s="26" t="s">
        <v>231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66"/>
    </row>
    <row r="79" spans="1:35" ht="15" customHeight="1" x14ac:dyDescent="0.25">
      <c r="A79" s="30" t="s">
        <v>794</v>
      </c>
      <c r="B79" s="26" t="s">
        <v>339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66"/>
    </row>
    <row r="80" spans="1:35" ht="15" customHeight="1" x14ac:dyDescent="0.25">
      <c r="A80" s="30" t="s">
        <v>795</v>
      </c>
      <c r="B80" s="26" t="s">
        <v>263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66"/>
    </row>
    <row r="81" spans="1:35" ht="15" customHeight="1" x14ac:dyDescent="0.2">
      <c r="A81" s="30" t="s">
        <v>796</v>
      </c>
      <c r="B81" s="25" t="s">
        <v>237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65"/>
    </row>
    <row r="82" spans="1:35" ht="15" customHeight="1" x14ac:dyDescent="0.2">
      <c r="B82" s="25" t="s">
        <v>265</v>
      </c>
    </row>
    <row r="83" spans="1:35" ht="15" customHeight="1" x14ac:dyDescent="0.25">
      <c r="A83" s="30" t="s">
        <v>797</v>
      </c>
      <c r="B83" s="26" t="s">
        <v>258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66"/>
    </row>
    <row r="84" spans="1:35" ht="15" customHeight="1" x14ac:dyDescent="0.25">
      <c r="A84" s="30" t="s">
        <v>798</v>
      </c>
      <c r="B84" s="26" t="s">
        <v>231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66"/>
    </row>
    <row r="85" spans="1:35" ht="15" customHeight="1" x14ac:dyDescent="0.25">
      <c r="A85" s="30" t="s">
        <v>799</v>
      </c>
      <c r="B85" s="26" t="s">
        <v>339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66"/>
    </row>
    <row r="86" spans="1:35" ht="15" customHeight="1" x14ac:dyDescent="0.25">
      <c r="A86" s="30" t="s">
        <v>800</v>
      </c>
      <c r="B86" s="26" t="s">
        <v>263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66"/>
    </row>
    <row r="87" spans="1:35" ht="15" customHeight="1" x14ac:dyDescent="0.2">
      <c r="A87" s="30" t="s">
        <v>801</v>
      </c>
      <c r="B87" s="25" t="s">
        <v>237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65"/>
    </row>
    <row r="88" spans="1:35" ht="15" customHeight="1" x14ac:dyDescent="0.2">
      <c r="B88" s="25" t="s">
        <v>271</v>
      </c>
    </row>
    <row r="89" spans="1:35" ht="15" customHeight="1" x14ac:dyDescent="0.25">
      <c r="A89" s="30" t="s">
        <v>802</v>
      </c>
      <c r="B89" s="26" t="s">
        <v>273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66"/>
    </row>
    <row r="90" spans="1:35" ht="15" customHeight="1" thickBot="1" x14ac:dyDescent="0.3">
      <c r="A90" s="30" t="s">
        <v>803</v>
      </c>
      <c r="B90" s="26" t="s">
        <v>275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66"/>
    </row>
    <row r="91" spans="1:35" ht="15" customHeight="1" x14ac:dyDescent="0.2">
      <c r="B91" s="61" t="s">
        <v>349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5" customHeight="1" x14ac:dyDescent="0.2">
      <c r="B92" s="31" t="s">
        <v>399</v>
      </c>
    </row>
    <row r="93" spans="1:35" ht="15" customHeight="1" x14ac:dyDescent="0.2">
      <c r="B93" s="31" t="s">
        <v>351</v>
      </c>
    </row>
    <row r="94" spans="1:35" ht="15" customHeight="1" x14ac:dyDescent="0.2">
      <c r="B94" s="31" t="s">
        <v>352</v>
      </c>
    </row>
    <row r="95" spans="1:35" ht="15" customHeight="1" x14ac:dyDescent="0.2">
      <c r="B95" s="31" t="s">
        <v>353</v>
      </c>
    </row>
    <row r="96" spans="1:35" ht="15" customHeight="1" x14ac:dyDescent="0.2">
      <c r="B96" s="31" t="s">
        <v>296</v>
      </c>
    </row>
    <row r="97" spans="2:2" ht="15" customHeight="1" x14ac:dyDescent="0.2">
      <c r="B97" s="31" t="s">
        <v>804</v>
      </c>
    </row>
    <row r="98" spans="2:2" ht="15" customHeight="1" x14ac:dyDescent="0.2">
      <c r="B98" s="31" t="s">
        <v>298</v>
      </c>
    </row>
    <row r="99" spans="2:2" ht="15" customHeight="1" x14ac:dyDescent="0.2">
      <c r="B99" s="31" t="s">
        <v>299</v>
      </c>
    </row>
    <row r="100" spans="2:2" ht="15" customHeight="1" x14ac:dyDescent="0.2">
      <c r="B100" s="31" t="s">
        <v>300</v>
      </c>
    </row>
    <row r="101" spans="2:2" ht="15" customHeight="1" x14ac:dyDescent="0.2">
      <c r="B101" s="31" t="s">
        <v>354</v>
      </c>
    </row>
    <row r="102" spans="2:2" ht="15" customHeight="1" x14ac:dyDescent="0.2">
      <c r="B102" s="31" t="s">
        <v>355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28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805</v>
      </c>
      <c r="B10" s="24" t="s">
        <v>806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B15" s="25" t="s">
        <v>632</v>
      </c>
    </row>
    <row r="16" spans="1:35" ht="15" customHeight="1" x14ac:dyDescent="0.2">
      <c r="B16" s="25" t="s">
        <v>807</v>
      </c>
    </row>
    <row r="17" spans="1:35" ht="15" customHeight="1" x14ac:dyDescent="0.25">
      <c r="A17" s="30" t="s">
        <v>808</v>
      </c>
      <c r="B17" s="26" t="s">
        <v>639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66"/>
    </row>
    <row r="18" spans="1:35" ht="15" customHeight="1" x14ac:dyDescent="0.25">
      <c r="A18" s="30" t="s">
        <v>809</v>
      </c>
      <c r="B18" s="26" t="s">
        <v>637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66"/>
    </row>
    <row r="19" spans="1:35" ht="15" customHeight="1" x14ac:dyDescent="0.25">
      <c r="A19" s="30" t="s">
        <v>810</v>
      </c>
      <c r="B19" s="26" t="s">
        <v>635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66"/>
    </row>
    <row r="20" spans="1:35" ht="15" customHeight="1" x14ac:dyDescent="0.25">
      <c r="A20" s="30" t="s">
        <v>811</v>
      </c>
      <c r="B20" s="26" t="s">
        <v>812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66"/>
    </row>
    <row r="21" spans="1:35" ht="15" customHeight="1" x14ac:dyDescent="0.25">
      <c r="A21" s="30" t="s">
        <v>813</v>
      </c>
      <c r="B21" s="26" t="s">
        <v>814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66"/>
    </row>
    <row r="22" spans="1:35" ht="15" customHeight="1" x14ac:dyDescent="0.25">
      <c r="A22" s="30" t="s">
        <v>815</v>
      </c>
      <c r="B22" s="26" t="s">
        <v>643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66"/>
    </row>
    <row r="23" spans="1:35" ht="15" customHeight="1" x14ac:dyDescent="0.25">
      <c r="A23" s="30" t="s">
        <v>816</v>
      </c>
      <c r="B23" s="26" t="s">
        <v>645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66"/>
    </row>
    <row r="24" spans="1:35" ht="15" customHeight="1" x14ac:dyDescent="0.25">
      <c r="A24" s="30" t="s">
        <v>817</v>
      </c>
      <c r="B24" s="26" t="s">
        <v>649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66"/>
    </row>
    <row r="25" spans="1:35" ht="15" customHeight="1" x14ac:dyDescent="0.25">
      <c r="A25" s="30" t="s">
        <v>818</v>
      </c>
      <c r="B25" s="26" t="s">
        <v>651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66"/>
    </row>
    <row r="26" spans="1:35" ht="15" customHeight="1" x14ac:dyDescent="0.25">
      <c r="A26" s="30" t="s">
        <v>819</v>
      </c>
      <c r="B26" s="26" t="s">
        <v>653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66"/>
    </row>
    <row r="27" spans="1:35" ht="15" customHeight="1" x14ac:dyDescent="0.2">
      <c r="A27" s="30" t="s">
        <v>820</v>
      </c>
      <c r="B27" s="25" t="s">
        <v>655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65"/>
    </row>
    <row r="29" spans="1:35" ht="15" customHeight="1" x14ac:dyDescent="0.2">
      <c r="B29" s="25" t="s">
        <v>821</v>
      </c>
    </row>
    <row r="30" spans="1:35" ht="15" customHeight="1" x14ac:dyDescent="0.25">
      <c r="A30" s="30" t="s">
        <v>822</v>
      </c>
      <c r="B30" s="26" t="s">
        <v>637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66"/>
    </row>
    <row r="31" spans="1:35" ht="15" customHeight="1" x14ac:dyDescent="0.25">
      <c r="A31" s="30" t="s">
        <v>823</v>
      </c>
      <c r="B31" s="26" t="s">
        <v>635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66"/>
    </row>
    <row r="32" spans="1:35" ht="15" customHeight="1" x14ac:dyDescent="0.25">
      <c r="A32" s="30" t="s">
        <v>824</v>
      </c>
      <c r="B32" s="26" t="s">
        <v>812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66"/>
    </row>
    <row r="33" spans="1:35" ht="15" customHeight="1" x14ac:dyDescent="0.25">
      <c r="A33" s="30" t="s">
        <v>825</v>
      </c>
      <c r="B33" s="26" t="s">
        <v>826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66"/>
    </row>
    <row r="34" spans="1:35" ht="15" customHeight="1" x14ac:dyDescent="0.25">
      <c r="A34" s="30" t="s">
        <v>827</v>
      </c>
      <c r="B34" s="26" t="s">
        <v>814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66"/>
    </row>
    <row r="35" spans="1:35" ht="15" customHeight="1" x14ac:dyDescent="0.25">
      <c r="A35" s="30" t="s">
        <v>828</v>
      </c>
      <c r="B35" s="26" t="s">
        <v>643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66"/>
    </row>
    <row r="36" spans="1:35" ht="15" customHeight="1" x14ac:dyDescent="0.25">
      <c r="A36" s="30" t="s">
        <v>829</v>
      </c>
      <c r="B36" s="26" t="s">
        <v>645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66"/>
    </row>
    <row r="37" spans="1:35" ht="15" customHeight="1" x14ac:dyDescent="0.25">
      <c r="A37" s="30" t="s">
        <v>830</v>
      </c>
      <c r="B37" s="26" t="s">
        <v>653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66"/>
    </row>
    <row r="38" spans="1:35" ht="15" customHeight="1" x14ac:dyDescent="0.2">
      <c r="A38" s="30" t="s">
        <v>831</v>
      </c>
      <c r="B38" s="25" t="s">
        <v>655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65"/>
    </row>
    <row r="40" spans="1:35" ht="15" customHeight="1" x14ac:dyDescent="0.2">
      <c r="B40" s="25" t="s">
        <v>832</v>
      </c>
    </row>
    <row r="41" spans="1:35" ht="15" customHeight="1" x14ac:dyDescent="0.25">
      <c r="A41" s="30" t="s">
        <v>833</v>
      </c>
      <c r="B41" s="26" t="s">
        <v>639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66"/>
    </row>
    <row r="42" spans="1:35" ht="15" customHeight="1" x14ac:dyDescent="0.25">
      <c r="A42" s="30" t="s">
        <v>834</v>
      </c>
      <c r="B42" s="26" t="s">
        <v>637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66"/>
    </row>
    <row r="43" spans="1:35" ht="15" customHeight="1" x14ac:dyDescent="0.25">
      <c r="A43" s="30" t="s">
        <v>835</v>
      </c>
      <c r="B43" s="26" t="s">
        <v>812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66"/>
    </row>
    <row r="44" spans="1:35" ht="15" customHeight="1" x14ac:dyDescent="0.25">
      <c r="A44" s="30" t="s">
        <v>836</v>
      </c>
      <c r="B44" s="26" t="s">
        <v>814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66"/>
    </row>
    <row r="45" spans="1:35" ht="15" customHeight="1" x14ac:dyDescent="0.25">
      <c r="A45" s="30" t="s">
        <v>837</v>
      </c>
      <c r="B45" s="26" t="s">
        <v>643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66"/>
    </row>
    <row r="46" spans="1:35" ht="15" customHeight="1" x14ac:dyDescent="0.25">
      <c r="A46" s="30" t="s">
        <v>838</v>
      </c>
      <c r="B46" s="26" t="s">
        <v>645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66"/>
    </row>
    <row r="47" spans="1:35" ht="15" customHeight="1" x14ac:dyDescent="0.25">
      <c r="A47" s="30" t="s">
        <v>839</v>
      </c>
      <c r="B47" s="26" t="s">
        <v>840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66"/>
    </row>
    <row r="48" spans="1:35" ht="15" customHeight="1" x14ac:dyDescent="0.25">
      <c r="A48" s="30" t="s">
        <v>841</v>
      </c>
      <c r="B48" s="26" t="s">
        <v>649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66"/>
    </row>
    <row r="49" spans="1:35" ht="15" customHeight="1" x14ac:dyDescent="0.25">
      <c r="A49" s="30" t="s">
        <v>842</v>
      </c>
      <c r="B49" s="26" t="s">
        <v>651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66"/>
    </row>
    <row r="50" spans="1:35" ht="15" customHeight="1" x14ac:dyDescent="0.25">
      <c r="A50" s="30" t="s">
        <v>843</v>
      </c>
      <c r="B50" s="26" t="s">
        <v>844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66"/>
    </row>
    <row r="51" spans="1:35" ht="15" customHeight="1" x14ac:dyDescent="0.25">
      <c r="A51" s="30" t="s">
        <v>845</v>
      </c>
      <c r="B51" s="26" t="s">
        <v>846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66"/>
    </row>
    <row r="52" spans="1:35" ht="15" customHeight="1" x14ac:dyDescent="0.2">
      <c r="A52" s="30" t="s">
        <v>847</v>
      </c>
      <c r="B52" s="25" t="s">
        <v>655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65"/>
    </row>
    <row r="54" spans="1:35" ht="15" customHeight="1" x14ac:dyDescent="0.25">
      <c r="A54" s="30" t="s">
        <v>848</v>
      </c>
      <c r="B54" s="26" t="s">
        <v>849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66"/>
    </row>
    <row r="57" spans="1:35" ht="15" customHeight="1" x14ac:dyDescent="0.2">
      <c r="B57" s="25" t="s">
        <v>177</v>
      </c>
    </row>
    <row r="58" spans="1:35" ht="15" customHeight="1" x14ac:dyDescent="0.25">
      <c r="A58" s="30" t="s">
        <v>850</v>
      </c>
      <c r="B58" s="26" t="s">
        <v>807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66"/>
    </row>
    <row r="59" spans="1:35" ht="15" customHeight="1" x14ac:dyDescent="0.25">
      <c r="A59" s="30" t="s">
        <v>851</v>
      </c>
      <c r="B59" s="26" t="s">
        <v>821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66"/>
    </row>
    <row r="60" spans="1:35" ht="15" customHeight="1" x14ac:dyDescent="0.25">
      <c r="A60" s="30" t="s">
        <v>852</v>
      </c>
      <c r="B60" s="26" t="s">
        <v>832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66"/>
    </row>
    <row r="62" spans="1:35" ht="15" customHeight="1" x14ac:dyDescent="0.2">
      <c r="B62" s="25" t="s">
        <v>321</v>
      </c>
    </row>
    <row r="63" spans="1:35" ht="15" customHeight="1" x14ac:dyDescent="0.2">
      <c r="B63" s="25" t="s">
        <v>322</v>
      </c>
    </row>
    <row r="64" spans="1:35" ht="15" customHeight="1" x14ac:dyDescent="0.25">
      <c r="A64" s="30" t="s">
        <v>853</v>
      </c>
      <c r="B64" s="26" t="s">
        <v>807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66"/>
    </row>
    <row r="65" spans="1:35" ht="15" customHeight="1" x14ac:dyDescent="0.25">
      <c r="A65" s="30" t="s">
        <v>854</v>
      </c>
      <c r="B65" s="26" t="s">
        <v>821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66"/>
    </row>
    <row r="66" spans="1:35" ht="15" customHeight="1" x14ac:dyDescent="0.25">
      <c r="A66" s="30" t="s">
        <v>855</v>
      </c>
      <c r="B66" s="26" t="s">
        <v>832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66"/>
    </row>
    <row r="68" spans="1:35" ht="15" customHeight="1" x14ac:dyDescent="0.2">
      <c r="B68" s="25" t="s">
        <v>211</v>
      </c>
    </row>
    <row r="69" spans="1:35" ht="15" customHeight="1" x14ac:dyDescent="0.2">
      <c r="B69" s="25" t="s">
        <v>213</v>
      </c>
    </row>
    <row r="70" spans="1:35" ht="15" customHeight="1" x14ac:dyDescent="0.25">
      <c r="A70" s="30" t="s">
        <v>856</v>
      </c>
      <c r="B70" s="26" t="s">
        <v>807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66"/>
    </row>
    <row r="71" spans="1:35" ht="15" customHeight="1" x14ac:dyDescent="0.25">
      <c r="A71" s="30" t="s">
        <v>857</v>
      </c>
      <c r="B71" s="26" t="s">
        <v>821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66"/>
    </row>
    <row r="72" spans="1:35" ht="15" customHeight="1" x14ac:dyDescent="0.25">
      <c r="A72" s="30" t="s">
        <v>858</v>
      </c>
      <c r="B72" s="26" t="s">
        <v>832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66"/>
    </row>
    <row r="73" spans="1:35" ht="15" customHeight="1" x14ac:dyDescent="0.25">
      <c r="A73" s="30" t="s">
        <v>858</v>
      </c>
      <c r="B73" s="26" t="s">
        <v>859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66"/>
    </row>
    <row r="76" spans="1:35" ht="15" customHeight="1" x14ac:dyDescent="0.2">
      <c r="B76" s="25" t="s">
        <v>860</v>
      </c>
    </row>
    <row r="78" spans="1:35" ht="15" customHeight="1" x14ac:dyDescent="0.2">
      <c r="B78" s="25" t="s">
        <v>861</v>
      </c>
    </row>
    <row r="79" spans="1:35" ht="15" customHeight="1" x14ac:dyDescent="0.2">
      <c r="B79" s="25" t="s">
        <v>256</v>
      </c>
    </row>
    <row r="80" spans="1:35" ht="15" customHeight="1" x14ac:dyDescent="0.25">
      <c r="A80" s="30" t="s">
        <v>862</v>
      </c>
      <c r="B80" s="26" t="s">
        <v>258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66"/>
    </row>
    <row r="81" spans="1:35" ht="15" customHeight="1" x14ac:dyDescent="0.25">
      <c r="A81" s="30" t="s">
        <v>863</v>
      </c>
      <c r="B81" s="26" t="s">
        <v>231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66"/>
    </row>
    <row r="82" spans="1:35" ht="15" customHeight="1" x14ac:dyDescent="0.25">
      <c r="A82" s="30" t="s">
        <v>864</v>
      </c>
      <c r="B82" s="26" t="s">
        <v>339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66"/>
    </row>
    <row r="83" spans="1:35" ht="15" customHeight="1" x14ac:dyDescent="0.25">
      <c r="A83" s="30" t="s">
        <v>865</v>
      </c>
      <c r="B83" s="26" t="s">
        <v>452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66"/>
    </row>
    <row r="84" spans="1:35" ht="15" customHeight="1" x14ac:dyDescent="0.2">
      <c r="A84" s="30" t="s">
        <v>866</v>
      </c>
      <c r="B84" s="25" t="s">
        <v>237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65"/>
    </row>
    <row r="85" spans="1:35" ht="15" customHeight="1" x14ac:dyDescent="0.2">
      <c r="B85" s="25" t="s">
        <v>265</v>
      </c>
    </row>
    <row r="86" spans="1:35" ht="15" customHeight="1" x14ac:dyDescent="0.25">
      <c r="A86" s="30" t="s">
        <v>867</v>
      </c>
      <c r="B86" s="26" t="s">
        <v>258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66"/>
    </row>
    <row r="87" spans="1:35" ht="15" customHeight="1" x14ac:dyDescent="0.25">
      <c r="A87" s="30" t="s">
        <v>868</v>
      </c>
      <c r="B87" s="26" t="s">
        <v>231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66"/>
    </row>
    <row r="88" spans="1:35" ht="15" customHeight="1" x14ac:dyDescent="0.25">
      <c r="A88" s="30" t="s">
        <v>869</v>
      </c>
      <c r="B88" s="26" t="s">
        <v>339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66"/>
    </row>
    <row r="89" spans="1:35" ht="15" customHeight="1" x14ac:dyDescent="0.25">
      <c r="A89" s="30" t="s">
        <v>870</v>
      </c>
      <c r="B89" s="26" t="s">
        <v>452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66"/>
    </row>
    <row r="90" spans="1:35" ht="15" customHeight="1" x14ac:dyDescent="0.2">
      <c r="A90" s="30" t="s">
        <v>871</v>
      </c>
      <c r="B90" s="25" t="s">
        <v>237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65"/>
    </row>
    <row r="91" spans="1:35" ht="15" customHeight="1" x14ac:dyDescent="0.2">
      <c r="B91" s="25" t="s">
        <v>271</v>
      </c>
    </row>
    <row r="92" spans="1:35" ht="15" customHeight="1" x14ac:dyDescent="0.25">
      <c r="A92" s="30" t="s">
        <v>872</v>
      </c>
      <c r="B92" s="26" t="s">
        <v>273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66"/>
    </row>
    <row r="93" spans="1:35" ht="15" customHeight="1" x14ac:dyDescent="0.25">
      <c r="A93" s="30" t="s">
        <v>873</v>
      </c>
      <c r="B93" s="26" t="s">
        <v>275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66"/>
    </row>
    <row r="94" spans="1:35" ht="15" customHeight="1" thickBot="1" x14ac:dyDescent="0.25"/>
    <row r="95" spans="1:35" ht="15" customHeight="1" x14ac:dyDescent="0.2">
      <c r="B95" s="61" t="s">
        <v>874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5" customHeight="1" x14ac:dyDescent="0.2">
      <c r="B96" s="31" t="s">
        <v>875</v>
      </c>
    </row>
    <row r="97" spans="2:2" ht="15" customHeight="1" x14ac:dyDescent="0.2">
      <c r="B97" s="31" t="s">
        <v>876</v>
      </c>
    </row>
    <row r="98" spans="2:2" ht="15" customHeight="1" x14ac:dyDescent="0.2">
      <c r="B98" s="31" t="s">
        <v>462</v>
      </c>
    </row>
    <row r="99" spans="2:2" ht="15" customHeight="1" x14ac:dyDescent="0.2">
      <c r="B99" s="31" t="s">
        <v>877</v>
      </c>
    </row>
    <row r="100" spans="2:2" ht="15" customHeight="1" x14ac:dyDescent="0.2">
      <c r="B100" s="31" t="s">
        <v>464</v>
      </c>
    </row>
    <row r="101" spans="2:2" ht="15" customHeight="1" x14ac:dyDescent="0.2">
      <c r="B101" s="31" t="s">
        <v>296</v>
      </c>
    </row>
    <row r="102" spans="2:2" ht="15" customHeight="1" x14ac:dyDescent="0.2">
      <c r="B102" s="31" t="s">
        <v>298</v>
      </c>
    </row>
    <row r="103" spans="2:2" ht="15" customHeight="1" x14ac:dyDescent="0.2">
      <c r="B103" s="31" t="s">
        <v>299</v>
      </c>
    </row>
    <row r="104" spans="2:2" ht="15" customHeight="1" x14ac:dyDescent="0.2">
      <c r="B104" s="31" t="s">
        <v>300</v>
      </c>
    </row>
    <row r="105" spans="2:2" ht="15" customHeight="1" x14ac:dyDescent="0.2">
      <c r="B105" s="31" t="s">
        <v>354</v>
      </c>
    </row>
    <row r="106" spans="2:2" ht="15" customHeight="1" x14ac:dyDescent="0.2">
      <c r="B106" s="31" t="s">
        <v>355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17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878</v>
      </c>
      <c r="B10" s="24" t="s">
        <v>879</v>
      </c>
    </row>
    <row r="11" spans="1:35" ht="15" customHeight="1" x14ac:dyDescent="0.2">
      <c r="B11" s="22" t="s">
        <v>277</v>
      </c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880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881</v>
      </c>
      <c r="B15" s="25" t="s">
        <v>882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6" spans="1:35" ht="15" customHeight="1" x14ac:dyDescent="0.25">
      <c r="A16" s="30" t="s">
        <v>883</v>
      </c>
      <c r="B16" s="26" t="s">
        <v>884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66"/>
    </row>
    <row r="17" spans="1:35" ht="15" customHeight="1" x14ac:dyDescent="0.25">
      <c r="A17" s="30" t="s">
        <v>885</v>
      </c>
      <c r="B17" s="26" t="s">
        <v>886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66"/>
    </row>
    <row r="18" spans="1:35" ht="15" customHeight="1" x14ac:dyDescent="0.25">
      <c r="A18" s="30" t="s">
        <v>887</v>
      </c>
      <c r="B18" s="26" t="s">
        <v>888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66"/>
    </row>
    <row r="19" spans="1:35" ht="15" customHeight="1" x14ac:dyDescent="0.25">
      <c r="A19" s="30" t="s">
        <v>889</v>
      </c>
      <c r="B19" s="26" t="s">
        <v>890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66"/>
    </row>
    <row r="20" spans="1:35" ht="15" customHeight="1" x14ac:dyDescent="0.25">
      <c r="A20" s="30" t="s">
        <v>891</v>
      </c>
      <c r="B20" s="26" t="s">
        <v>892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66"/>
    </row>
    <row r="21" spans="1:35" ht="15" customHeight="1" x14ac:dyDescent="0.25">
      <c r="A21" s="30" t="s">
        <v>893</v>
      </c>
      <c r="B21" s="26" t="s">
        <v>283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66"/>
    </row>
    <row r="22" spans="1:35" ht="15" customHeight="1" x14ac:dyDescent="0.25">
      <c r="A22" s="30" t="s">
        <v>894</v>
      </c>
      <c r="B22" s="26" t="s">
        <v>895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66"/>
    </row>
    <row r="24" spans="1:35" ht="15" customHeight="1" x14ac:dyDescent="0.2">
      <c r="A24" s="30" t="s">
        <v>896</v>
      </c>
      <c r="B24" s="25" t="s">
        <v>897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65"/>
    </row>
    <row r="25" spans="1:35" ht="15" customHeight="1" x14ac:dyDescent="0.25">
      <c r="A25" s="30" t="s">
        <v>898</v>
      </c>
      <c r="B25" s="26" t="s">
        <v>884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66"/>
    </row>
    <row r="26" spans="1:35" ht="15" customHeight="1" x14ac:dyDescent="0.25">
      <c r="A26" s="30" t="s">
        <v>899</v>
      </c>
      <c r="B26" s="26" t="s">
        <v>886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66"/>
    </row>
    <row r="27" spans="1:35" ht="15" customHeight="1" x14ac:dyDescent="0.25">
      <c r="A27" s="30" t="s">
        <v>900</v>
      </c>
      <c r="B27" s="26" t="s">
        <v>888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66"/>
    </row>
    <row r="28" spans="1:35" ht="15" customHeight="1" x14ac:dyDescent="0.25">
      <c r="A28" s="30" t="s">
        <v>901</v>
      </c>
      <c r="B28" s="26" t="s">
        <v>892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66"/>
    </row>
    <row r="29" spans="1:35" ht="15" customHeight="1" x14ac:dyDescent="0.25">
      <c r="A29" s="30" t="s">
        <v>902</v>
      </c>
      <c r="B29" s="26" t="s">
        <v>890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66"/>
    </row>
    <row r="30" spans="1:35" ht="15" customHeight="1" x14ac:dyDescent="0.25">
      <c r="A30" s="30" t="s">
        <v>903</v>
      </c>
      <c r="B30" s="26" t="s">
        <v>283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66"/>
    </row>
    <row r="31" spans="1:35" ht="15" customHeight="1" x14ac:dyDescent="0.25">
      <c r="A31" s="30" t="s">
        <v>904</v>
      </c>
      <c r="B31" s="26" t="s">
        <v>895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66"/>
    </row>
    <row r="33" spans="1:35" ht="15" customHeight="1" x14ac:dyDescent="0.2">
      <c r="A33" s="30" t="s">
        <v>905</v>
      </c>
      <c r="B33" s="25" t="s">
        <v>906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65"/>
    </row>
    <row r="34" spans="1:35" ht="15" customHeight="1" x14ac:dyDescent="0.25">
      <c r="A34" s="30" t="s">
        <v>907</v>
      </c>
      <c r="B34" s="26" t="s">
        <v>908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66"/>
    </row>
    <row r="35" spans="1:35" ht="15" customHeight="1" x14ac:dyDescent="0.25">
      <c r="A35" s="30" t="s">
        <v>909</v>
      </c>
      <c r="B35" s="26" t="s">
        <v>888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66"/>
    </row>
    <row r="36" spans="1:35" ht="15" customHeight="1" x14ac:dyDescent="0.25">
      <c r="A36" s="30" t="s">
        <v>910</v>
      </c>
      <c r="B36" s="26" t="s">
        <v>890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66"/>
    </row>
    <row r="37" spans="1:35" ht="15" customHeight="1" x14ac:dyDescent="0.25">
      <c r="A37" s="30" t="s">
        <v>911</v>
      </c>
      <c r="B37" s="26" t="s">
        <v>892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66"/>
    </row>
    <row r="38" spans="1:35" ht="15" customHeight="1" x14ac:dyDescent="0.25">
      <c r="A38" s="30" t="s">
        <v>912</v>
      </c>
      <c r="B38" s="26" t="s">
        <v>913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66"/>
    </row>
    <row r="39" spans="1:35" ht="15" customHeight="1" x14ac:dyDescent="0.25">
      <c r="A39" s="30" t="s">
        <v>914</v>
      </c>
      <c r="B39" s="26" t="s">
        <v>283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66"/>
    </row>
    <row r="40" spans="1:35" ht="15" customHeight="1" x14ac:dyDescent="0.25">
      <c r="A40" s="30" t="s">
        <v>915</v>
      </c>
      <c r="B40" s="26" t="s">
        <v>895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66"/>
    </row>
    <row r="43" spans="1:35" ht="15" customHeight="1" x14ac:dyDescent="0.2">
      <c r="A43" s="30" t="s">
        <v>916</v>
      </c>
      <c r="B43" s="25" t="s">
        <v>917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65"/>
    </row>
    <row r="44" spans="1:35" ht="15" customHeight="1" x14ac:dyDescent="0.25">
      <c r="A44" s="30" t="s">
        <v>918</v>
      </c>
      <c r="B44" s="26" t="s">
        <v>888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66"/>
    </row>
    <row r="45" spans="1:35" ht="15" customHeight="1" x14ac:dyDescent="0.25">
      <c r="A45" s="30" t="s">
        <v>919</v>
      </c>
      <c r="B45" s="26" t="s">
        <v>920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66"/>
    </row>
    <row r="46" spans="1:35" ht="15" customHeight="1" x14ac:dyDescent="0.25">
      <c r="A46" s="30" t="s">
        <v>921</v>
      </c>
      <c r="B46" s="26" t="s">
        <v>922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66"/>
    </row>
    <row r="47" spans="1:35" ht="15" customHeight="1" x14ac:dyDescent="0.25">
      <c r="A47" s="30" t="s">
        <v>923</v>
      </c>
      <c r="B47" s="26" t="s">
        <v>924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66"/>
    </row>
    <row r="49" spans="1:35" ht="15" customHeight="1" x14ac:dyDescent="0.2">
      <c r="A49" s="30" t="s">
        <v>925</v>
      </c>
      <c r="B49" s="25" t="s">
        <v>926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65"/>
    </row>
    <row r="50" spans="1:35" ht="15" customHeight="1" x14ac:dyDescent="0.25">
      <c r="A50" s="30" t="s">
        <v>927</v>
      </c>
      <c r="B50" s="26" t="s">
        <v>888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66"/>
    </row>
    <row r="51" spans="1:35" ht="15" customHeight="1" x14ac:dyDescent="0.25">
      <c r="A51" s="30" t="s">
        <v>928</v>
      </c>
      <c r="B51" s="26" t="s">
        <v>929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66"/>
    </row>
    <row r="52" spans="1:35" ht="15" customHeight="1" x14ac:dyDescent="0.25">
      <c r="A52" s="30" t="s">
        <v>930</v>
      </c>
      <c r="B52" s="26" t="s">
        <v>922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66"/>
    </row>
    <row r="53" spans="1:35" ht="15" customHeight="1" x14ac:dyDescent="0.25">
      <c r="A53" s="30" t="s">
        <v>931</v>
      </c>
      <c r="B53" s="26" t="s">
        <v>924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66"/>
    </row>
    <row r="55" spans="1:35" ht="15" customHeight="1" x14ac:dyDescent="0.2">
      <c r="A55" s="30" t="s">
        <v>932</v>
      </c>
      <c r="B55" s="25" t="s">
        <v>933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65"/>
    </row>
    <row r="56" spans="1:35" ht="15" customHeight="1" x14ac:dyDescent="0.25">
      <c r="A56" s="30" t="s">
        <v>934</v>
      </c>
      <c r="B56" s="26" t="s">
        <v>888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66"/>
    </row>
    <row r="57" spans="1:35" ht="15" customHeight="1" x14ac:dyDescent="0.25">
      <c r="A57" s="30" t="s">
        <v>935</v>
      </c>
      <c r="B57" s="26" t="s">
        <v>929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66"/>
    </row>
    <row r="58" spans="1:35" ht="15" customHeight="1" x14ac:dyDescent="0.25">
      <c r="A58" s="30" t="s">
        <v>936</v>
      </c>
      <c r="B58" s="26" t="s">
        <v>922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66"/>
    </row>
    <row r="59" spans="1:35" ht="15" customHeight="1" x14ac:dyDescent="0.25">
      <c r="A59" s="30" t="s">
        <v>937</v>
      </c>
      <c r="B59" s="26" t="s">
        <v>924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66"/>
    </row>
    <row r="61" spans="1:35" ht="15" customHeight="1" x14ac:dyDescent="0.2">
      <c r="A61" s="30" t="s">
        <v>938</v>
      </c>
      <c r="B61" s="25" t="s">
        <v>939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65"/>
    </row>
    <row r="62" spans="1:35" ht="15" customHeight="1" x14ac:dyDescent="0.25">
      <c r="A62" s="30" t="s">
        <v>940</v>
      </c>
      <c r="B62" s="26" t="s">
        <v>941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66"/>
    </row>
    <row r="63" spans="1:35" ht="15" customHeight="1" x14ac:dyDescent="0.25">
      <c r="A63" s="30" t="s">
        <v>942</v>
      </c>
      <c r="B63" s="26" t="s">
        <v>943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66"/>
    </row>
    <row r="65" spans="1:35" ht="15" customHeight="1" x14ac:dyDescent="0.2">
      <c r="A65" s="30" t="s">
        <v>944</v>
      </c>
      <c r="B65" s="25" t="s">
        <v>945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65"/>
    </row>
    <row r="66" spans="1:35" ht="15" customHeight="1" x14ac:dyDescent="0.25">
      <c r="A66" s="30" t="s">
        <v>946</v>
      </c>
      <c r="B66" s="26" t="s">
        <v>947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66"/>
    </row>
    <row r="67" spans="1:35" ht="15" customHeight="1" x14ac:dyDescent="0.25">
      <c r="A67" s="30" t="s">
        <v>948</v>
      </c>
      <c r="B67" s="26" t="s">
        <v>920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66"/>
    </row>
    <row r="68" spans="1:35" ht="15" customHeight="1" x14ac:dyDescent="0.25">
      <c r="A68" s="30" t="s">
        <v>949</v>
      </c>
      <c r="B68" s="26" t="s">
        <v>950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66"/>
    </row>
    <row r="70" spans="1:35" ht="15" customHeight="1" x14ac:dyDescent="0.2">
      <c r="A70" s="30" t="s">
        <v>951</v>
      </c>
      <c r="B70" s="25" t="s">
        <v>952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65"/>
    </row>
    <row r="71" spans="1:35" ht="15" customHeight="1" x14ac:dyDescent="0.25">
      <c r="A71" s="30" t="s">
        <v>953</v>
      </c>
      <c r="B71" s="26" t="s">
        <v>954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66"/>
    </row>
    <row r="72" spans="1:35" ht="15" customHeight="1" x14ac:dyDescent="0.25">
      <c r="A72" s="30" t="s">
        <v>955</v>
      </c>
      <c r="B72" s="26" t="s">
        <v>956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66"/>
    </row>
    <row r="73" spans="1:35" ht="15" customHeight="1" x14ac:dyDescent="0.25">
      <c r="A73" s="30" t="s">
        <v>957</v>
      </c>
      <c r="B73" s="26" t="s">
        <v>958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66"/>
    </row>
    <row r="74" spans="1:35" ht="15" customHeight="1" x14ac:dyDescent="0.25">
      <c r="A74" s="30" t="s">
        <v>959</v>
      </c>
      <c r="B74" s="26" t="s">
        <v>960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66"/>
    </row>
    <row r="75" spans="1:35" ht="15" customHeight="1" x14ac:dyDescent="0.25">
      <c r="A75" s="30" t="s">
        <v>961</v>
      </c>
      <c r="B75" s="26" t="s">
        <v>962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66"/>
    </row>
    <row r="76" spans="1:35" ht="15" customHeight="1" x14ac:dyDescent="0.25">
      <c r="A76" s="30" t="s">
        <v>963</v>
      </c>
      <c r="B76" s="26" t="s">
        <v>407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66"/>
    </row>
    <row r="77" spans="1:35" ht="15" customHeight="1" x14ac:dyDescent="0.25">
      <c r="A77" s="30" t="s">
        <v>964</v>
      </c>
      <c r="B77" s="26" t="s">
        <v>965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66"/>
    </row>
    <row r="78" spans="1:35" ht="15" customHeight="1" x14ac:dyDescent="0.25">
      <c r="A78" s="30" t="s">
        <v>966</v>
      </c>
      <c r="B78" s="26" t="s">
        <v>967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66"/>
    </row>
    <row r="79" spans="1:35" ht="15" customHeight="1" x14ac:dyDescent="0.25">
      <c r="A79" s="30" t="s">
        <v>968</v>
      </c>
      <c r="B79" s="26" t="s">
        <v>969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66"/>
    </row>
    <row r="80" spans="1:35" ht="15" customHeight="1" x14ac:dyDescent="0.25">
      <c r="A80" s="30" t="s">
        <v>970</v>
      </c>
      <c r="B80" s="26" t="s">
        <v>956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66"/>
    </row>
    <row r="81" spans="1:35" ht="15" customHeight="1" x14ac:dyDescent="0.25">
      <c r="A81" s="30" t="s">
        <v>971</v>
      </c>
      <c r="B81" s="26" t="s">
        <v>958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66"/>
    </row>
    <row r="82" spans="1:35" ht="15" customHeight="1" x14ac:dyDescent="0.25">
      <c r="A82" s="30" t="s">
        <v>972</v>
      </c>
      <c r="B82" s="26" t="s">
        <v>960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66"/>
    </row>
    <row r="83" spans="1:35" ht="15" customHeight="1" x14ac:dyDescent="0.25">
      <c r="A83" s="30" t="s">
        <v>973</v>
      </c>
      <c r="B83" s="26" t="s">
        <v>962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66"/>
    </row>
    <row r="84" spans="1:35" ht="15" customHeight="1" x14ac:dyDescent="0.25">
      <c r="A84" s="30" t="s">
        <v>974</v>
      </c>
      <c r="B84" s="26" t="s">
        <v>407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66"/>
    </row>
    <row r="85" spans="1:35" ht="15" customHeight="1" x14ac:dyDescent="0.25">
      <c r="A85" s="30" t="s">
        <v>975</v>
      </c>
      <c r="B85" s="26" t="s">
        <v>965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66"/>
    </row>
    <row r="86" spans="1:35" ht="15" customHeight="1" x14ac:dyDescent="0.25">
      <c r="A86" s="30" t="s">
        <v>976</v>
      </c>
      <c r="B86" s="26" t="s">
        <v>967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66"/>
    </row>
    <row r="87" spans="1:35" ht="15" customHeight="1" x14ac:dyDescent="0.25">
      <c r="A87" s="30" t="s">
        <v>977</v>
      </c>
      <c r="B87" s="26" t="s">
        <v>978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66"/>
    </row>
    <row r="88" spans="1:35" ht="15" customHeight="1" x14ac:dyDescent="0.25">
      <c r="A88" s="30" t="s">
        <v>979</v>
      </c>
      <c r="B88" s="26" t="s">
        <v>956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66"/>
    </row>
    <row r="89" spans="1:35" ht="15" customHeight="1" x14ac:dyDescent="0.25">
      <c r="A89" s="30" t="s">
        <v>980</v>
      </c>
      <c r="B89" s="26" t="s">
        <v>958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66"/>
    </row>
    <row r="90" spans="1:35" ht="15" customHeight="1" x14ac:dyDescent="0.25">
      <c r="A90" s="30" t="s">
        <v>981</v>
      </c>
      <c r="B90" s="26" t="s">
        <v>960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66"/>
    </row>
    <row r="91" spans="1:35" ht="15" customHeight="1" x14ac:dyDescent="0.25">
      <c r="A91" s="30" t="s">
        <v>982</v>
      </c>
      <c r="B91" s="26" t="s">
        <v>962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66"/>
    </row>
    <row r="92" spans="1:35" ht="15" customHeight="1" x14ac:dyDescent="0.25">
      <c r="A92" s="30" t="s">
        <v>983</v>
      </c>
      <c r="B92" s="26" t="s">
        <v>407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66"/>
    </row>
    <row r="93" spans="1:35" ht="15" customHeight="1" x14ac:dyDescent="0.25">
      <c r="A93" s="30" t="s">
        <v>984</v>
      </c>
      <c r="B93" s="26" t="s">
        <v>965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66"/>
    </row>
    <row r="94" spans="1:35" ht="15" customHeight="1" x14ac:dyDescent="0.25">
      <c r="A94" s="30" t="s">
        <v>985</v>
      </c>
      <c r="B94" s="26" t="s">
        <v>967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66"/>
    </row>
    <row r="95" spans="1:35" ht="15" customHeight="1" x14ac:dyDescent="0.2">
      <c r="A95" s="30" t="s">
        <v>986</v>
      </c>
      <c r="B95" s="25" t="s">
        <v>987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65"/>
    </row>
    <row r="96" spans="1:35" ht="15" customHeight="1" x14ac:dyDescent="0.25">
      <c r="A96" s="30" t="s">
        <v>988</v>
      </c>
      <c r="B96" s="26" t="s">
        <v>989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66"/>
    </row>
    <row r="97" spans="1:35" ht="15" customHeight="1" x14ac:dyDescent="0.25">
      <c r="A97" s="30" t="s">
        <v>990</v>
      </c>
      <c r="B97" s="26" t="s">
        <v>965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66"/>
    </row>
    <row r="98" spans="1:35" ht="15" customHeight="1" x14ac:dyDescent="0.25">
      <c r="A98" s="30" t="s">
        <v>991</v>
      </c>
      <c r="B98" s="26" t="s">
        <v>992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66"/>
    </row>
    <row r="99" spans="1:35" ht="15" customHeight="1" x14ac:dyDescent="0.25">
      <c r="A99" s="30" t="s">
        <v>993</v>
      </c>
      <c r="B99" s="26" t="s">
        <v>994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66"/>
    </row>
    <row r="100" spans="1:35" ht="15" customHeight="1" x14ac:dyDescent="0.25">
      <c r="A100" s="30" t="s">
        <v>995</v>
      </c>
      <c r="B100" s="26" t="s">
        <v>996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66"/>
    </row>
    <row r="101" spans="1:35" ht="15" customHeight="1" x14ac:dyDescent="0.25">
      <c r="A101" s="30" t="s">
        <v>997</v>
      </c>
      <c r="B101" s="26" t="s">
        <v>998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66"/>
    </row>
    <row r="102" spans="1:35" ht="15" customHeight="1" x14ac:dyDescent="0.25">
      <c r="A102" s="30" t="s">
        <v>999</v>
      </c>
      <c r="B102" s="26" t="s">
        <v>965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66"/>
    </row>
    <row r="103" spans="1:35" ht="15" customHeight="1" x14ac:dyDescent="0.25">
      <c r="A103" s="30" t="s">
        <v>1000</v>
      </c>
      <c r="B103" s="26" t="s">
        <v>1001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66"/>
    </row>
    <row r="104" spans="1:35" ht="15" customHeight="1" x14ac:dyDescent="0.25">
      <c r="A104" s="30" t="s">
        <v>1002</v>
      </c>
      <c r="B104" s="26" t="s">
        <v>965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66"/>
    </row>
    <row r="105" spans="1:35" ht="15" customHeight="1" x14ac:dyDescent="0.25">
      <c r="A105" s="30" t="s">
        <v>1003</v>
      </c>
      <c r="B105" s="26" t="s">
        <v>992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66"/>
    </row>
    <row r="106" spans="1:35" ht="15" customHeight="1" x14ac:dyDescent="0.25">
      <c r="A106" s="30" t="s">
        <v>1004</v>
      </c>
      <c r="B106" s="26" t="s">
        <v>994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66"/>
    </row>
    <row r="107" spans="1:35" ht="15" customHeight="1" x14ac:dyDescent="0.25">
      <c r="A107" s="30" t="s">
        <v>1005</v>
      </c>
      <c r="B107" s="26" t="s">
        <v>996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66"/>
    </row>
    <row r="109" spans="1:35" ht="15" customHeight="1" x14ac:dyDescent="0.2">
      <c r="A109" s="30" t="s">
        <v>1006</v>
      </c>
      <c r="B109" s="25" t="s">
        <v>1007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65"/>
    </row>
    <row r="110" spans="1:35" ht="15" customHeight="1" x14ac:dyDescent="0.25">
      <c r="A110" s="30" t="s">
        <v>1008</v>
      </c>
      <c r="B110" s="26" t="s">
        <v>1009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66"/>
    </row>
    <row r="111" spans="1:35" ht="15" customHeight="1" x14ac:dyDescent="0.25">
      <c r="A111" s="30" t="s">
        <v>1010</v>
      </c>
      <c r="B111" s="26" t="s">
        <v>888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66"/>
    </row>
    <row r="113" spans="1:35" ht="15" customHeight="1" x14ac:dyDescent="0.25">
      <c r="A113" s="30" t="s">
        <v>1011</v>
      </c>
      <c r="B113" s="26" t="s">
        <v>1012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66"/>
    </row>
    <row r="114" spans="1:35" ht="15" customHeight="1" x14ac:dyDescent="0.25">
      <c r="A114" s="30" t="s">
        <v>1013</v>
      </c>
      <c r="B114" s="26" t="s">
        <v>1014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66"/>
    </row>
    <row r="116" spans="1:35" ht="15" customHeight="1" x14ac:dyDescent="0.2">
      <c r="A116" s="30" t="s">
        <v>1015</v>
      </c>
      <c r="B116" s="25" t="s">
        <v>1016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65"/>
    </row>
    <row r="117" spans="1:35" ht="15" customHeight="1" thickBot="1" x14ac:dyDescent="0.25"/>
    <row r="118" spans="1:35" ht="15" customHeight="1" x14ac:dyDescent="0.2">
      <c r="B118" s="61" t="s">
        <v>1017</v>
      </c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5" customHeight="1" x14ac:dyDescent="0.2">
      <c r="B119" s="31" t="s">
        <v>1018</v>
      </c>
    </row>
    <row r="120" spans="1:35" ht="15" customHeight="1" x14ac:dyDescent="0.2">
      <c r="B120" s="31" t="s">
        <v>1019</v>
      </c>
    </row>
    <row r="121" spans="1:35" ht="15" customHeight="1" x14ac:dyDescent="0.2">
      <c r="B121" s="31" t="s">
        <v>1020</v>
      </c>
    </row>
    <row r="122" spans="1:35" ht="15" customHeight="1" x14ac:dyDescent="0.2">
      <c r="B122" s="31" t="s">
        <v>1021</v>
      </c>
    </row>
    <row r="123" spans="1:35" ht="15" customHeight="1" x14ac:dyDescent="0.2">
      <c r="B123" s="31" t="s">
        <v>296</v>
      </c>
    </row>
    <row r="124" spans="1:35" ht="15" customHeight="1" x14ac:dyDescent="0.2">
      <c r="B124" s="31" t="s">
        <v>297</v>
      </c>
    </row>
    <row r="125" spans="1:35" ht="15" customHeight="1" x14ac:dyDescent="0.2">
      <c r="B125" s="31" t="s">
        <v>1022</v>
      </c>
    </row>
    <row r="126" spans="1:35" ht="15" customHeight="1" x14ac:dyDescent="0.2">
      <c r="B126" s="31" t="s">
        <v>1023</v>
      </c>
    </row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60" customWidth="1"/>
    <col min="2" max="2" width="42.7109375" style="60" customWidth="1"/>
    <col min="3" max="5" width="9" style="60" customWidth="1"/>
    <col min="6" max="16384" width="9" style="60"/>
  </cols>
  <sheetData>
    <row r="1" spans="1:35" ht="15" customHeight="1" thickBot="1" x14ac:dyDescent="0.3">
      <c r="B1" s="22" t="s">
        <v>1024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 x14ac:dyDescent="0.25"/>
    <row r="3" spans="1:35" ht="15" customHeight="1" x14ac:dyDescent="0.25">
      <c r="C3" s="20" t="s">
        <v>18</v>
      </c>
      <c r="D3" s="20" t="s">
        <v>356</v>
      </c>
      <c r="E3" s="20"/>
      <c r="F3" s="20"/>
      <c r="G3" s="20"/>
      <c r="H3" s="20"/>
    </row>
    <row r="4" spans="1:35" ht="15" customHeight="1" x14ac:dyDescent="0.25">
      <c r="C4" s="20" t="s">
        <v>20</v>
      </c>
      <c r="D4" s="20" t="s">
        <v>357</v>
      </c>
      <c r="E4" s="20"/>
      <c r="F4" s="20"/>
      <c r="G4" s="20" t="s">
        <v>22</v>
      </c>
      <c r="H4" s="20"/>
    </row>
    <row r="5" spans="1:35" ht="15" customHeight="1" x14ac:dyDescent="0.25">
      <c r="C5" s="20" t="s">
        <v>23</v>
      </c>
      <c r="D5" s="20" t="s">
        <v>358</v>
      </c>
      <c r="E5" s="20"/>
      <c r="F5" s="20"/>
      <c r="G5" s="20"/>
      <c r="H5" s="20"/>
    </row>
    <row r="6" spans="1:35" ht="15" customHeight="1" x14ac:dyDescent="0.25">
      <c r="C6" s="20" t="s">
        <v>25</v>
      </c>
      <c r="D6" s="20"/>
      <c r="E6" s="20" t="s">
        <v>359</v>
      </c>
      <c r="F6" s="20"/>
      <c r="G6" s="20"/>
      <c r="H6" s="20"/>
    </row>
    <row r="10" spans="1:35" ht="15" customHeight="1" x14ac:dyDescent="0.25">
      <c r="A10" s="21" t="s">
        <v>1025</v>
      </c>
      <c r="B10" s="24" t="s">
        <v>1026</v>
      </c>
    </row>
    <row r="11" spans="1:35" ht="15" customHeight="1" x14ac:dyDescent="0.25">
      <c r="B11" s="22" t="s">
        <v>1027</v>
      </c>
    </row>
    <row r="12" spans="1:35" ht="15" customHeight="1" x14ac:dyDescent="0.25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362</v>
      </c>
    </row>
    <row r="13" spans="1:35" ht="15" customHeight="1" thickBot="1" x14ac:dyDescent="0.3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 x14ac:dyDescent="0.25">
      <c r="B14" s="25" t="s">
        <v>1028</v>
      </c>
    </row>
    <row r="15" spans="1:35" ht="15" customHeight="1" x14ac:dyDescent="0.25">
      <c r="B15" s="25" t="s">
        <v>1029</v>
      </c>
    </row>
    <row r="16" spans="1:35" ht="15" customHeight="1" x14ac:dyDescent="0.25">
      <c r="A16" s="21" t="s">
        <v>1030</v>
      </c>
      <c r="B16" s="26" t="s">
        <v>1031</v>
      </c>
      <c r="C16" s="69">
        <v>6.6360000000000001</v>
      </c>
      <c r="D16" s="69">
        <v>6.6360000000000001</v>
      </c>
      <c r="E16" s="69">
        <v>6.6360000000000001</v>
      </c>
      <c r="F16" s="69">
        <v>6.6360000000000001</v>
      </c>
      <c r="G16" s="69">
        <v>6.6360000000000001</v>
      </c>
      <c r="H16" s="69">
        <v>6.6360000000000001</v>
      </c>
      <c r="I16" s="69">
        <v>6.6360000000000001</v>
      </c>
      <c r="J16" s="69">
        <v>6.6360000000000001</v>
      </c>
      <c r="K16" s="69">
        <v>6.6360000000000001</v>
      </c>
      <c r="L16" s="69">
        <v>6.6360000000000001</v>
      </c>
      <c r="M16" s="69">
        <v>6.6360000000000001</v>
      </c>
      <c r="N16" s="69">
        <v>6.6360000000000001</v>
      </c>
      <c r="O16" s="69">
        <v>6.6360000000000001</v>
      </c>
      <c r="P16" s="69">
        <v>6.6360000000000001</v>
      </c>
      <c r="Q16" s="69">
        <v>6.6360000000000001</v>
      </c>
      <c r="R16" s="69">
        <v>6.6360000000000001</v>
      </c>
      <c r="S16" s="69">
        <v>6.6360000000000001</v>
      </c>
      <c r="T16" s="69">
        <v>6.6360000000000001</v>
      </c>
      <c r="U16" s="69">
        <v>6.6360000000000001</v>
      </c>
      <c r="V16" s="69">
        <v>6.6360000000000001</v>
      </c>
      <c r="W16" s="69">
        <v>6.6360000000000001</v>
      </c>
      <c r="X16" s="69">
        <v>6.6360000000000001</v>
      </c>
      <c r="Y16" s="69">
        <v>6.6360000000000001</v>
      </c>
      <c r="Z16" s="69">
        <v>6.6360000000000001</v>
      </c>
      <c r="AA16" s="69">
        <v>6.6360000000000001</v>
      </c>
      <c r="AB16" s="69">
        <v>6.6360000000000001</v>
      </c>
      <c r="AC16" s="69">
        <v>6.6360000000000001</v>
      </c>
      <c r="AD16" s="69">
        <v>6.6360000000000001</v>
      </c>
      <c r="AE16" s="69">
        <v>6.6360000000000001</v>
      </c>
      <c r="AF16" s="69">
        <v>6.6360000000000001</v>
      </c>
      <c r="AG16" s="69">
        <v>6.6360000000000001</v>
      </c>
      <c r="AH16" s="69">
        <v>6.6360000000000001</v>
      </c>
      <c r="AI16" s="66">
        <v>0</v>
      </c>
    </row>
    <row r="17" spans="1:35" ht="15" customHeight="1" x14ac:dyDescent="0.25">
      <c r="A17" s="21" t="s">
        <v>1032</v>
      </c>
      <c r="B17" s="26" t="s">
        <v>943</v>
      </c>
      <c r="C17" s="69">
        <v>5.048</v>
      </c>
      <c r="D17" s="69">
        <v>5.048</v>
      </c>
      <c r="E17" s="69">
        <v>5.048</v>
      </c>
      <c r="F17" s="69">
        <v>5.048</v>
      </c>
      <c r="G17" s="69">
        <v>5.048</v>
      </c>
      <c r="H17" s="69">
        <v>5.048</v>
      </c>
      <c r="I17" s="69">
        <v>5.048</v>
      </c>
      <c r="J17" s="69">
        <v>5.048</v>
      </c>
      <c r="K17" s="69">
        <v>5.048</v>
      </c>
      <c r="L17" s="69">
        <v>5.048</v>
      </c>
      <c r="M17" s="69">
        <v>5.048</v>
      </c>
      <c r="N17" s="69">
        <v>5.048</v>
      </c>
      <c r="O17" s="69">
        <v>5.048</v>
      </c>
      <c r="P17" s="69">
        <v>5.048</v>
      </c>
      <c r="Q17" s="69">
        <v>5.048</v>
      </c>
      <c r="R17" s="69">
        <v>5.048</v>
      </c>
      <c r="S17" s="69">
        <v>5.048</v>
      </c>
      <c r="T17" s="69">
        <v>5.048</v>
      </c>
      <c r="U17" s="69">
        <v>5.048</v>
      </c>
      <c r="V17" s="69">
        <v>5.048</v>
      </c>
      <c r="W17" s="69">
        <v>5.048</v>
      </c>
      <c r="X17" s="69">
        <v>5.048</v>
      </c>
      <c r="Y17" s="69">
        <v>5.048</v>
      </c>
      <c r="Z17" s="69">
        <v>5.048</v>
      </c>
      <c r="AA17" s="69">
        <v>5.048</v>
      </c>
      <c r="AB17" s="69">
        <v>5.048</v>
      </c>
      <c r="AC17" s="69">
        <v>5.048</v>
      </c>
      <c r="AD17" s="69">
        <v>5.048</v>
      </c>
      <c r="AE17" s="69">
        <v>5.048</v>
      </c>
      <c r="AF17" s="69">
        <v>5.048</v>
      </c>
      <c r="AG17" s="69">
        <v>5.048</v>
      </c>
      <c r="AH17" s="69">
        <v>5.048</v>
      </c>
      <c r="AI17" s="66">
        <v>0</v>
      </c>
    </row>
    <row r="18" spans="1:35" ht="15" customHeight="1" x14ac:dyDescent="0.25">
      <c r="A18" s="21" t="s">
        <v>1033</v>
      </c>
      <c r="B18" s="26" t="s">
        <v>1034</v>
      </c>
      <c r="C18" s="69">
        <v>5.359</v>
      </c>
      <c r="D18" s="69">
        <v>5.359</v>
      </c>
      <c r="E18" s="69">
        <v>5.359</v>
      </c>
      <c r="F18" s="69">
        <v>5.359</v>
      </c>
      <c r="G18" s="69">
        <v>5.359</v>
      </c>
      <c r="H18" s="69">
        <v>5.359</v>
      </c>
      <c r="I18" s="69">
        <v>5.359</v>
      </c>
      <c r="J18" s="69">
        <v>5.359</v>
      </c>
      <c r="K18" s="69">
        <v>5.359</v>
      </c>
      <c r="L18" s="69">
        <v>5.359</v>
      </c>
      <c r="M18" s="69">
        <v>5.359</v>
      </c>
      <c r="N18" s="69">
        <v>5.359</v>
      </c>
      <c r="O18" s="69">
        <v>5.359</v>
      </c>
      <c r="P18" s="69">
        <v>5.359</v>
      </c>
      <c r="Q18" s="69">
        <v>5.359</v>
      </c>
      <c r="R18" s="69">
        <v>5.359</v>
      </c>
      <c r="S18" s="69">
        <v>5.359</v>
      </c>
      <c r="T18" s="69">
        <v>5.359</v>
      </c>
      <c r="U18" s="69">
        <v>5.359</v>
      </c>
      <c r="V18" s="69">
        <v>5.359</v>
      </c>
      <c r="W18" s="69">
        <v>5.359</v>
      </c>
      <c r="X18" s="69">
        <v>5.359</v>
      </c>
      <c r="Y18" s="69">
        <v>5.359</v>
      </c>
      <c r="Z18" s="69">
        <v>5.359</v>
      </c>
      <c r="AA18" s="69">
        <v>5.359</v>
      </c>
      <c r="AB18" s="69">
        <v>5.359</v>
      </c>
      <c r="AC18" s="69">
        <v>5.359</v>
      </c>
      <c r="AD18" s="69">
        <v>5.359</v>
      </c>
      <c r="AE18" s="69">
        <v>5.359</v>
      </c>
      <c r="AF18" s="69">
        <v>5.359</v>
      </c>
      <c r="AG18" s="69">
        <v>5.359</v>
      </c>
      <c r="AH18" s="69">
        <v>5.359</v>
      </c>
      <c r="AI18" s="66">
        <v>0</v>
      </c>
    </row>
    <row r="19" spans="1:35" ht="15" customHeight="1" x14ac:dyDescent="0.25">
      <c r="A19" s="21" t="s">
        <v>1035</v>
      </c>
      <c r="B19" s="26" t="s">
        <v>1036</v>
      </c>
      <c r="C19" s="69">
        <v>5.8250000000000002</v>
      </c>
      <c r="D19" s="69">
        <v>5.8250000000000002</v>
      </c>
      <c r="E19" s="69">
        <v>5.8250000000000002</v>
      </c>
      <c r="F19" s="69">
        <v>5.8250000000000002</v>
      </c>
      <c r="G19" s="69">
        <v>5.8250000000000002</v>
      </c>
      <c r="H19" s="69">
        <v>5.8250000000000002</v>
      </c>
      <c r="I19" s="69">
        <v>5.8250000000000002</v>
      </c>
      <c r="J19" s="69">
        <v>5.8250000000000002</v>
      </c>
      <c r="K19" s="69">
        <v>5.8250000000000002</v>
      </c>
      <c r="L19" s="69">
        <v>5.8250000000000002</v>
      </c>
      <c r="M19" s="69">
        <v>5.8250000000000002</v>
      </c>
      <c r="N19" s="69">
        <v>5.8250000000000002</v>
      </c>
      <c r="O19" s="69">
        <v>5.8250000000000002</v>
      </c>
      <c r="P19" s="69">
        <v>5.8250000000000002</v>
      </c>
      <c r="Q19" s="69">
        <v>5.8250000000000002</v>
      </c>
      <c r="R19" s="69">
        <v>5.8250000000000002</v>
      </c>
      <c r="S19" s="69">
        <v>5.8250000000000002</v>
      </c>
      <c r="T19" s="69">
        <v>5.8250000000000002</v>
      </c>
      <c r="U19" s="69">
        <v>5.8250000000000002</v>
      </c>
      <c r="V19" s="69">
        <v>5.8250000000000002</v>
      </c>
      <c r="W19" s="69">
        <v>5.8250000000000002</v>
      </c>
      <c r="X19" s="69">
        <v>5.8250000000000002</v>
      </c>
      <c r="Y19" s="69">
        <v>5.8250000000000002</v>
      </c>
      <c r="Z19" s="69">
        <v>5.8250000000000002</v>
      </c>
      <c r="AA19" s="69">
        <v>5.8250000000000002</v>
      </c>
      <c r="AB19" s="69">
        <v>5.8250000000000002</v>
      </c>
      <c r="AC19" s="69">
        <v>5.8250000000000002</v>
      </c>
      <c r="AD19" s="69">
        <v>5.8250000000000002</v>
      </c>
      <c r="AE19" s="69">
        <v>5.8250000000000002</v>
      </c>
      <c r="AF19" s="69">
        <v>5.8250000000000002</v>
      </c>
      <c r="AG19" s="69">
        <v>5.8250000000000002</v>
      </c>
      <c r="AH19" s="69">
        <v>5.8250000000000002</v>
      </c>
      <c r="AI19" s="66">
        <v>0</v>
      </c>
    </row>
    <row r="20" spans="1:35" ht="15" customHeight="1" x14ac:dyDescent="0.25">
      <c r="A20" s="21" t="s">
        <v>1037</v>
      </c>
      <c r="B20" s="26" t="s">
        <v>1038</v>
      </c>
      <c r="C20" s="69">
        <v>5.7744949999999999</v>
      </c>
      <c r="D20" s="69">
        <v>5.7742430000000002</v>
      </c>
      <c r="E20" s="69">
        <v>5.7732469999999996</v>
      </c>
      <c r="F20" s="69">
        <v>5.7720890000000002</v>
      </c>
      <c r="G20" s="69">
        <v>5.7720359999999999</v>
      </c>
      <c r="H20" s="69">
        <v>5.7719430000000003</v>
      </c>
      <c r="I20" s="69">
        <v>5.7717720000000003</v>
      </c>
      <c r="J20" s="69">
        <v>5.7720830000000003</v>
      </c>
      <c r="K20" s="69">
        <v>5.7723529999999998</v>
      </c>
      <c r="L20" s="69">
        <v>5.772017</v>
      </c>
      <c r="M20" s="69">
        <v>5.7714939999999997</v>
      </c>
      <c r="N20" s="69">
        <v>5.7707269999999999</v>
      </c>
      <c r="O20" s="69">
        <v>5.77121</v>
      </c>
      <c r="P20" s="69">
        <v>5.7709510000000002</v>
      </c>
      <c r="Q20" s="69">
        <v>5.771115</v>
      </c>
      <c r="R20" s="69">
        <v>5.7709299999999999</v>
      </c>
      <c r="S20" s="69">
        <v>5.7711180000000004</v>
      </c>
      <c r="T20" s="69">
        <v>5.7708060000000003</v>
      </c>
      <c r="U20" s="69">
        <v>5.7721790000000004</v>
      </c>
      <c r="V20" s="69">
        <v>5.7709479999999997</v>
      </c>
      <c r="W20" s="69">
        <v>5.7718610000000004</v>
      </c>
      <c r="X20" s="69">
        <v>5.7706200000000001</v>
      </c>
      <c r="Y20" s="69">
        <v>5.7708899999999996</v>
      </c>
      <c r="Z20" s="69">
        <v>5.7710499999999998</v>
      </c>
      <c r="AA20" s="69">
        <v>5.773028</v>
      </c>
      <c r="AB20" s="69">
        <v>5.771064</v>
      </c>
      <c r="AC20" s="69">
        <v>5.7708570000000003</v>
      </c>
      <c r="AD20" s="69">
        <v>5.7706059999999999</v>
      </c>
      <c r="AE20" s="69">
        <v>5.7724450000000003</v>
      </c>
      <c r="AF20" s="69">
        <v>5.7733189999999999</v>
      </c>
      <c r="AG20" s="69">
        <v>5.7734350000000001</v>
      </c>
      <c r="AH20" s="69">
        <v>5.7726749999999996</v>
      </c>
      <c r="AI20" s="66">
        <v>-1.0000000000000001E-5</v>
      </c>
    </row>
    <row r="21" spans="1:35" ht="15" customHeight="1" x14ac:dyDescent="0.25">
      <c r="A21" s="21" t="s">
        <v>1039</v>
      </c>
      <c r="B21" s="26" t="s">
        <v>1040</v>
      </c>
      <c r="C21" s="69">
        <v>5.7744949999999999</v>
      </c>
      <c r="D21" s="69">
        <v>5.7742430000000002</v>
      </c>
      <c r="E21" s="69">
        <v>5.7732469999999996</v>
      </c>
      <c r="F21" s="69">
        <v>5.7720890000000002</v>
      </c>
      <c r="G21" s="69">
        <v>5.7720359999999999</v>
      </c>
      <c r="H21" s="69">
        <v>5.7719430000000003</v>
      </c>
      <c r="I21" s="69">
        <v>5.7717720000000003</v>
      </c>
      <c r="J21" s="69">
        <v>5.7720830000000003</v>
      </c>
      <c r="K21" s="69">
        <v>5.7723529999999998</v>
      </c>
      <c r="L21" s="69">
        <v>5.772017</v>
      </c>
      <c r="M21" s="69">
        <v>5.7714939999999997</v>
      </c>
      <c r="N21" s="69">
        <v>5.7707269999999999</v>
      </c>
      <c r="O21" s="69">
        <v>5.77121</v>
      </c>
      <c r="P21" s="69">
        <v>5.7709510000000002</v>
      </c>
      <c r="Q21" s="69">
        <v>5.771115</v>
      </c>
      <c r="R21" s="69">
        <v>5.7709299999999999</v>
      </c>
      <c r="S21" s="69">
        <v>5.7711180000000004</v>
      </c>
      <c r="T21" s="69">
        <v>5.7708060000000003</v>
      </c>
      <c r="U21" s="69">
        <v>5.7721790000000004</v>
      </c>
      <c r="V21" s="69">
        <v>5.7709479999999997</v>
      </c>
      <c r="W21" s="69">
        <v>5.7718610000000004</v>
      </c>
      <c r="X21" s="69">
        <v>5.7706200000000001</v>
      </c>
      <c r="Y21" s="69">
        <v>5.7708899999999996</v>
      </c>
      <c r="Z21" s="69">
        <v>5.7710499999999998</v>
      </c>
      <c r="AA21" s="69">
        <v>5.773028</v>
      </c>
      <c r="AB21" s="69">
        <v>5.771064</v>
      </c>
      <c r="AC21" s="69">
        <v>5.7708570000000003</v>
      </c>
      <c r="AD21" s="69">
        <v>5.7706059999999999</v>
      </c>
      <c r="AE21" s="69">
        <v>5.7724450000000003</v>
      </c>
      <c r="AF21" s="69">
        <v>5.7733189999999999</v>
      </c>
      <c r="AG21" s="69">
        <v>5.7734350000000001</v>
      </c>
      <c r="AH21" s="69">
        <v>5.7726749999999996</v>
      </c>
      <c r="AI21" s="66">
        <v>-1.0000000000000001E-5</v>
      </c>
    </row>
    <row r="22" spans="1:35" ht="15" customHeight="1" x14ac:dyDescent="0.25">
      <c r="A22" s="21" t="s">
        <v>1041</v>
      </c>
      <c r="B22" s="26" t="s">
        <v>1042</v>
      </c>
      <c r="C22" s="69">
        <v>5.7744949999999999</v>
      </c>
      <c r="D22" s="69">
        <v>5.7742430000000002</v>
      </c>
      <c r="E22" s="69">
        <v>5.7732469999999996</v>
      </c>
      <c r="F22" s="69">
        <v>5.7720890000000002</v>
      </c>
      <c r="G22" s="69">
        <v>5.7720359999999999</v>
      </c>
      <c r="H22" s="69">
        <v>5.7719430000000003</v>
      </c>
      <c r="I22" s="69">
        <v>5.7717720000000003</v>
      </c>
      <c r="J22" s="69">
        <v>5.7720830000000003</v>
      </c>
      <c r="K22" s="69">
        <v>5.7723529999999998</v>
      </c>
      <c r="L22" s="69">
        <v>5.772017</v>
      </c>
      <c r="M22" s="69">
        <v>5.7714939999999997</v>
      </c>
      <c r="N22" s="69">
        <v>5.7707269999999999</v>
      </c>
      <c r="O22" s="69">
        <v>5.77121</v>
      </c>
      <c r="P22" s="69">
        <v>5.7709510000000002</v>
      </c>
      <c r="Q22" s="69">
        <v>5.771115</v>
      </c>
      <c r="R22" s="69">
        <v>5.7709299999999999</v>
      </c>
      <c r="S22" s="69">
        <v>5.7711180000000004</v>
      </c>
      <c r="T22" s="69">
        <v>5.7708060000000003</v>
      </c>
      <c r="U22" s="69">
        <v>5.7721790000000004</v>
      </c>
      <c r="V22" s="69">
        <v>5.7709479999999997</v>
      </c>
      <c r="W22" s="69">
        <v>5.7718610000000004</v>
      </c>
      <c r="X22" s="69">
        <v>5.7706200000000001</v>
      </c>
      <c r="Y22" s="69">
        <v>5.7708899999999996</v>
      </c>
      <c r="Z22" s="69">
        <v>5.7710499999999998</v>
      </c>
      <c r="AA22" s="69">
        <v>5.773028</v>
      </c>
      <c r="AB22" s="69">
        <v>5.771064</v>
      </c>
      <c r="AC22" s="69">
        <v>5.7708570000000003</v>
      </c>
      <c r="AD22" s="69">
        <v>5.7706059999999999</v>
      </c>
      <c r="AE22" s="69">
        <v>5.7724450000000003</v>
      </c>
      <c r="AF22" s="69">
        <v>5.7733189999999999</v>
      </c>
      <c r="AG22" s="69">
        <v>5.7734350000000001</v>
      </c>
      <c r="AH22" s="69">
        <v>5.7726749999999996</v>
      </c>
      <c r="AI22" s="66">
        <v>-1.0000000000000001E-5</v>
      </c>
    </row>
    <row r="23" spans="1:35" ht="15" customHeight="1" x14ac:dyDescent="0.25">
      <c r="A23" s="21" t="s">
        <v>1043</v>
      </c>
      <c r="B23" s="26" t="s">
        <v>1044</v>
      </c>
      <c r="C23" s="69">
        <v>5.7744949999999999</v>
      </c>
      <c r="D23" s="69">
        <v>5.7742430000000002</v>
      </c>
      <c r="E23" s="69">
        <v>5.7732469999999996</v>
      </c>
      <c r="F23" s="69">
        <v>5.7720890000000002</v>
      </c>
      <c r="G23" s="69">
        <v>5.7720359999999999</v>
      </c>
      <c r="H23" s="69">
        <v>5.7719430000000003</v>
      </c>
      <c r="I23" s="69">
        <v>5.7717720000000003</v>
      </c>
      <c r="J23" s="69">
        <v>5.7720830000000003</v>
      </c>
      <c r="K23" s="69">
        <v>5.7723529999999998</v>
      </c>
      <c r="L23" s="69">
        <v>5.772017</v>
      </c>
      <c r="M23" s="69">
        <v>5.7714939999999997</v>
      </c>
      <c r="N23" s="69">
        <v>5.7707269999999999</v>
      </c>
      <c r="O23" s="69">
        <v>5.77121</v>
      </c>
      <c r="P23" s="69">
        <v>5.7709510000000002</v>
      </c>
      <c r="Q23" s="69">
        <v>5.771115</v>
      </c>
      <c r="R23" s="69">
        <v>5.7709299999999999</v>
      </c>
      <c r="S23" s="69">
        <v>5.7711180000000004</v>
      </c>
      <c r="T23" s="69">
        <v>5.7708060000000003</v>
      </c>
      <c r="U23" s="69">
        <v>5.7721790000000004</v>
      </c>
      <c r="V23" s="69">
        <v>5.7709479999999997</v>
      </c>
      <c r="W23" s="69">
        <v>5.7718610000000004</v>
      </c>
      <c r="X23" s="69">
        <v>5.7706200000000001</v>
      </c>
      <c r="Y23" s="69">
        <v>5.7708899999999996</v>
      </c>
      <c r="Z23" s="69">
        <v>5.7710499999999998</v>
      </c>
      <c r="AA23" s="69">
        <v>5.773028</v>
      </c>
      <c r="AB23" s="69">
        <v>5.771064</v>
      </c>
      <c r="AC23" s="69">
        <v>5.7708570000000003</v>
      </c>
      <c r="AD23" s="69">
        <v>5.7706059999999999</v>
      </c>
      <c r="AE23" s="69">
        <v>5.7724450000000003</v>
      </c>
      <c r="AF23" s="69">
        <v>5.7733189999999999</v>
      </c>
      <c r="AG23" s="69">
        <v>5.7734350000000001</v>
      </c>
      <c r="AH23" s="69">
        <v>5.7726749999999996</v>
      </c>
      <c r="AI23" s="66">
        <v>-1.0000000000000001E-5</v>
      </c>
    </row>
    <row r="24" spans="1:35" ht="15" customHeight="1" x14ac:dyDescent="0.25">
      <c r="A24" s="21" t="s">
        <v>1045</v>
      </c>
      <c r="B24" s="26" t="s">
        <v>1046</v>
      </c>
      <c r="C24" s="69">
        <v>5.7744949999999999</v>
      </c>
      <c r="D24" s="69">
        <v>5.7742430000000002</v>
      </c>
      <c r="E24" s="69">
        <v>5.7732469999999996</v>
      </c>
      <c r="F24" s="69">
        <v>5.7720890000000002</v>
      </c>
      <c r="G24" s="69">
        <v>5.7720359999999999</v>
      </c>
      <c r="H24" s="69">
        <v>5.7719430000000003</v>
      </c>
      <c r="I24" s="69">
        <v>5.7717720000000003</v>
      </c>
      <c r="J24" s="69">
        <v>5.7720830000000003</v>
      </c>
      <c r="K24" s="69">
        <v>5.7723529999999998</v>
      </c>
      <c r="L24" s="69">
        <v>5.772017</v>
      </c>
      <c r="M24" s="69">
        <v>5.7714939999999997</v>
      </c>
      <c r="N24" s="69">
        <v>5.7707269999999999</v>
      </c>
      <c r="O24" s="69">
        <v>5.77121</v>
      </c>
      <c r="P24" s="69">
        <v>5.7709510000000002</v>
      </c>
      <c r="Q24" s="69">
        <v>5.771115</v>
      </c>
      <c r="R24" s="69">
        <v>5.7709299999999999</v>
      </c>
      <c r="S24" s="69">
        <v>5.7711180000000004</v>
      </c>
      <c r="T24" s="69">
        <v>5.7708060000000003</v>
      </c>
      <c r="U24" s="69">
        <v>5.7721790000000004</v>
      </c>
      <c r="V24" s="69">
        <v>5.7709479999999997</v>
      </c>
      <c r="W24" s="69">
        <v>5.7718610000000004</v>
      </c>
      <c r="X24" s="69">
        <v>5.7706200000000001</v>
      </c>
      <c r="Y24" s="69">
        <v>5.7708899999999996</v>
      </c>
      <c r="Z24" s="69">
        <v>5.7710499999999998</v>
      </c>
      <c r="AA24" s="69">
        <v>5.773028</v>
      </c>
      <c r="AB24" s="69">
        <v>5.771064</v>
      </c>
      <c r="AC24" s="69">
        <v>5.7708570000000003</v>
      </c>
      <c r="AD24" s="69">
        <v>5.7706059999999999</v>
      </c>
      <c r="AE24" s="69">
        <v>5.7724450000000003</v>
      </c>
      <c r="AF24" s="69">
        <v>5.7733189999999999</v>
      </c>
      <c r="AG24" s="69">
        <v>5.7734350000000001</v>
      </c>
      <c r="AH24" s="69">
        <v>5.7726749999999996</v>
      </c>
      <c r="AI24" s="66">
        <v>-1.0000000000000001E-5</v>
      </c>
    </row>
    <row r="25" spans="1:35" ht="15" customHeight="1" x14ac:dyDescent="0.25">
      <c r="A25" s="21" t="s">
        <v>1047</v>
      </c>
      <c r="B25" s="26" t="s">
        <v>1048</v>
      </c>
      <c r="C25" s="69">
        <v>5.7744949999999999</v>
      </c>
      <c r="D25" s="69">
        <v>5.7742430000000002</v>
      </c>
      <c r="E25" s="69">
        <v>5.7732479999999997</v>
      </c>
      <c r="F25" s="69">
        <v>5.7720890000000002</v>
      </c>
      <c r="G25" s="69">
        <v>5.7720359999999999</v>
      </c>
      <c r="H25" s="69">
        <v>5.7719440000000004</v>
      </c>
      <c r="I25" s="69">
        <v>5.7717720000000003</v>
      </c>
      <c r="J25" s="69">
        <v>5.7720830000000003</v>
      </c>
      <c r="K25" s="69">
        <v>5.7723529999999998</v>
      </c>
      <c r="L25" s="69">
        <v>5.7720180000000001</v>
      </c>
      <c r="M25" s="69">
        <v>5.7714939999999997</v>
      </c>
      <c r="N25" s="69">
        <v>5.7707259999999998</v>
      </c>
      <c r="O25" s="69">
        <v>5.77121</v>
      </c>
      <c r="P25" s="69">
        <v>5.7709510000000002</v>
      </c>
      <c r="Q25" s="69">
        <v>5.771115</v>
      </c>
      <c r="R25" s="69">
        <v>5.7709299999999999</v>
      </c>
      <c r="S25" s="69">
        <v>5.7711180000000004</v>
      </c>
      <c r="T25" s="69">
        <v>5.7708060000000003</v>
      </c>
      <c r="U25" s="69">
        <v>5.7721790000000004</v>
      </c>
      <c r="V25" s="69">
        <v>5.7709479999999997</v>
      </c>
      <c r="W25" s="69">
        <v>5.7718610000000004</v>
      </c>
      <c r="X25" s="69">
        <v>5.7706200000000001</v>
      </c>
      <c r="Y25" s="69">
        <v>5.7708899999999996</v>
      </c>
      <c r="Z25" s="69">
        <v>5.7710509999999999</v>
      </c>
      <c r="AA25" s="69">
        <v>5.773028</v>
      </c>
      <c r="AB25" s="69">
        <v>5.7710629999999998</v>
      </c>
      <c r="AC25" s="69">
        <v>5.7708570000000003</v>
      </c>
      <c r="AD25" s="69">
        <v>5.770607</v>
      </c>
      <c r="AE25" s="69">
        <v>5.7724450000000003</v>
      </c>
      <c r="AF25" s="69">
        <v>5.7733179999999997</v>
      </c>
      <c r="AG25" s="69">
        <v>5.7734350000000001</v>
      </c>
      <c r="AH25" s="69">
        <v>5.7726740000000003</v>
      </c>
      <c r="AI25" s="66">
        <v>-1.0000000000000001E-5</v>
      </c>
    </row>
    <row r="26" spans="1:35" ht="15" customHeight="1" x14ac:dyDescent="0.25">
      <c r="A26" s="21" t="s">
        <v>1049</v>
      </c>
      <c r="B26" s="26" t="s">
        <v>1050</v>
      </c>
      <c r="C26" s="69">
        <v>5.8170000000000002</v>
      </c>
      <c r="D26" s="69">
        <v>5.8170000000000002</v>
      </c>
      <c r="E26" s="69">
        <v>5.8170000000000002</v>
      </c>
      <c r="F26" s="69">
        <v>5.8170000000000002</v>
      </c>
      <c r="G26" s="69">
        <v>5.8170000000000002</v>
      </c>
      <c r="H26" s="69">
        <v>5.8170000000000002</v>
      </c>
      <c r="I26" s="69">
        <v>5.8170000000000002</v>
      </c>
      <c r="J26" s="69">
        <v>5.8170000000000002</v>
      </c>
      <c r="K26" s="69">
        <v>5.8170000000000002</v>
      </c>
      <c r="L26" s="69">
        <v>5.8170000000000002</v>
      </c>
      <c r="M26" s="69">
        <v>5.8170000000000002</v>
      </c>
      <c r="N26" s="69">
        <v>5.8170000000000002</v>
      </c>
      <c r="O26" s="69">
        <v>5.8170000000000002</v>
      </c>
      <c r="P26" s="69">
        <v>5.8170000000000002</v>
      </c>
      <c r="Q26" s="69">
        <v>5.8170000000000002</v>
      </c>
      <c r="R26" s="69">
        <v>5.8170000000000002</v>
      </c>
      <c r="S26" s="69">
        <v>5.8170000000000002</v>
      </c>
      <c r="T26" s="69">
        <v>5.8170000000000002</v>
      </c>
      <c r="U26" s="69">
        <v>5.8170000000000002</v>
      </c>
      <c r="V26" s="69">
        <v>5.8170000000000002</v>
      </c>
      <c r="W26" s="69">
        <v>5.8170000000000002</v>
      </c>
      <c r="X26" s="69">
        <v>5.8170000000000002</v>
      </c>
      <c r="Y26" s="69">
        <v>5.8170000000000002</v>
      </c>
      <c r="Z26" s="69">
        <v>5.8170000000000002</v>
      </c>
      <c r="AA26" s="69">
        <v>5.8170000000000002</v>
      </c>
      <c r="AB26" s="69">
        <v>5.8170000000000002</v>
      </c>
      <c r="AC26" s="69">
        <v>5.8170000000000002</v>
      </c>
      <c r="AD26" s="69">
        <v>5.8170000000000002</v>
      </c>
      <c r="AE26" s="69">
        <v>5.8170000000000002</v>
      </c>
      <c r="AF26" s="69">
        <v>5.8170000000000002</v>
      </c>
      <c r="AG26" s="69">
        <v>5.8170000000000002</v>
      </c>
      <c r="AH26" s="69">
        <v>5.8170000000000002</v>
      </c>
      <c r="AI26" s="66">
        <v>0</v>
      </c>
    </row>
    <row r="27" spans="1:35" ht="15" customHeight="1" x14ac:dyDescent="0.25">
      <c r="A27" s="21" t="s">
        <v>1051</v>
      </c>
      <c r="B27" s="26" t="s">
        <v>1052</v>
      </c>
      <c r="C27" s="69">
        <v>5.77</v>
      </c>
      <c r="D27" s="69">
        <v>5.77</v>
      </c>
      <c r="E27" s="69">
        <v>5.77</v>
      </c>
      <c r="F27" s="69">
        <v>5.77</v>
      </c>
      <c r="G27" s="69">
        <v>5.77</v>
      </c>
      <c r="H27" s="69">
        <v>5.77</v>
      </c>
      <c r="I27" s="69">
        <v>5.77</v>
      </c>
      <c r="J27" s="69">
        <v>5.77</v>
      </c>
      <c r="K27" s="69">
        <v>5.77</v>
      </c>
      <c r="L27" s="69">
        <v>5.77</v>
      </c>
      <c r="M27" s="69">
        <v>5.77</v>
      </c>
      <c r="N27" s="69">
        <v>5.77</v>
      </c>
      <c r="O27" s="69">
        <v>5.77</v>
      </c>
      <c r="P27" s="69">
        <v>5.77</v>
      </c>
      <c r="Q27" s="69">
        <v>5.77</v>
      </c>
      <c r="R27" s="69">
        <v>5.77</v>
      </c>
      <c r="S27" s="69">
        <v>5.77</v>
      </c>
      <c r="T27" s="69">
        <v>5.77</v>
      </c>
      <c r="U27" s="69">
        <v>5.77</v>
      </c>
      <c r="V27" s="69">
        <v>5.77</v>
      </c>
      <c r="W27" s="69">
        <v>5.77</v>
      </c>
      <c r="X27" s="69">
        <v>5.77</v>
      </c>
      <c r="Y27" s="69">
        <v>5.77</v>
      </c>
      <c r="Z27" s="69">
        <v>5.77</v>
      </c>
      <c r="AA27" s="69">
        <v>5.77</v>
      </c>
      <c r="AB27" s="69">
        <v>5.77</v>
      </c>
      <c r="AC27" s="69">
        <v>5.77</v>
      </c>
      <c r="AD27" s="69">
        <v>5.77</v>
      </c>
      <c r="AE27" s="69">
        <v>5.77</v>
      </c>
      <c r="AF27" s="69">
        <v>5.77</v>
      </c>
      <c r="AG27" s="69">
        <v>5.77</v>
      </c>
      <c r="AH27" s="69">
        <v>5.77</v>
      </c>
      <c r="AI27" s="66">
        <v>0</v>
      </c>
    </row>
    <row r="28" spans="1:35" ht="15" customHeight="1" x14ac:dyDescent="0.25">
      <c r="A28" s="21" t="s">
        <v>1053</v>
      </c>
      <c r="B28" s="26" t="s">
        <v>1054</v>
      </c>
      <c r="C28" s="69">
        <v>3.5529999999999999</v>
      </c>
      <c r="D28" s="69">
        <v>3.5529999999999999</v>
      </c>
      <c r="E28" s="69">
        <v>3.5529999999999999</v>
      </c>
      <c r="F28" s="69">
        <v>3.5529999999999999</v>
      </c>
      <c r="G28" s="69">
        <v>3.5529999999999999</v>
      </c>
      <c r="H28" s="69">
        <v>3.5529999999999999</v>
      </c>
      <c r="I28" s="69">
        <v>3.5529999999999999</v>
      </c>
      <c r="J28" s="69">
        <v>3.5529999999999999</v>
      </c>
      <c r="K28" s="69">
        <v>3.5529999999999999</v>
      </c>
      <c r="L28" s="69">
        <v>3.5529999999999999</v>
      </c>
      <c r="M28" s="69">
        <v>3.5529999999999999</v>
      </c>
      <c r="N28" s="69">
        <v>3.5529999999999999</v>
      </c>
      <c r="O28" s="69">
        <v>3.5529999999999999</v>
      </c>
      <c r="P28" s="69">
        <v>3.5529999999999999</v>
      </c>
      <c r="Q28" s="69">
        <v>3.5529999999999999</v>
      </c>
      <c r="R28" s="69">
        <v>3.5529999999999999</v>
      </c>
      <c r="S28" s="69">
        <v>3.5529999999999999</v>
      </c>
      <c r="T28" s="69">
        <v>3.5529999999999999</v>
      </c>
      <c r="U28" s="69">
        <v>3.5529999999999999</v>
      </c>
      <c r="V28" s="69">
        <v>3.5529999999999999</v>
      </c>
      <c r="W28" s="69">
        <v>3.5529999999999999</v>
      </c>
      <c r="X28" s="69">
        <v>3.5529999999999999</v>
      </c>
      <c r="Y28" s="69">
        <v>3.5529999999999999</v>
      </c>
      <c r="Z28" s="69">
        <v>3.5529999999999999</v>
      </c>
      <c r="AA28" s="69">
        <v>3.5529999999999999</v>
      </c>
      <c r="AB28" s="69">
        <v>3.5529999999999999</v>
      </c>
      <c r="AC28" s="69">
        <v>3.5529999999999999</v>
      </c>
      <c r="AD28" s="69">
        <v>3.5529999999999999</v>
      </c>
      <c r="AE28" s="69">
        <v>3.5529999999999999</v>
      </c>
      <c r="AF28" s="69">
        <v>3.5529999999999999</v>
      </c>
      <c r="AG28" s="69">
        <v>3.5529999999999999</v>
      </c>
      <c r="AH28" s="69">
        <v>3.5529999999999999</v>
      </c>
      <c r="AI28" s="66">
        <v>0</v>
      </c>
    </row>
    <row r="29" spans="1:35" ht="15" customHeight="1" x14ac:dyDescent="0.25">
      <c r="A29" s="21" t="s">
        <v>1055</v>
      </c>
      <c r="B29" s="26" t="s">
        <v>913</v>
      </c>
      <c r="C29" s="69">
        <v>3.9870130000000001</v>
      </c>
      <c r="D29" s="69">
        <v>3.9870130000000001</v>
      </c>
      <c r="E29" s="69">
        <v>3.9870130000000001</v>
      </c>
      <c r="F29" s="69">
        <v>3.9870130000000001</v>
      </c>
      <c r="G29" s="69">
        <v>3.9870130000000001</v>
      </c>
      <c r="H29" s="69">
        <v>3.9870130000000001</v>
      </c>
      <c r="I29" s="69">
        <v>3.9870130000000001</v>
      </c>
      <c r="J29" s="69">
        <v>3.9870130000000001</v>
      </c>
      <c r="K29" s="69">
        <v>3.9870130000000001</v>
      </c>
      <c r="L29" s="69">
        <v>3.9870130000000001</v>
      </c>
      <c r="M29" s="69">
        <v>3.9870130000000001</v>
      </c>
      <c r="N29" s="69">
        <v>3.9870130000000001</v>
      </c>
      <c r="O29" s="69">
        <v>3.9870130000000001</v>
      </c>
      <c r="P29" s="69">
        <v>3.9870130000000001</v>
      </c>
      <c r="Q29" s="69">
        <v>3.9870130000000001</v>
      </c>
      <c r="R29" s="69">
        <v>3.9870130000000001</v>
      </c>
      <c r="S29" s="69">
        <v>3.9870130000000001</v>
      </c>
      <c r="T29" s="69">
        <v>3.9870130000000001</v>
      </c>
      <c r="U29" s="69">
        <v>3.9870130000000001</v>
      </c>
      <c r="V29" s="69">
        <v>3.9870130000000001</v>
      </c>
      <c r="W29" s="69">
        <v>3.9870130000000001</v>
      </c>
      <c r="X29" s="69">
        <v>3.9870130000000001</v>
      </c>
      <c r="Y29" s="69">
        <v>3.9870130000000001</v>
      </c>
      <c r="Z29" s="69">
        <v>3.9870130000000001</v>
      </c>
      <c r="AA29" s="69">
        <v>3.9870130000000001</v>
      </c>
      <c r="AB29" s="69">
        <v>3.9870130000000001</v>
      </c>
      <c r="AC29" s="69">
        <v>3.9870130000000001</v>
      </c>
      <c r="AD29" s="69">
        <v>3.9870130000000001</v>
      </c>
      <c r="AE29" s="69">
        <v>3.9870130000000001</v>
      </c>
      <c r="AF29" s="69">
        <v>3.9870130000000001</v>
      </c>
      <c r="AG29" s="69">
        <v>3.9870130000000001</v>
      </c>
      <c r="AH29" s="69">
        <v>3.9870130000000001</v>
      </c>
      <c r="AI29" s="66">
        <v>0</v>
      </c>
    </row>
    <row r="30" spans="1:35" ht="15" customHeight="1" x14ac:dyDescent="0.25">
      <c r="A30" s="21" t="s">
        <v>1056</v>
      </c>
      <c r="B30" s="26" t="s">
        <v>1057</v>
      </c>
      <c r="C30" s="69">
        <v>5.67</v>
      </c>
      <c r="D30" s="69">
        <v>5.67</v>
      </c>
      <c r="E30" s="69">
        <v>5.67</v>
      </c>
      <c r="F30" s="69">
        <v>5.67</v>
      </c>
      <c r="G30" s="69">
        <v>5.67</v>
      </c>
      <c r="H30" s="69">
        <v>5.67</v>
      </c>
      <c r="I30" s="69">
        <v>5.67</v>
      </c>
      <c r="J30" s="69">
        <v>5.67</v>
      </c>
      <c r="K30" s="69">
        <v>5.67</v>
      </c>
      <c r="L30" s="69">
        <v>5.67</v>
      </c>
      <c r="M30" s="69">
        <v>5.67</v>
      </c>
      <c r="N30" s="69">
        <v>5.67</v>
      </c>
      <c r="O30" s="69">
        <v>5.67</v>
      </c>
      <c r="P30" s="69">
        <v>5.67</v>
      </c>
      <c r="Q30" s="69">
        <v>5.67</v>
      </c>
      <c r="R30" s="69">
        <v>5.67</v>
      </c>
      <c r="S30" s="69">
        <v>5.67</v>
      </c>
      <c r="T30" s="69">
        <v>5.67</v>
      </c>
      <c r="U30" s="69">
        <v>5.67</v>
      </c>
      <c r="V30" s="69">
        <v>5.67</v>
      </c>
      <c r="W30" s="69">
        <v>5.67</v>
      </c>
      <c r="X30" s="69">
        <v>5.67</v>
      </c>
      <c r="Y30" s="69">
        <v>5.67</v>
      </c>
      <c r="Z30" s="69">
        <v>5.67</v>
      </c>
      <c r="AA30" s="69">
        <v>5.67</v>
      </c>
      <c r="AB30" s="69">
        <v>5.67</v>
      </c>
      <c r="AC30" s="69">
        <v>5.67</v>
      </c>
      <c r="AD30" s="69">
        <v>5.67</v>
      </c>
      <c r="AE30" s="69">
        <v>5.67</v>
      </c>
      <c r="AF30" s="69">
        <v>5.67</v>
      </c>
      <c r="AG30" s="69">
        <v>5.67</v>
      </c>
      <c r="AH30" s="69">
        <v>5.67</v>
      </c>
      <c r="AI30" s="66">
        <v>0</v>
      </c>
    </row>
    <row r="31" spans="1:35" ht="15" customHeight="1" x14ac:dyDescent="0.25">
      <c r="A31" s="21" t="s">
        <v>1058</v>
      </c>
      <c r="B31" s="26" t="s">
        <v>1059</v>
      </c>
      <c r="C31" s="69">
        <v>6.0650000000000004</v>
      </c>
      <c r="D31" s="69">
        <v>6.0650000000000004</v>
      </c>
      <c r="E31" s="69">
        <v>6.0650000000000004</v>
      </c>
      <c r="F31" s="69">
        <v>6.0650000000000004</v>
      </c>
      <c r="G31" s="69">
        <v>6.0650000000000004</v>
      </c>
      <c r="H31" s="69">
        <v>6.0650000000000004</v>
      </c>
      <c r="I31" s="69">
        <v>6.0650000000000004</v>
      </c>
      <c r="J31" s="69">
        <v>6.0650000000000004</v>
      </c>
      <c r="K31" s="69">
        <v>6.0650000000000004</v>
      </c>
      <c r="L31" s="69">
        <v>6.0650000000000004</v>
      </c>
      <c r="M31" s="69">
        <v>6.0650000000000004</v>
      </c>
      <c r="N31" s="69">
        <v>6.0650000000000004</v>
      </c>
      <c r="O31" s="69">
        <v>6.0650000000000004</v>
      </c>
      <c r="P31" s="69">
        <v>6.0650000000000004</v>
      </c>
      <c r="Q31" s="69">
        <v>6.0650000000000004</v>
      </c>
      <c r="R31" s="69">
        <v>6.0650000000000004</v>
      </c>
      <c r="S31" s="69">
        <v>6.0650000000000004</v>
      </c>
      <c r="T31" s="69">
        <v>6.0650000000000004</v>
      </c>
      <c r="U31" s="69">
        <v>6.0650000000000004</v>
      </c>
      <c r="V31" s="69">
        <v>6.0650000000000004</v>
      </c>
      <c r="W31" s="69">
        <v>6.0650000000000004</v>
      </c>
      <c r="X31" s="69">
        <v>6.0650000000000004</v>
      </c>
      <c r="Y31" s="69">
        <v>6.0650000000000004</v>
      </c>
      <c r="Z31" s="69">
        <v>6.0650000000000004</v>
      </c>
      <c r="AA31" s="69">
        <v>6.0650000000000004</v>
      </c>
      <c r="AB31" s="69">
        <v>6.0650000000000004</v>
      </c>
      <c r="AC31" s="69">
        <v>6.0650000000000004</v>
      </c>
      <c r="AD31" s="69">
        <v>6.0650000000000004</v>
      </c>
      <c r="AE31" s="69">
        <v>6.0650000000000004</v>
      </c>
      <c r="AF31" s="69">
        <v>6.0650000000000004</v>
      </c>
      <c r="AG31" s="69">
        <v>6.0650000000000004</v>
      </c>
      <c r="AH31" s="69">
        <v>6.0650000000000004</v>
      </c>
      <c r="AI31" s="66">
        <v>0</v>
      </c>
    </row>
    <row r="32" spans="1:35" ht="15" customHeight="1" x14ac:dyDescent="0.25">
      <c r="A32" s="21" t="s">
        <v>1060</v>
      </c>
      <c r="B32" s="26" t="s">
        <v>1061</v>
      </c>
      <c r="C32" s="69">
        <v>5.0538600000000002</v>
      </c>
      <c r="D32" s="69">
        <v>5.0535430000000003</v>
      </c>
      <c r="E32" s="69">
        <v>5.053223</v>
      </c>
      <c r="F32" s="69">
        <v>5.0529000000000002</v>
      </c>
      <c r="G32" s="69">
        <v>5.0525729999999998</v>
      </c>
      <c r="H32" s="69">
        <v>5.0522359999999997</v>
      </c>
      <c r="I32" s="69">
        <v>5.0510970000000004</v>
      </c>
      <c r="J32" s="69">
        <v>5.0498260000000004</v>
      </c>
      <c r="K32" s="69">
        <v>5.0485499999999996</v>
      </c>
      <c r="L32" s="69">
        <v>5.0474129999999997</v>
      </c>
      <c r="M32" s="69">
        <v>5.0462740000000004</v>
      </c>
      <c r="N32" s="69">
        <v>5.0450390000000001</v>
      </c>
      <c r="O32" s="69">
        <v>5.043882</v>
      </c>
      <c r="P32" s="69">
        <v>5.0427220000000004</v>
      </c>
      <c r="Q32" s="69">
        <v>5.0415729999999996</v>
      </c>
      <c r="R32" s="69">
        <v>5.0404229999999997</v>
      </c>
      <c r="S32" s="69">
        <v>5.0392700000000001</v>
      </c>
      <c r="T32" s="69">
        <v>5.038424</v>
      </c>
      <c r="U32" s="69">
        <v>5.0375779999999999</v>
      </c>
      <c r="V32" s="69">
        <v>5.0367350000000002</v>
      </c>
      <c r="W32" s="69">
        <v>5.0358960000000002</v>
      </c>
      <c r="X32" s="69">
        <v>5.0350590000000004</v>
      </c>
      <c r="Y32" s="69">
        <v>5.0343600000000004</v>
      </c>
      <c r="Z32" s="69">
        <v>5.0336629999999998</v>
      </c>
      <c r="AA32" s="69">
        <v>5.0329689999999996</v>
      </c>
      <c r="AB32" s="69">
        <v>5.032527</v>
      </c>
      <c r="AC32" s="69">
        <v>5.0320159999999996</v>
      </c>
      <c r="AD32" s="69">
        <v>5.0313330000000001</v>
      </c>
      <c r="AE32" s="69">
        <v>5.0306490000000004</v>
      </c>
      <c r="AF32" s="69">
        <v>5.0299610000000001</v>
      </c>
      <c r="AG32" s="69">
        <v>5.0292729999999999</v>
      </c>
      <c r="AH32" s="69">
        <v>5.0285859999999998</v>
      </c>
      <c r="AI32" s="66">
        <v>-1.6200000000000001E-4</v>
      </c>
    </row>
    <row r="33" spans="1:35" ht="15" customHeight="1" x14ac:dyDescent="0.25">
      <c r="A33" s="21" t="s">
        <v>1062</v>
      </c>
      <c r="B33" s="26" t="s">
        <v>1063</v>
      </c>
      <c r="C33" s="69">
        <v>5.0535759999999996</v>
      </c>
      <c r="D33" s="69">
        <v>5.0532260000000004</v>
      </c>
      <c r="E33" s="69">
        <v>5.0528750000000002</v>
      </c>
      <c r="F33" s="69">
        <v>5.0525229999999999</v>
      </c>
      <c r="G33" s="69">
        <v>5.0521690000000001</v>
      </c>
      <c r="H33" s="69">
        <v>5.051812</v>
      </c>
      <c r="I33" s="69">
        <v>5.0505709999999997</v>
      </c>
      <c r="J33" s="69">
        <v>5.0491549999999998</v>
      </c>
      <c r="K33" s="69">
        <v>5.0477340000000002</v>
      </c>
      <c r="L33" s="69">
        <v>5.0464950000000002</v>
      </c>
      <c r="M33" s="69">
        <v>5.0452570000000003</v>
      </c>
      <c r="N33" s="69">
        <v>5.0439020000000001</v>
      </c>
      <c r="O33" s="69">
        <v>5.0426479999999998</v>
      </c>
      <c r="P33" s="69">
        <v>5.0413930000000002</v>
      </c>
      <c r="Q33" s="69">
        <v>5.0401559999999996</v>
      </c>
      <c r="R33" s="69">
        <v>5.0389200000000001</v>
      </c>
      <c r="S33" s="69">
        <v>5.0376839999999996</v>
      </c>
      <c r="T33" s="69">
        <v>5.0367420000000003</v>
      </c>
      <c r="U33" s="69">
        <v>5.0358000000000001</v>
      </c>
      <c r="V33" s="69">
        <v>5.0348620000000004</v>
      </c>
      <c r="W33" s="69">
        <v>5.0339280000000004</v>
      </c>
      <c r="X33" s="69">
        <v>5.0329969999999999</v>
      </c>
      <c r="Y33" s="69">
        <v>5.0322360000000002</v>
      </c>
      <c r="Z33" s="69">
        <v>5.0314759999999996</v>
      </c>
      <c r="AA33" s="69">
        <v>5.0307209999999998</v>
      </c>
      <c r="AB33" s="69">
        <v>5.0302829999999998</v>
      </c>
      <c r="AC33" s="69">
        <v>5.0297590000000003</v>
      </c>
      <c r="AD33" s="69">
        <v>5.0290160000000004</v>
      </c>
      <c r="AE33" s="69">
        <v>5.0282689999999999</v>
      </c>
      <c r="AF33" s="69">
        <v>5.0275189999999998</v>
      </c>
      <c r="AG33" s="69">
        <v>5.0267670000000004</v>
      </c>
      <c r="AH33" s="69">
        <v>5.0260189999999998</v>
      </c>
      <c r="AI33" s="66">
        <v>-1.76E-4</v>
      </c>
    </row>
    <row r="34" spans="1:35" ht="15" customHeight="1" x14ac:dyDescent="0.25">
      <c r="A34" s="21" t="s">
        <v>1064</v>
      </c>
      <c r="B34" s="26" t="s">
        <v>1065</v>
      </c>
      <c r="C34" s="69">
        <v>5.0533919999999997</v>
      </c>
      <c r="D34" s="69">
        <v>5.0530220000000003</v>
      </c>
      <c r="E34" s="69">
        <v>5.052651</v>
      </c>
      <c r="F34" s="69">
        <v>5.0522799999999997</v>
      </c>
      <c r="G34" s="69">
        <v>5.0519100000000003</v>
      </c>
      <c r="H34" s="69">
        <v>5.0515400000000001</v>
      </c>
      <c r="I34" s="69">
        <v>5.0502739999999999</v>
      </c>
      <c r="J34" s="69">
        <v>5.0489230000000003</v>
      </c>
      <c r="K34" s="69">
        <v>5.0475700000000003</v>
      </c>
      <c r="L34" s="69">
        <v>5.0463040000000001</v>
      </c>
      <c r="M34" s="69">
        <v>5.0450400000000002</v>
      </c>
      <c r="N34" s="69">
        <v>5.0437209999999997</v>
      </c>
      <c r="O34" s="69">
        <v>5.0424509999999998</v>
      </c>
      <c r="P34" s="69">
        <v>5.0411809999999999</v>
      </c>
      <c r="Q34" s="69">
        <v>5.0399209999999997</v>
      </c>
      <c r="R34" s="69">
        <v>5.0386610000000003</v>
      </c>
      <c r="S34" s="69">
        <v>5.0374040000000004</v>
      </c>
      <c r="T34" s="69">
        <v>5.0365200000000003</v>
      </c>
      <c r="U34" s="69">
        <v>5.0356360000000002</v>
      </c>
      <c r="V34" s="69">
        <v>5.0347549999999996</v>
      </c>
      <c r="W34" s="69">
        <v>5.0338750000000001</v>
      </c>
      <c r="X34" s="69">
        <v>5.0329959999999998</v>
      </c>
      <c r="Y34" s="69">
        <v>5.0322180000000003</v>
      </c>
      <c r="Z34" s="69">
        <v>5.0314399999999999</v>
      </c>
      <c r="AA34" s="69">
        <v>5.0306649999999999</v>
      </c>
      <c r="AB34" s="69">
        <v>5.0300440000000002</v>
      </c>
      <c r="AC34" s="69">
        <v>5.0293799999999997</v>
      </c>
      <c r="AD34" s="69">
        <v>5.0286119999999999</v>
      </c>
      <c r="AE34" s="69">
        <v>5.0278419999999997</v>
      </c>
      <c r="AF34" s="69">
        <v>5.0270710000000003</v>
      </c>
      <c r="AG34" s="69">
        <v>5.0262969999999996</v>
      </c>
      <c r="AH34" s="69">
        <v>5.0255270000000003</v>
      </c>
      <c r="AI34" s="66">
        <v>-1.7799999999999999E-4</v>
      </c>
    </row>
    <row r="35" spans="1:35" ht="15" customHeight="1" x14ac:dyDescent="0.25">
      <c r="A35" s="21" t="s">
        <v>1066</v>
      </c>
      <c r="B35" s="26" t="s">
        <v>1067</v>
      </c>
      <c r="C35" s="69">
        <v>5.2222799999999996</v>
      </c>
      <c r="D35" s="69">
        <v>5.2222799999999996</v>
      </c>
      <c r="E35" s="69">
        <v>5.2222799999999996</v>
      </c>
      <c r="F35" s="69">
        <v>5.2222799999999996</v>
      </c>
      <c r="G35" s="69">
        <v>5.2222799999999996</v>
      </c>
      <c r="H35" s="69">
        <v>5.2222799999999996</v>
      </c>
      <c r="I35" s="69">
        <v>5.2222799999999996</v>
      </c>
      <c r="J35" s="69">
        <v>5.2222799999999996</v>
      </c>
      <c r="K35" s="69">
        <v>5.2222799999999996</v>
      </c>
      <c r="L35" s="69">
        <v>5.2222799999999996</v>
      </c>
      <c r="M35" s="69">
        <v>5.2222799999999996</v>
      </c>
      <c r="N35" s="69">
        <v>5.2222799999999996</v>
      </c>
      <c r="O35" s="69">
        <v>5.2222799999999996</v>
      </c>
      <c r="P35" s="69">
        <v>5.2222799999999996</v>
      </c>
      <c r="Q35" s="69">
        <v>5.2222799999999996</v>
      </c>
      <c r="R35" s="69">
        <v>5.2222799999999996</v>
      </c>
      <c r="S35" s="69">
        <v>5.2222799999999996</v>
      </c>
      <c r="T35" s="69">
        <v>5.2222799999999996</v>
      </c>
      <c r="U35" s="69">
        <v>5.2222799999999996</v>
      </c>
      <c r="V35" s="69">
        <v>5.2222799999999996</v>
      </c>
      <c r="W35" s="69">
        <v>5.2222799999999996</v>
      </c>
      <c r="X35" s="69">
        <v>5.2222799999999996</v>
      </c>
      <c r="Y35" s="69">
        <v>5.2222799999999996</v>
      </c>
      <c r="Z35" s="69">
        <v>5.2222799999999996</v>
      </c>
      <c r="AA35" s="69">
        <v>5.2222799999999996</v>
      </c>
      <c r="AB35" s="69">
        <v>5.2222799999999996</v>
      </c>
      <c r="AC35" s="69">
        <v>5.2222799999999996</v>
      </c>
      <c r="AD35" s="69">
        <v>5.2222799999999996</v>
      </c>
      <c r="AE35" s="69">
        <v>5.2222799999999996</v>
      </c>
      <c r="AF35" s="69">
        <v>5.2222799999999996</v>
      </c>
      <c r="AG35" s="69">
        <v>5.2222799999999996</v>
      </c>
      <c r="AH35" s="69">
        <v>5.2222799999999996</v>
      </c>
      <c r="AI35" s="66">
        <v>0</v>
      </c>
    </row>
    <row r="36" spans="1:35" ht="15" customHeight="1" x14ac:dyDescent="0.25">
      <c r="A36" s="21" t="s">
        <v>1068</v>
      </c>
      <c r="B36" s="26" t="s">
        <v>1069</v>
      </c>
      <c r="C36" s="69">
        <v>5.2222799999999996</v>
      </c>
      <c r="D36" s="69">
        <v>5.2222799999999996</v>
      </c>
      <c r="E36" s="69">
        <v>5.2222799999999996</v>
      </c>
      <c r="F36" s="69">
        <v>5.2222799999999996</v>
      </c>
      <c r="G36" s="69">
        <v>5.2222799999999996</v>
      </c>
      <c r="H36" s="69">
        <v>5.2222799999999996</v>
      </c>
      <c r="I36" s="69">
        <v>5.2222799999999996</v>
      </c>
      <c r="J36" s="69">
        <v>5.2222799999999996</v>
      </c>
      <c r="K36" s="69">
        <v>5.2222799999999996</v>
      </c>
      <c r="L36" s="69">
        <v>5.2222799999999996</v>
      </c>
      <c r="M36" s="69">
        <v>5.2222799999999996</v>
      </c>
      <c r="N36" s="69">
        <v>5.2222799999999996</v>
      </c>
      <c r="O36" s="69">
        <v>5.2222799999999996</v>
      </c>
      <c r="P36" s="69">
        <v>5.2222799999999996</v>
      </c>
      <c r="Q36" s="69">
        <v>5.2222799999999996</v>
      </c>
      <c r="R36" s="69">
        <v>5.2222799999999996</v>
      </c>
      <c r="S36" s="69">
        <v>5.2222799999999996</v>
      </c>
      <c r="T36" s="69">
        <v>5.2222799999999996</v>
      </c>
      <c r="U36" s="69">
        <v>5.2222799999999996</v>
      </c>
      <c r="V36" s="69">
        <v>5.2222799999999996</v>
      </c>
      <c r="W36" s="69">
        <v>5.2222799999999996</v>
      </c>
      <c r="X36" s="69">
        <v>5.2222799999999996</v>
      </c>
      <c r="Y36" s="69">
        <v>5.2222799999999996</v>
      </c>
      <c r="Z36" s="69">
        <v>5.2222799999999996</v>
      </c>
      <c r="AA36" s="69">
        <v>5.2222799999999996</v>
      </c>
      <c r="AB36" s="69">
        <v>5.2222799999999996</v>
      </c>
      <c r="AC36" s="69">
        <v>5.2222799999999996</v>
      </c>
      <c r="AD36" s="69">
        <v>5.2222799999999996</v>
      </c>
      <c r="AE36" s="69">
        <v>5.2222799999999996</v>
      </c>
      <c r="AF36" s="69">
        <v>5.2222799999999996</v>
      </c>
      <c r="AG36" s="69">
        <v>5.2222799999999996</v>
      </c>
      <c r="AH36" s="69">
        <v>5.2222799999999996</v>
      </c>
      <c r="AI36" s="66">
        <v>0</v>
      </c>
    </row>
    <row r="37" spans="1:35" ht="15" customHeight="1" x14ac:dyDescent="0.25">
      <c r="A37" s="21" t="s">
        <v>1070</v>
      </c>
      <c r="B37" s="26" t="s">
        <v>1071</v>
      </c>
      <c r="C37" s="69">
        <v>4.62</v>
      </c>
      <c r="D37" s="69">
        <v>4.62</v>
      </c>
      <c r="E37" s="69">
        <v>4.62</v>
      </c>
      <c r="F37" s="69">
        <v>4.62</v>
      </c>
      <c r="G37" s="69">
        <v>4.62</v>
      </c>
      <c r="H37" s="69">
        <v>4.62</v>
      </c>
      <c r="I37" s="69">
        <v>4.62</v>
      </c>
      <c r="J37" s="69">
        <v>4.62</v>
      </c>
      <c r="K37" s="69">
        <v>4.62</v>
      </c>
      <c r="L37" s="69">
        <v>4.62</v>
      </c>
      <c r="M37" s="69">
        <v>4.62</v>
      </c>
      <c r="N37" s="69">
        <v>4.62</v>
      </c>
      <c r="O37" s="69">
        <v>4.62</v>
      </c>
      <c r="P37" s="69">
        <v>4.62</v>
      </c>
      <c r="Q37" s="69">
        <v>4.62</v>
      </c>
      <c r="R37" s="69">
        <v>4.62</v>
      </c>
      <c r="S37" s="69">
        <v>4.62</v>
      </c>
      <c r="T37" s="69">
        <v>4.62</v>
      </c>
      <c r="U37" s="69">
        <v>4.62</v>
      </c>
      <c r="V37" s="69">
        <v>4.62</v>
      </c>
      <c r="W37" s="69">
        <v>4.62</v>
      </c>
      <c r="X37" s="69">
        <v>4.62</v>
      </c>
      <c r="Y37" s="69">
        <v>4.62</v>
      </c>
      <c r="Z37" s="69">
        <v>4.62</v>
      </c>
      <c r="AA37" s="69">
        <v>4.62</v>
      </c>
      <c r="AB37" s="69">
        <v>4.62</v>
      </c>
      <c r="AC37" s="69">
        <v>4.62</v>
      </c>
      <c r="AD37" s="69">
        <v>4.62</v>
      </c>
      <c r="AE37" s="69">
        <v>4.62</v>
      </c>
      <c r="AF37" s="69">
        <v>4.62</v>
      </c>
      <c r="AG37" s="69">
        <v>4.62</v>
      </c>
      <c r="AH37" s="69">
        <v>4.62</v>
      </c>
      <c r="AI37" s="66">
        <v>0</v>
      </c>
    </row>
    <row r="38" spans="1:35" ht="15" customHeight="1" x14ac:dyDescent="0.25">
      <c r="A38" s="21" t="s">
        <v>1072</v>
      </c>
      <c r="B38" s="26" t="s">
        <v>1073</v>
      </c>
      <c r="C38" s="69">
        <v>5.8</v>
      </c>
      <c r="D38" s="69">
        <v>5.8</v>
      </c>
      <c r="E38" s="69">
        <v>5.8</v>
      </c>
      <c r="F38" s="69">
        <v>5.8</v>
      </c>
      <c r="G38" s="69">
        <v>5.8</v>
      </c>
      <c r="H38" s="69">
        <v>5.8</v>
      </c>
      <c r="I38" s="69">
        <v>5.8</v>
      </c>
      <c r="J38" s="69">
        <v>5.8</v>
      </c>
      <c r="K38" s="69">
        <v>5.8</v>
      </c>
      <c r="L38" s="69">
        <v>5.8</v>
      </c>
      <c r="M38" s="69">
        <v>5.8</v>
      </c>
      <c r="N38" s="69">
        <v>5.8</v>
      </c>
      <c r="O38" s="69">
        <v>5.8</v>
      </c>
      <c r="P38" s="69">
        <v>5.8</v>
      </c>
      <c r="Q38" s="69">
        <v>5.8</v>
      </c>
      <c r="R38" s="69">
        <v>5.8</v>
      </c>
      <c r="S38" s="69">
        <v>5.8</v>
      </c>
      <c r="T38" s="69">
        <v>5.8</v>
      </c>
      <c r="U38" s="69">
        <v>5.8</v>
      </c>
      <c r="V38" s="69">
        <v>5.8</v>
      </c>
      <c r="W38" s="69">
        <v>5.8</v>
      </c>
      <c r="X38" s="69">
        <v>5.8</v>
      </c>
      <c r="Y38" s="69">
        <v>5.8</v>
      </c>
      <c r="Z38" s="69">
        <v>5.8</v>
      </c>
      <c r="AA38" s="69">
        <v>5.8</v>
      </c>
      <c r="AB38" s="69">
        <v>5.8</v>
      </c>
      <c r="AC38" s="69">
        <v>5.8</v>
      </c>
      <c r="AD38" s="69">
        <v>5.8</v>
      </c>
      <c r="AE38" s="69">
        <v>5.8</v>
      </c>
      <c r="AF38" s="69">
        <v>5.8</v>
      </c>
      <c r="AG38" s="69">
        <v>5.8</v>
      </c>
      <c r="AH38" s="69">
        <v>5.8</v>
      </c>
      <c r="AI38" s="66">
        <v>0</v>
      </c>
    </row>
    <row r="39" spans="1:35" ht="15" customHeight="1" x14ac:dyDescent="0.25">
      <c r="A39" s="21" t="s">
        <v>1074</v>
      </c>
      <c r="B39" s="26" t="s">
        <v>1075</v>
      </c>
      <c r="C39" s="69">
        <v>5.4356039999999997</v>
      </c>
      <c r="D39" s="69">
        <v>5.4356039999999997</v>
      </c>
      <c r="E39" s="69">
        <v>5.4356039999999997</v>
      </c>
      <c r="F39" s="69">
        <v>5.4356039999999997</v>
      </c>
      <c r="G39" s="69">
        <v>5.4356039999999997</v>
      </c>
      <c r="H39" s="69">
        <v>5.4356039999999997</v>
      </c>
      <c r="I39" s="69">
        <v>5.4356039999999997</v>
      </c>
      <c r="J39" s="69">
        <v>5.4356039999999997</v>
      </c>
      <c r="K39" s="69">
        <v>5.4356039999999997</v>
      </c>
      <c r="L39" s="69">
        <v>5.4356039999999997</v>
      </c>
      <c r="M39" s="69">
        <v>5.4356039999999997</v>
      </c>
      <c r="N39" s="69">
        <v>5.4356039999999997</v>
      </c>
      <c r="O39" s="69">
        <v>5.4356039999999997</v>
      </c>
      <c r="P39" s="69">
        <v>5.4356039999999997</v>
      </c>
      <c r="Q39" s="69">
        <v>5.4356039999999997</v>
      </c>
      <c r="R39" s="69">
        <v>5.4356039999999997</v>
      </c>
      <c r="S39" s="69">
        <v>5.4356039999999997</v>
      </c>
      <c r="T39" s="69">
        <v>5.4356039999999997</v>
      </c>
      <c r="U39" s="69">
        <v>5.4356039999999997</v>
      </c>
      <c r="V39" s="69">
        <v>5.4356039999999997</v>
      </c>
      <c r="W39" s="69">
        <v>5.4356039999999997</v>
      </c>
      <c r="X39" s="69">
        <v>5.4356039999999997</v>
      </c>
      <c r="Y39" s="69">
        <v>5.4356039999999997</v>
      </c>
      <c r="Z39" s="69">
        <v>5.4356039999999997</v>
      </c>
      <c r="AA39" s="69">
        <v>5.4356039999999997</v>
      </c>
      <c r="AB39" s="69">
        <v>5.4356039999999997</v>
      </c>
      <c r="AC39" s="69">
        <v>5.4356039999999997</v>
      </c>
      <c r="AD39" s="69">
        <v>5.4356039999999997</v>
      </c>
      <c r="AE39" s="69">
        <v>5.4356039999999997</v>
      </c>
      <c r="AF39" s="69">
        <v>5.4356039999999997</v>
      </c>
      <c r="AG39" s="69">
        <v>5.4356039999999997</v>
      </c>
      <c r="AH39" s="69">
        <v>5.4356039999999997</v>
      </c>
      <c r="AI39" s="66">
        <v>0</v>
      </c>
    </row>
    <row r="40" spans="1:35" ht="15" customHeight="1" x14ac:dyDescent="0.25">
      <c r="A40" s="21" t="s">
        <v>1076</v>
      </c>
      <c r="B40" s="26" t="s">
        <v>1077</v>
      </c>
      <c r="C40" s="69">
        <v>6.2869999999999999</v>
      </c>
      <c r="D40" s="69">
        <v>6.2869999999999999</v>
      </c>
      <c r="E40" s="69">
        <v>6.2869999999999999</v>
      </c>
      <c r="F40" s="69">
        <v>6.2869999999999999</v>
      </c>
      <c r="G40" s="69">
        <v>6.2869999999999999</v>
      </c>
      <c r="H40" s="69">
        <v>6.2869999999999999</v>
      </c>
      <c r="I40" s="69">
        <v>6.2869999999999999</v>
      </c>
      <c r="J40" s="69">
        <v>6.2869999999999999</v>
      </c>
      <c r="K40" s="69">
        <v>6.2869999999999999</v>
      </c>
      <c r="L40" s="69">
        <v>6.2869999999999999</v>
      </c>
      <c r="M40" s="69">
        <v>6.2869999999999999</v>
      </c>
      <c r="N40" s="69">
        <v>6.2869999999999999</v>
      </c>
      <c r="O40" s="69">
        <v>6.2869999999999999</v>
      </c>
      <c r="P40" s="69">
        <v>6.2869999999999999</v>
      </c>
      <c r="Q40" s="69">
        <v>6.2869999999999999</v>
      </c>
      <c r="R40" s="69">
        <v>6.2869999999999999</v>
      </c>
      <c r="S40" s="69">
        <v>6.2869999999999999</v>
      </c>
      <c r="T40" s="69">
        <v>6.2869999999999999</v>
      </c>
      <c r="U40" s="69">
        <v>6.2869999999999999</v>
      </c>
      <c r="V40" s="69">
        <v>6.2869999999999999</v>
      </c>
      <c r="W40" s="69">
        <v>6.2869999999999999</v>
      </c>
      <c r="X40" s="69">
        <v>6.2869999999999999</v>
      </c>
      <c r="Y40" s="69">
        <v>6.2869999999999999</v>
      </c>
      <c r="Z40" s="69">
        <v>6.2869999999999999</v>
      </c>
      <c r="AA40" s="69">
        <v>6.2869999999999999</v>
      </c>
      <c r="AB40" s="69">
        <v>6.2869999999999999</v>
      </c>
      <c r="AC40" s="69">
        <v>6.2869999999999999</v>
      </c>
      <c r="AD40" s="69">
        <v>6.2869999999999999</v>
      </c>
      <c r="AE40" s="69">
        <v>6.2869999999999999</v>
      </c>
      <c r="AF40" s="69">
        <v>6.2869999999999999</v>
      </c>
      <c r="AG40" s="69">
        <v>6.2869999999999999</v>
      </c>
      <c r="AH40" s="69">
        <v>6.2869999999999999</v>
      </c>
      <c r="AI40" s="66">
        <v>0</v>
      </c>
    </row>
    <row r="41" spans="1:35" ht="15" customHeight="1" x14ac:dyDescent="0.25">
      <c r="A41" s="21" t="s">
        <v>1078</v>
      </c>
      <c r="B41" s="26" t="s">
        <v>1079</v>
      </c>
      <c r="C41" s="69">
        <v>6.2869999999999999</v>
      </c>
      <c r="D41" s="69">
        <v>6.2869999999999999</v>
      </c>
      <c r="E41" s="69">
        <v>6.2869999999999999</v>
      </c>
      <c r="F41" s="69">
        <v>6.2869999999999999</v>
      </c>
      <c r="G41" s="69">
        <v>6.2869999999999999</v>
      </c>
      <c r="H41" s="69">
        <v>6.2869999999999999</v>
      </c>
      <c r="I41" s="69">
        <v>6.2869999999999999</v>
      </c>
      <c r="J41" s="69">
        <v>6.2869999999999999</v>
      </c>
      <c r="K41" s="69">
        <v>6.2869999999999999</v>
      </c>
      <c r="L41" s="69">
        <v>6.2869999999999999</v>
      </c>
      <c r="M41" s="69">
        <v>6.2869999999999999</v>
      </c>
      <c r="N41" s="69">
        <v>6.2869999999999999</v>
      </c>
      <c r="O41" s="69">
        <v>6.2869999999999999</v>
      </c>
      <c r="P41" s="69">
        <v>6.2869999999999999</v>
      </c>
      <c r="Q41" s="69">
        <v>6.2869999999999999</v>
      </c>
      <c r="R41" s="69">
        <v>6.2869999999999999</v>
      </c>
      <c r="S41" s="69">
        <v>6.2869999999999999</v>
      </c>
      <c r="T41" s="69">
        <v>6.2869999999999999</v>
      </c>
      <c r="U41" s="69">
        <v>6.2869999999999999</v>
      </c>
      <c r="V41" s="69">
        <v>6.2869999999999999</v>
      </c>
      <c r="W41" s="69">
        <v>6.2869999999999999</v>
      </c>
      <c r="X41" s="69">
        <v>6.2869999999999999</v>
      </c>
      <c r="Y41" s="69">
        <v>6.2869999999999999</v>
      </c>
      <c r="Z41" s="69">
        <v>6.2869999999999999</v>
      </c>
      <c r="AA41" s="69">
        <v>6.2869999999999999</v>
      </c>
      <c r="AB41" s="69">
        <v>6.2869999999999999</v>
      </c>
      <c r="AC41" s="69">
        <v>6.2869999999999999</v>
      </c>
      <c r="AD41" s="69">
        <v>6.2869999999999999</v>
      </c>
      <c r="AE41" s="69">
        <v>6.2869999999999999</v>
      </c>
      <c r="AF41" s="69">
        <v>6.2869999999999999</v>
      </c>
      <c r="AG41" s="69">
        <v>6.2869999999999999</v>
      </c>
      <c r="AH41" s="69">
        <v>6.2869999999999999</v>
      </c>
      <c r="AI41" s="66">
        <v>0</v>
      </c>
    </row>
    <row r="42" spans="1:35" ht="15" customHeight="1" x14ac:dyDescent="0.25">
      <c r="A42" s="21" t="s">
        <v>1080</v>
      </c>
      <c r="B42" s="26" t="s">
        <v>1081</v>
      </c>
      <c r="C42" s="69">
        <v>6.2869999999999999</v>
      </c>
      <c r="D42" s="69">
        <v>6.2869999999999999</v>
      </c>
      <c r="E42" s="69">
        <v>6.2869999999999999</v>
      </c>
      <c r="F42" s="69">
        <v>6.2869999999999999</v>
      </c>
      <c r="G42" s="69">
        <v>6.2869999999999999</v>
      </c>
      <c r="H42" s="69">
        <v>6.2869999999999999</v>
      </c>
      <c r="I42" s="69">
        <v>6.2869999999999999</v>
      </c>
      <c r="J42" s="69">
        <v>6.2869999999999999</v>
      </c>
      <c r="K42" s="69">
        <v>6.2869999999999999</v>
      </c>
      <c r="L42" s="69">
        <v>6.2869999999999999</v>
      </c>
      <c r="M42" s="69">
        <v>6.2869999999999999</v>
      </c>
      <c r="N42" s="69">
        <v>6.2869999999999999</v>
      </c>
      <c r="O42" s="69">
        <v>6.2869999999999999</v>
      </c>
      <c r="P42" s="69">
        <v>6.2869999999999999</v>
      </c>
      <c r="Q42" s="69">
        <v>6.2869999999999999</v>
      </c>
      <c r="R42" s="69">
        <v>6.2869999999999999</v>
      </c>
      <c r="S42" s="69">
        <v>6.2869999999999999</v>
      </c>
      <c r="T42" s="69">
        <v>6.2869999999999999</v>
      </c>
      <c r="U42" s="69">
        <v>6.2869999999999999</v>
      </c>
      <c r="V42" s="69">
        <v>6.2869999999999999</v>
      </c>
      <c r="W42" s="69">
        <v>6.2869999999999999</v>
      </c>
      <c r="X42" s="69">
        <v>6.2869999999999999</v>
      </c>
      <c r="Y42" s="69">
        <v>6.2869999999999999</v>
      </c>
      <c r="Z42" s="69">
        <v>6.2869999999999999</v>
      </c>
      <c r="AA42" s="69">
        <v>6.2869999999999999</v>
      </c>
      <c r="AB42" s="69">
        <v>6.2869999999999999</v>
      </c>
      <c r="AC42" s="69">
        <v>6.2869999999999999</v>
      </c>
      <c r="AD42" s="69">
        <v>6.2869999999999999</v>
      </c>
      <c r="AE42" s="69">
        <v>6.2869999999999999</v>
      </c>
      <c r="AF42" s="69">
        <v>6.2869999999999999</v>
      </c>
      <c r="AG42" s="69">
        <v>6.2869999999999999</v>
      </c>
      <c r="AH42" s="69">
        <v>6.2869999999999999</v>
      </c>
      <c r="AI42" s="66">
        <v>0</v>
      </c>
    </row>
    <row r="43" spans="1:35" ht="15" customHeight="1" x14ac:dyDescent="0.25">
      <c r="A43" s="21" t="s">
        <v>1082</v>
      </c>
      <c r="B43" s="26" t="s">
        <v>1083</v>
      </c>
      <c r="C43" s="69">
        <v>6.1537940000000004</v>
      </c>
      <c r="D43" s="69">
        <v>6.1942349999999999</v>
      </c>
      <c r="E43" s="69">
        <v>6.1891249999999998</v>
      </c>
      <c r="F43" s="69">
        <v>6.1852559999999999</v>
      </c>
      <c r="G43" s="69">
        <v>6.178966</v>
      </c>
      <c r="H43" s="69">
        <v>6.1728430000000003</v>
      </c>
      <c r="I43" s="69">
        <v>6.1658229999999996</v>
      </c>
      <c r="J43" s="69">
        <v>6.1576909999999998</v>
      </c>
      <c r="K43" s="69">
        <v>6.1587500000000004</v>
      </c>
      <c r="L43" s="69">
        <v>6.159815</v>
      </c>
      <c r="M43" s="69">
        <v>6.1608869999999998</v>
      </c>
      <c r="N43" s="69">
        <v>6.1629860000000001</v>
      </c>
      <c r="O43" s="69">
        <v>6.1630510000000003</v>
      </c>
      <c r="P43" s="69">
        <v>6.1646409999999996</v>
      </c>
      <c r="Q43" s="69">
        <v>6.1652430000000003</v>
      </c>
      <c r="R43" s="69">
        <v>6.1663500000000004</v>
      </c>
      <c r="S43" s="69">
        <v>6.1674639999999998</v>
      </c>
      <c r="T43" s="69">
        <v>6.1685860000000003</v>
      </c>
      <c r="U43" s="69">
        <v>6.1697150000000001</v>
      </c>
      <c r="V43" s="69">
        <v>6.1708509999999999</v>
      </c>
      <c r="W43" s="69">
        <v>6.1719949999999999</v>
      </c>
      <c r="X43" s="69">
        <v>6.1731449999999999</v>
      </c>
      <c r="Y43" s="69">
        <v>6.1742290000000004</v>
      </c>
      <c r="Z43" s="69">
        <v>6.1753960000000001</v>
      </c>
      <c r="AA43" s="69">
        <v>6.1765720000000002</v>
      </c>
      <c r="AB43" s="69">
        <v>6.1777540000000002</v>
      </c>
      <c r="AC43" s="69">
        <v>6.1789449999999997</v>
      </c>
      <c r="AD43" s="69">
        <v>6.1801440000000003</v>
      </c>
      <c r="AE43" s="69">
        <v>6.1813520000000004</v>
      </c>
      <c r="AF43" s="69">
        <v>6.1825669999999997</v>
      </c>
      <c r="AG43" s="69">
        <v>6.1837910000000003</v>
      </c>
      <c r="AH43" s="69">
        <v>6.1850230000000002</v>
      </c>
      <c r="AI43" s="66">
        <v>1.63E-4</v>
      </c>
    </row>
    <row r="44" spans="1:35" ht="15" customHeight="1" x14ac:dyDescent="0.25">
      <c r="A44" s="21" t="s">
        <v>1084</v>
      </c>
      <c r="B44" s="26" t="s">
        <v>1085</v>
      </c>
      <c r="C44" s="69">
        <v>5.1224769999999999</v>
      </c>
      <c r="D44" s="69">
        <v>5.0728400000000002</v>
      </c>
      <c r="E44" s="69">
        <v>5.1126719999999999</v>
      </c>
      <c r="F44" s="69">
        <v>5.1078010000000003</v>
      </c>
      <c r="G44" s="69">
        <v>5.1062950000000003</v>
      </c>
      <c r="H44" s="69">
        <v>5.1029629999999999</v>
      </c>
      <c r="I44" s="69">
        <v>5.1017799999999998</v>
      </c>
      <c r="J44" s="69">
        <v>5.1008440000000004</v>
      </c>
      <c r="K44" s="69">
        <v>5.0976090000000003</v>
      </c>
      <c r="L44" s="69">
        <v>5.0971089999999997</v>
      </c>
      <c r="M44" s="69">
        <v>5.0954790000000001</v>
      </c>
      <c r="N44" s="69">
        <v>5.0949309999999999</v>
      </c>
      <c r="O44" s="69">
        <v>5.0934990000000004</v>
      </c>
      <c r="P44" s="69">
        <v>5.0921919999999998</v>
      </c>
      <c r="Q44" s="69">
        <v>5.0898009999999996</v>
      </c>
      <c r="R44" s="69">
        <v>5.0900939999999997</v>
      </c>
      <c r="S44" s="69">
        <v>5.0890129999999996</v>
      </c>
      <c r="T44" s="69">
        <v>5.0869249999999999</v>
      </c>
      <c r="U44" s="69">
        <v>5.0863620000000003</v>
      </c>
      <c r="V44" s="69">
        <v>5.0856899999999996</v>
      </c>
      <c r="W44" s="69">
        <v>5.084962</v>
      </c>
      <c r="X44" s="69">
        <v>5.0830450000000003</v>
      </c>
      <c r="Y44" s="69">
        <v>5.0831059999999999</v>
      </c>
      <c r="Z44" s="69">
        <v>5.082249</v>
      </c>
      <c r="AA44" s="69">
        <v>5.082109</v>
      </c>
      <c r="AB44" s="69">
        <v>5.0817680000000003</v>
      </c>
      <c r="AC44" s="69">
        <v>5.0824860000000003</v>
      </c>
      <c r="AD44" s="69">
        <v>5.0815760000000001</v>
      </c>
      <c r="AE44" s="69">
        <v>5.0818589999999997</v>
      </c>
      <c r="AF44" s="69">
        <v>5.0821160000000001</v>
      </c>
      <c r="AG44" s="69">
        <v>5.0816090000000003</v>
      </c>
      <c r="AH44" s="69">
        <v>5.0825779999999998</v>
      </c>
      <c r="AI44" s="66">
        <v>-2.52E-4</v>
      </c>
    </row>
    <row r="45" spans="1:35" ht="15" customHeight="1" x14ac:dyDescent="0.25">
      <c r="A45" s="21" t="s">
        <v>1086</v>
      </c>
      <c r="B45" s="26" t="s">
        <v>1087</v>
      </c>
      <c r="C45" s="69">
        <v>5.8263579999999999</v>
      </c>
      <c r="D45" s="69">
        <v>5.9041889999999997</v>
      </c>
      <c r="E45" s="69">
        <v>5.8242399999999996</v>
      </c>
      <c r="F45" s="69">
        <v>5.8218940000000003</v>
      </c>
      <c r="G45" s="69">
        <v>5.809876</v>
      </c>
      <c r="H45" s="69">
        <v>5.8119930000000002</v>
      </c>
      <c r="I45" s="69">
        <v>5.793793</v>
      </c>
      <c r="J45" s="69">
        <v>5.8059700000000003</v>
      </c>
      <c r="K45" s="69">
        <v>5.8239140000000003</v>
      </c>
      <c r="L45" s="69">
        <v>5.8277539999999997</v>
      </c>
      <c r="M45" s="69">
        <v>5.8407840000000002</v>
      </c>
      <c r="N45" s="69">
        <v>5.8548770000000001</v>
      </c>
      <c r="O45" s="69">
        <v>5.8672399999999998</v>
      </c>
      <c r="P45" s="69">
        <v>5.8402649999999996</v>
      </c>
      <c r="Q45" s="69">
        <v>5.7788940000000002</v>
      </c>
      <c r="R45" s="69">
        <v>5.729787</v>
      </c>
      <c r="S45" s="69">
        <v>5.7048969999999999</v>
      </c>
      <c r="T45" s="69">
        <v>5.6519029999999999</v>
      </c>
      <c r="U45" s="69">
        <v>5.6004529999999999</v>
      </c>
      <c r="V45" s="69">
        <v>5.5453979999999996</v>
      </c>
      <c r="W45" s="69">
        <v>5.5111169999999996</v>
      </c>
      <c r="X45" s="69">
        <v>5.4868769999999998</v>
      </c>
      <c r="Y45" s="69">
        <v>5.4686709999999996</v>
      </c>
      <c r="Z45" s="69">
        <v>5.4392440000000004</v>
      </c>
      <c r="AA45" s="69">
        <v>5.4079420000000002</v>
      </c>
      <c r="AB45" s="69">
        <v>5.3613350000000004</v>
      </c>
      <c r="AC45" s="69">
        <v>5.3228869999999997</v>
      </c>
      <c r="AD45" s="69">
        <v>5.2692690000000004</v>
      </c>
      <c r="AE45" s="69">
        <v>5.2337259999999999</v>
      </c>
      <c r="AF45" s="69">
        <v>5.2014610000000001</v>
      </c>
      <c r="AG45" s="69">
        <v>5.1492509999999996</v>
      </c>
      <c r="AH45" s="69">
        <v>5.068886</v>
      </c>
      <c r="AI45" s="66">
        <v>-4.483E-3</v>
      </c>
    </row>
    <row r="46" spans="1:35" ht="15" customHeight="1" x14ac:dyDescent="0.25">
      <c r="A46" s="21" t="s">
        <v>1088</v>
      </c>
      <c r="B46" s="26" t="s">
        <v>1089</v>
      </c>
      <c r="C46" s="69">
        <v>5.1003509999999999</v>
      </c>
      <c r="D46" s="69">
        <v>5.19095</v>
      </c>
      <c r="E46" s="69">
        <v>5.1385969999999999</v>
      </c>
      <c r="F46" s="69">
        <v>5.0894640000000004</v>
      </c>
      <c r="G46" s="69">
        <v>5.1046940000000003</v>
      </c>
      <c r="H46" s="69">
        <v>5.1345169999999998</v>
      </c>
      <c r="I46" s="69">
        <v>5.1068559999999996</v>
      </c>
      <c r="J46" s="69">
        <v>5.1006679999999998</v>
      </c>
      <c r="K46" s="69">
        <v>5.0762419999999997</v>
      </c>
      <c r="L46" s="69">
        <v>5.06989</v>
      </c>
      <c r="M46" s="69">
        <v>5.0632720000000004</v>
      </c>
      <c r="N46" s="69">
        <v>5.0576210000000001</v>
      </c>
      <c r="O46" s="69">
        <v>5.0721869999999996</v>
      </c>
      <c r="P46" s="69">
        <v>5.0770879999999998</v>
      </c>
      <c r="Q46" s="69">
        <v>5.0616960000000004</v>
      </c>
      <c r="R46" s="69">
        <v>5.0570649999999997</v>
      </c>
      <c r="S46" s="69">
        <v>5.0569649999999999</v>
      </c>
      <c r="T46" s="69">
        <v>5.04183</v>
      </c>
      <c r="U46" s="69">
        <v>5.0463060000000004</v>
      </c>
      <c r="V46" s="69">
        <v>5.0448180000000002</v>
      </c>
      <c r="W46" s="69">
        <v>5.040044</v>
      </c>
      <c r="X46" s="69">
        <v>5.03599</v>
      </c>
      <c r="Y46" s="69">
        <v>5.0402969999999998</v>
      </c>
      <c r="Z46" s="69">
        <v>5.0372620000000001</v>
      </c>
      <c r="AA46" s="69">
        <v>5.0313840000000001</v>
      </c>
      <c r="AB46" s="69">
        <v>5.0328020000000002</v>
      </c>
      <c r="AC46" s="69">
        <v>5.0314100000000002</v>
      </c>
      <c r="AD46" s="69">
        <v>5.0186840000000004</v>
      </c>
      <c r="AE46" s="69">
        <v>5.0126299999999997</v>
      </c>
      <c r="AF46" s="69">
        <v>5.0103220000000004</v>
      </c>
      <c r="AG46" s="69">
        <v>5.0025890000000004</v>
      </c>
      <c r="AH46" s="69">
        <v>4.9924799999999996</v>
      </c>
      <c r="AI46" s="66">
        <v>-6.8900000000000005E-4</v>
      </c>
    </row>
    <row r="47" spans="1:35" ht="15" customHeight="1" x14ac:dyDescent="0.25">
      <c r="B47" s="25" t="s">
        <v>1090</v>
      </c>
    </row>
    <row r="48" spans="1:35" ht="15" customHeight="1" x14ac:dyDescent="0.25">
      <c r="A48" s="21" t="s">
        <v>1091</v>
      </c>
      <c r="B48" s="39" t="s">
        <v>1092</v>
      </c>
      <c r="C48" s="69">
        <v>5.7225630000000001</v>
      </c>
      <c r="D48" s="69">
        <v>5.7135199999999999</v>
      </c>
      <c r="E48" s="69">
        <v>5.7066689999999998</v>
      </c>
      <c r="F48" s="69">
        <v>5.7040249999999997</v>
      </c>
      <c r="G48" s="69">
        <v>5.7033769999999997</v>
      </c>
      <c r="H48" s="69">
        <v>5.7028970000000001</v>
      </c>
      <c r="I48" s="69">
        <v>5.7026890000000003</v>
      </c>
      <c r="J48" s="69">
        <v>5.7037319999999996</v>
      </c>
      <c r="K48" s="69">
        <v>5.7036410000000002</v>
      </c>
      <c r="L48" s="69">
        <v>5.702661</v>
      </c>
      <c r="M48" s="69">
        <v>5.7016349999999996</v>
      </c>
      <c r="N48" s="69">
        <v>5.7014750000000003</v>
      </c>
      <c r="O48" s="69">
        <v>5.7014170000000002</v>
      </c>
      <c r="P48" s="69">
        <v>5.7022620000000002</v>
      </c>
      <c r="Q48" s="69">
        <v>5.7015190000000002</v>
      </c>
      <c r="R48" s="69">
        <v>5.7000719999999996</v>
      </c>
      <c r="S48" s="69">
        <v>5.6984190000000003</v>
      </c>
      <c r="T48" s="69">
        <v>5.6941290000000002</v>
      </c>
      <c r="U48" s="69">
        <v>5.6900560000000002</v>
      </c>
      <c r="V48" s="69">
        <v>5.6877740000000001</v>
      </c>
      <c r="W48" s="69">
        <v>5.6851589999999996</v>
      </c>
      <c r="X48" s="69">
        <v>5.6867020000000004</v>
      </c>
      <c r="Y48" s="69">
        <v>5.6863799999999998</v>
      </c>
      <c r="Z48" s="69">
        <v>5.6841920000000004</v>
      </c>
      <c r="AA48" s="69">
        <v>5.6826610000000004</v>
      </c>
      <c r="AB48" s="69">
        <v>5.6813339999999997</v>
      </c>
      <c r="AC48" s="69">
        <v>5.6790409999999998</v>
      </c>
      <c r="AD48" s="69">
        <v>5.6805690000000002</v>
      </c>
      <c r="AE48" s="69">
        <v>5.6807049999999997</v>
      </c>
      <c r="AF48" s="69">
        <v>5.6790890000000003</v>
      </c>
      <c r="AG48" s="69">
        <v>5.6771739999999999</v>
      </c>
      <c r="AH48" s="69">
        <v>5.6792730000000002</v>
      </c>
      <c r="AI48" s="66">
        <v>-2.4499999999999999E-4</v>
      </c>
    </row>
    <row r="49" spans="1:35" ht="15" customHeight="1" x14ac:dyDescent="0.25">
      <c r="A49" s="21" t="s">
        <v>1093</v>
      </c>
      <c r="B49" s="39" t="s">
        <v>1094</v>
      </c>
      <c r="C49" s="69">
        <v>6.1305240000000003</v>
      </c>
      <c r="D49" s="69">
        <v>6.0841839999999996</v>
      </c>
      <c r="E49" s="69">
        <v>6.1114680000000003</v>
      </c>
      <c r="F49" s="69">
        <v>6.1130810000000002</v>
      </c>
      <c r="G49" s="69">
        <v>6.1187690000000003</v>
      </c>
      <c r="H49" s="69">
        <v>6.1226190000000003</v>
      </c>
      <c r="I49" s="69">
        <v>6.1158640000000002</v>
      </c>
      <c r="J49" s="69">
        <v>6.1192359999999999</v>
      </c>
      <c r="K49" s="69">
        <v>6.0960320000000001</v>
      </c>
      <c r="L49" s="69">
        <v>6.1291450000000003</v>
      </c>
      <c r="M49" s="69">
        <v>6.1319280000000003</v>
      </c>
      <c r="N49" s="69">
        <v>6.1168149999999999</v>
      </c>
      <c r="O49" s="69">
        <v>6.1202009999999998</v>
      </c>
      <c r="P49" s="69">
        <v>6.1327100000000003</v>
      </c>
      <c r="Q49" s="69">
        <v>6.0933419999999998</v>
      </c>
      <c r="R49" s="69">
        <v>6.118341</v>
      </c>
      <c r="S49" s="69">
        <v>6.1207529999999997</v>
      </c>
      <c r="T49" s="69">
        <v>6.1004300000000002</v>
      </c>
      <c r="U49" s="69">
        <v>6.1117100000000004</v>
      </c>
      <c r="V49" s="69">
        <v>6.1130500000000003</v>
      </c>
      <c r="W49" s="69">
        <v>6.1149480000000001</v>
      </c>
      <c r="X49" s="69">
        <v>6.1079689999999998</v>
      </c>
      <c r="Y49" s="69">
        <v>6.1098429999999997</v>
      </c>
      <c r="Z49" s="69">
        <v>6.1069060000000004</v>
      </c>
      <c r="AA49" s="69">
        <v>6.1139299999999999</v>
      </c>
      <c r="AB49" s="69">
        <v>6.1133459999999999</v>
      </c>
      <c r="AC49" s="69">
        <v>6.1226659999999997</v>
      </c>
      <c r="AD49" s="69">
        <v>6.1077810000000001</v>
      </c>
      <c r="AE49" s="69">
        <v>6.1212419999999996</v>
      </c>
      <c r="AF49" s="69">
        <v>6.1231780000000002</v>
      </c>
      <c r="AG49" s="69">
        <v>6.1245859999999999</v>
      </c>
      <c r="AH49" s="69">
        <v>6.1286420000000001</v>
      </c>
      <c r="AI49" s="66">
        <v>-1.0000000000000001E-5</v>
      </c>
    </row>
    <row r="50" spans="1:35" ht="15" customHeight="1" x14ac:dyDescent="0.25">
      <c r="A50" s="21" t="s">
        <v>1095</v>
      </c>
      <c r="B50" s="26" t="s">
        <v>1096</v>
      </c>
      <c r="C50" s="69">
        <v>5.5622879999999997</v>
      </c>
      <c r="D50" s="69">
        <v>5.5690999999999997</v>
      </c>
      <c r="E50" s="69">
        <v>5.5702199999999999</v>
      </c>
      <c r="F50" s="69">
        <v>5.5708989999999998</v>
      </c>
      <c r="G50" s="69">
        <v>5.5714829999999997</v>
      </c>
      <c r="H50" s="69">
        <v>5.5738000000000003</v>
      </c>
      <c r="I50" s="69">
        <v>5.5713730000000004</v>
      </c>
      <c r="J50" s="69">
        <v>5.5731999999999999</v>
      </c>
      <c r="K50" s="69">
        <v>5.572146</v>
      </c>
      <c r="L50" s="69">
        <v>5.5723079999999996</v>
      </c>
      <c r="M50" s="69">
        <v>5.5719799999999999</v>
      </c>
      <c r="N50" s="69">
        <v>5.5709470000000003</v>
      </c>
      <c r="O50" s="69">
        <v>5.5701020000000003</v>
      </c>
      <c r="P50" s="69">
        <v>5.5705920000000004</v>
      </c>
      <c r="Q50" s="69">
        <v>5.5700130000000003</v>
      </c>
      <c r="R50" s="69">
        <v>5.5710829999999998</v>
      </c>
      <c r="S50" s="69">
        <v>5.5704479999999998</v>
      </c>
      <c r="T50" s="69">
        <v>5.5693380000000001</v>
      </c>
      <c r="U50" s="69">
        <v>5.5705989999999996</v>
      </c>
      <c r="V50" s="69">
        <v>5.5686720000000003</v>
      </c>
      <c r="W50" s="69">
        <v>5.5678140000000003</v>
      </c>
      <c r="X50" s="69">
        <v>5.5768750000000002</v>
      </c>
      <c r="Y50" s="69">
        <v>5.584314</v>
      </c>
      <c r="Z50" s="69">
        <v>5.5797660000000002</v>
      </c>
      <c r="AA50" s="69">
        <v>5.5762309999999999</v>
      </c>
      <c r="AB50" s="69">
        <v>5.5726979999999999</v>
      </c>
      <c r="AC50" s="69">
        <v>5.569394</v>
      </c>
      <c r="AD50" s="69">
        <v>5.5642170000000002</v>
      </c>
      <c r="AE50" s="69">
        <v>5.5674640000000002</v>
      </c>
      <c r="AF50" s="69">
        <v>5.567901</v>
      </c>
      <c r="AG50" s="69">
        <v>5.5662229999999999</v>
      </c>
      <c r="AH50" s="69">
        <v>5.5511530000000002</v>
      </c>
      <c r="AI50" s="66">
        <v>-6.4999999999999994E-5</v>
      </c>
    </row>
    <row r="51" spans="1:35" ht="15" customHeight="1" x14ac:dyDescent="0.25">
      <c r="A51" s="21" t="s">
        <v>1097</v>
      </c>
      <c r="B51" s="26" t="s">
        <v>1098</v>
      </c>
      <c r="C51" s="69">
        <v>3.682947</v>
      </c>
      <c r="D51" s="69">
        <v>3.663116</v>
      </c>
      <c r="E51" s="69">
        <v>3.6539239999999999</v>
      </c>
      <c r="F51" s="69">
        <v>3.6615139999999999</v>
      </c>
      <c r="G51" s="69">
        <v>3.6598320000000002</v>
      </c>
      <c r="H51" s="69">
        <v>3.6557029999999999</v>
      </c>
      <c r="I51" s="69">
        <v>3.6514099999999998</v>
      </c>
      <c r="J51" s="69">
        <v>3.6476039999999998</v>
      </c>
      <c r="K51" s="69">
        <v>3.6431520000000002</v>
      </c>
      <c r="L51" s="69">
        <v>3.6405989999999999</v>
      </c>
      <c r="M51" s="69">
        <v>3.6389610000000001</v>
      </c>
      <c r="N51" s="69">
        <v>3.63795</v>
      </c>
      <c r="O51" s="69">
        <v>3.636663</v>
      </c>
      <c r="P51" s="69">
        <v>3.6371530000000001</v>
      </c>
      <c r="Q51" s="69">
        <v>3.6371120000000001</v>
      </c>
      <c r="R51" s="69">
        <v>3.6364209999999999</v>
      </c>
      <c r="S51" s="69">
        <v>3.6349469999999999</v>
      </c>
      <c r="T51" s="69">
        <v>3.6349290000000001</v>
      </c>
      <c r="U51" s="69">
        <v>3.6341160000000001</v>
      </c>
      <c r="V51" s="69">
        <v>3.6343890000000001</v>
      </c>
      <c r="W51" s="69">
        <v>3.634512</v>
      </c>
      <c r="X51" s="69">
        <v>3.636323</v>
      </c>
      <c r="Y51" s="69">
        <v>3.6369690000000001</v>
      </c>
      <c r="Z51" s="69">
        <v>3.6368309999999999</v>
      </c>
      <c r="AA51" s="69">
        <v>3.6374430000000002</v>
      </c>
      <c r="AB51" s="69">
        <v>3.6377199999999998</v>
      </c>
      <c r="AC51" s="69">
        <v>3.6380490000000001</v>
      </c>
      <c r="AD51" s="69">
        <v>3.6380089999999998</v>
      </c>
      <c r="AE51" s="69">
        <v>3.6372040000000001</v>
      </c>
      <c r="AF51" s="69">
        <v>3.6359210000000002</v>
      </c>
      <c r="AG51" s="69">
        <v>3.6357270000000002</v>
      </c>
      <c r="AH51" s="69">
        <v>3.6351249999999999</v>
      </c>
      <c r="AI51" s="66">
        <v>-4.2200000000000001E-4</v>
      </c>
    </row>
    <row r="53" spans="1:35" ht="15" customHeight="1" x14ac:dyDescent="0.25">
      <c r="B53" s="25" t="s">
        <v>1099</v>
      </c>
    </row>
    <row r="54" spans="1:35" ht="15" customHeight="1" x14ac:dyDescent="0.25">
      <c r="A54" s="21" t="s">
        <v>1100</v>
      </c>
      <c r="B54" s="26" t="s">
        <v>1101</v>
      </c>
      <c r="C54" s="69">
        <v>1.036</v>
      </c>
      <c r="D54" s="69">
        <v>1.036</v>
      </c>
      <c r="E54" s="69">
        <v>1.036</v>
      </c>
      <c r="F54" s="69">
        <v>1.036</v>
      </c>
      <c r="G54" s="69">
        <v>1.036</v>
      </c>
      <c r="H54" s="69">
        <v>1.036</v>
      </c>
      <c r="I54" s="69">
        <v>1.036</v>
      </c>
      <c r="J54" s="69">
        <v>1.036</v>
      </c>
      <c r="K54" s="69">
        <v>1.036</v>
      </c>
      <c r="L54" s="69">
        <v>1.036</v>
      </c>
      <c r="M54" s="69">
        <v>1.036</v>
      </c>
      <c r="N54" s="69">
        <v>1.036</v>
      </c>
      <c r="O54" s="69">
        <v>1.036</v>
      </c>
      <c r="P54" s="69">
        <v>1.036</v>
      </c>
      <c r="Q54" s="69">
        <v>1.036</v>
      </c>
      <c r="R54" s="69">
        <v>1.036</v>
      </c>
      <c r="S54" s="69">
        <v>1.036</v>
      </c>
      <c r="T54" s="69">
        <v>1.036</v>
      </c>
      <c r="U54" s="69">
        <v>1.036</v>
      </c>
      <c r="V54" s="69">
        <v>1.036</v>
      </c>
      <c r="W54" s="69">
        <v>1.036</v>
      </c>
      <c r="X54" s="69">
        <v>1.036</v>
      </c>
      <c r="Y54" s="69">
        <v>1.036</v>
      </c>
      <c r="Z54" s="69">
        <v>1.036</v>
      </c>
      <c r="AA54" s="69">
        <v>1.036</v>
      </c>
      <c r="AB54" s="69">
        <v>1.036</v>
      </c>
      <c r="AC54" s="69">
        <v>1.036</v>
      </c>
      <c r="AD54" s="69">
        <v>1.036</v>
      </c>
      <c r="AE54" s="69">
        <v>1.036</v>
      </c>
      <c r="AF54" s="69">
        <v>1.036</v>
      </c>
      <c r="AG54" s="69">
        <v>1.036</v>
      </c>
      <c r="AH54" s="69">
        <v>1.036</v>
      </c>
      <c r="AI54" s="66">
        <v>0</v>
      </c>
    </row>
    <row r="55" spans="1:35" ht="15" customHeight="1" x14ac:dyDescent="0.25">
      <c r="A55" s="21" t="s">
        <v>1102</v>
      </c>
      <c r="B55" s="26" t="s">
        <v>1103</v>
      </c>
      <c r="C55" s="69">
        <v>1.0329999999999999</v>
      </c>
      <c r="D55" s="69">
        <v>1.0329999999999999</v>
      </c>
      <c r="E55" s="69">
        <v>1.0329999999999999</v>
      </c>
      <c r="F55" s="69">
        <v>1.0329999999999999</v>
      </c>
      <c r="G55" s="69">
        <v>1.0329999999999999</v>
      </c>
      <c r="H55" s="69">
        <v>1.0329999999999999</v>
      </c>
      <c r="I55" s="69">
        <v>1.0329999999999999</v>
      </c>
      <c r="J55" s="69">
        <v>1.0329999999999999</v>
      </c>
      <c r="K55" s="69">
        <v>1.0329999999999999</v>
      </c>
      <c r="L55" s="69">
        <v>1.0329999999999999</v>
      </c>
      <c r="M55" s="69">
        <v>1.0329999999999999</v>
      </c>
      <c r="N55" s="69">
        <v>1.0329999999999999</v>
      </c>
      <c r="O55" s="69">
        <v>1.0329999999999999</v>
      </c>
      <c r="P55" s="69">
        <v>1.0329999999999999</v>
      </c>
      <c r="Q55" s="69">
        <v>1.0329999999999999</v>
      </c>
      <c r="R55" s="69">
        <v>1.0329999999999999</v>
      </c>
      <c r="S55" s="69">
        <v>1.0329999999999999</v>
      </c>
      <c r="T55" s="69">
        <v>1.0329999999999999</v>
      </c>
      <c r="U55" s="69">
        <v>1.0329999999999999</v>
      </c>
      <c r="V55" s="69">
        <v>1.0329999999999999</v>
      </c>
      <c r="W55" s="69">
        <v>1.0329999999999999</v>
      </c>
      <c r="X55" s="69">
        <v>1.0329999999999999</v>
      </c>
      <c r="Y55" s="69">
        <v>1.0329999999999999</v>
      </c>
      <c r="Z55" s="69">
        <v>1.0329999999999999</v>
      </c>
      <c r="AA55" s="69">
        <v>1.0329999999999999</v>
      </c>
      <c r="AB55" s="69">
        <v>1.0329999999999999</v>
      </c>
      <c r="AC55" s="69">
        <v>1.0329999999999999</v>
      </c>
      <c r="AD55" s="69">
        <v>1.0329999999999999</v>
      </c>
      <c r="AE55" s="69">
        <v>1.0329999999999999</v>
      </c>
      <c r="AF55" s="69">
        <v>1.0329999999999999</v>
      </c>
      <c r="AG55" s="69">
        <v>1.0329999999999999</v>
      </c>
      <c r="AH55" s="69">
        <v>1.0329999999999999</v>
      </c>
      <c r="AI55" s="66">
        <v>0</v>
      </c>
    </row>
    <row r="56" spans="1:35" ht="15" customHeight="1" x14ac:dyDescent="0.25">
      <c r="A56" s="21" t="s">
        <v>1104</v>
      </c>
      <c r="B56" s="26" t="s">
        <v>1105</v>
      </c>
      <c r="C56" s="69">
        <v>1.038</v>
      </c>
      <c r="D56" s="69">
        <v>1.038</v>
      </c>
      <c r="E56" s="69">
        <v>1.038</v>
      </c>
      <c r="F56" s="69">
        <v>1.038</v>
      </c>
      <c r="G56" s="69">
        <v>1.038</v>
      </c>
      <c r="H56" s="69">
        <v>1.038</v>
      </c>
      <c r="I56" s="69">
        <v>1.038</v>
      </c>
      <c r="J56" s="69">
        <v>1.038</v>
      </c>
      <c r="K56" s="69">
        <v>1.038</v>
      </c>
      <c r="L56" s="69">
        <v>1.038</v>
      </c>
      <c r="M56" s="69">
        <v>1.038</v>
      </c>
      <c r="N56" s="69">
        <v>1.038</v>
      </c>
      <c r="O56" s="69">
        <v>1.038</v>
      </c>
      <c r="P56" s="69">
        <v>1.038</v>
      </c>
      <c r="Q56" s="69">
        <v>1.038</v>
      </c>
      <c r="R56" s="69">
        <v>1.038</v>
      </c>
      <c r="S56" s="69">
        <v>1.038</v>
      </c>
      <c r="T56" s="69">
        <v>1.038</v>
      </c>
      <c r="U56" s="69">
        <v>1.038</v>
      </c>
      <c r="V56" s="69">
        <v>1.038</v>
      </c>
      <c r="W56" s="69">
        <v>1.038</v>
      </c>
      <c r="X56" s="69">
        <v>1.038</v>
      </c>
      <c r="Y56" s="69">
        <v>1.038</v>
      </c>
      <c r="Z56" s="69">
        <v>1.038</v>
      </c>
      <c r="AA56" s="69">
        <v>1.038</v>
      </c>
      <c r="AB56" s="69">
        <v>1.038</v>
      </c>
      <c r="AC56" s="69">
        <v>1.038</v>
      </c>
      <c r="AD56" s="69">
        <v>1.038</v>
      </c>
      <c r="AE56" s="69">
        <v>1.038</v>
      </c>
      <c r="AF56" s="69">
        <v>1.038</v>
      </c>
      <c r="AG56" s="69">
        <v>1.038</v>
      </c>
      <c r="AH56" s="69">
        <v>1.038</v>
      </c>
      <c r="AI56" s="66">
        <v>0</v>
      </c>
    </row>
    <row r="57" spans="1:35" ht="15" customHeight="1" x14ac:dyDescent="0.25">
      <c r="A57" s="21" t="s">
        <v>1106</v>
      </c>
      <c r="B57" s="26" t="s">
        <v>1107</v>
      </c>
      <c r="C57" s="69">
        <v>1.036</v>
      </c>
      <c r="D57" s="69">
        <v>1.036</v>
      </c>
      <c r="E57" s="69">
        <v>1.036</v>
      </c>
      <c r="F57" s="69">
        <v>1.036</v>
      </c>
      <c r="G57" s="69">
        <v>1.036</v>
      </c>
      <c r="H57" s="69">
        <v>1.036</v>
      </c>
      <c r="I57" s="69">
        <v>1.036</v>
      </c>
      <c r="J57" s="69">
        <v>1.036</v>
      </c>
      <c r="K57" s="69">
        <v>1.036</v>
      </c>
      <c r="L57" s="69">
        <v>1.036</v>
      </c>
      <c r="M57" s="69">
        <v>1.036</v>
      </c>
      <c r="N57" s="69">
        <v>1.036</v>
      </c>
      <c r="O57" s="69">
        <v>1.036</v>
      </c>
      <c r="P57" s="69">
        <v>1.036</v>
      </c>
      <c r="Q57" s="69">
        <v>1.036</v>
      </c>
      <c r="R57" s="69">
        <v>1.036</v>
      </c>
      <c r="S57" s="69">
        <v>1.036</v>
      </c>
      <c r="T57" s="69">
        <v>1.036</v>
      </c>
      <c r="U57" s="69">
        <v>1.036</v>
      </c>
      <c r="V57" s="69">
        <v>1.036</v>
      </c>
      <c r="W57" s="69">
        <v>1.036</v>
      </c>
      <c r="X57" s="69">
        <v>1.036</v>
      </c>
      <c r="Y57" s="69">
        <v>1.036</v>
      </c>
      <c r="Z57" s="69">
        <v>1.036</v>
      </c>
      <c r="AA57" s="69">
        <v>1.036</v>
      </c>
      <c r="AB57" s="69">
        <v>1.036</v>
      </c>
      <c r="AC57" s="69">
        <v>1.036</v>
      </c>
      <c r="AD57" s="69">
        <v>1.036</v>
      </c>
      <c r="AE57" s="69">
        <v>1.036</v>
      </c>
      <c r="AF57" s="69">
        <v>1.036</v>
      </c>
      <c r="AG57" s="69">
        <v>1.036</v>
      </c>
      <c r="AH57" s="69">
        <v>1.036</v>
      </c>
      <c r="AI57" s="66">
        <v>0</v>
      </c>
    </row>
    <row r="58" spans="1:35" ht="15" customHeight="1" x14ac:dyDescent="0.25">
      <c r="A58" s="21" t="s">
        <v>1108</v>
      </c>
      <c r="B58" s="26" t="s">
        <v>1109</v>
      </c>
      <c r="C58" s="69">
        <v>1.0249999999999999</v>
      </c>
      <c r="D58" s="69">
        <v>1.0249999999999999</v>
      </c>
      <c r="E58" s="69">
        <v>1.0249999999999999</v>
      </c>
      <c r="F58" s="69">
        <v>1.0249999999999999</v>
      </c>
      <c r="G58" s="69">
        <v>1.0249999999999999</v>
      </c>
      <c r="H58" s="69">
        <v>1.0249999999999999</v>
      </c>
      <c r="I58" s="69">
        <v>1.0249999999999999</v>
      </c>
      <c r="J58" s="69">
        <v>1.0249999999999999</v>
      </c>
      <c r="K58" s="69">
        <v>1.0249999999999999</v>
      </c>
      <c r="L58" s="69">
        <v>1.0249999999999999</v>
      </c>
      <c r="M58" s="69">
        <v>1.0249999999999999</v>
      </c>
      <c r="N58" s="69">
        <v>1.0249999999999999</v>
      </c>
      <c r="O58" s="69">
        <v>1.0249999999999999</v>
      </c>
      <c r="P58" s="69">
        <v>1.0249999999999999</v>
      </c>
      <c r="Q58" s="69">
        <v>1.0249999999999999</v>
      </c>
      <c r="R58" s="69">
        <v>1.0249999999999999</v>
      </c>
      <c r="S58" s="69">
        <v>1.0249999999999999</v>
      </c>
      <c r="T58" s="69">
        <v>1.0249999999999999</v>
      </c>
      <c r="U58" s="69">
        <v>1.0249999999999999</v>
      </c>
      <c r="V58" s="69">
        <v>1.0249999999999999</v>
      </c>
      <c r="W58" s="69">
        <v>1.0249999999999999</v>
      </c>
      <c r="X58" s="69">
        <v>1.0249999999999999</v>
      </c>
      <c r="Y58" s="69">
        <v>1.0249999999999999</v>
      </c>
      <c r="Z58" s="69">
        <v>1.0249999999999999</v>
      </c>
      <c r="AA58" s="69">
        <v>1.0249999999999999</v>
      </c>
      <c r="AB58" s="69">
        <v>1.0249999999999999</v>
      </c>
      <c r="AC58" s="69">
        <v>1.0249999999999999</v>
      </c>
      <c r="AD58" s="69">
        <v>1.0249999999999999</v>
      </c>
      <c r="AE58" s="69">
        <v>1.0249999999999999</v>
      </c>
      <c r="AF58" s="69">
        <v>1.0249999999999999</v>
      </c>
      <c r="AG58" s="69">
        <v>1.0249999999999999</v>
      </c>
      <c r="AH58" s="69">
        <v>1.0249999999999999</v>
      </c>
      <c r="AI58" s="66">
        <v>0</v>
      </c>
    </row>
    <row r="59" spans="1:35" ht="15" customHeight="1" x14ac:dyDescent="0.25">
      <c r="A59" s="21" t="s">
        <v>1110</v>
      </c>
      <c r="B59" s="26" t="s">
        <v>1111</v>
      </c>
      <c r="C59" s="69">
        <v>1.0089999999999999</v>
      </c>
      <c r="D59" s="69">
        <v>1.0089999999999999</v>
      </c>
      <c r="E59" s="69">
        <v>1.0089999999999999</v>
      </c>
      <c r="F59" s="69">
        <v>1.0089999999999999</v>
      </c>
      <c r="G59" s="69">
        <v>1.0089999999999999</v>
      </c>
      <c r="H59" s="69">
        <v>1.0089999999999999</v>
      </c>
      <c r="I59" s="69">
        <v>1.0089999999999999</v>
      </c>
      <c r="J59" s="69">
        <v>1.0089999999999999</v>
      </c>
      <c r="K59" s="69">
        <v>1.0089999999999999</v>
      </c>
      <c r="L59" s="69">
        <v>1.0089999999999999</v>
      </c>
      <c r="M59" s="69">
        <v>1.0089999999999999</v>
      </c>
      <c r="N59" s="69">
        <v>1.0089999999999999</v>
      </c>
      <c r="O59" s="69">
        <v>1.0089999999999999</v>
      </c>
      <c r="P59" s="69">
        <v>1.0089999999999999</v>
      </c>
      <c r="Q59" s="69">
        <v>1.0089999999999999</v>
      </c>
      <c r="R59" s="69">
        <v>1.0089999999999999</v>
      </c>
      <c r="S59" s="69">
        <v>1.0089999999999999</v>
      </c>
      <c r="T59" s="69">
        <v>1.0089999999999999</v>
      </c>
      <c r="U59" s="69">
        <v>1.0089999999999999</v>
      </c>
      <c r="V59" s="69">
        <v>1.0089999999999999</v>
      </c>
      <c r="W59" s="69">
        <v>1.0089999999999999</v>
      </c>
      <c r="X59" s="69">
        <v>1.0089999999999999</v>
      </c>
      <c r="Y59" s="69">
        <v>1.0089999999999999</v>
      </c>
      <c r="Z59" s="69">
        <v>1.0089999999999999</v>
      </c>
      <c r="AA59" s="69">
        <v>1.0089999999999999</v>
      </c>
      <c r="AB59" s="69">
        <v>1.0089999999999999</v>
      </c>
      <c r="AC59" s="69">
        <v>1.0089999999999999</v>
      </c>
      <c r="AD59" s="69">
        <v>1.0089999999999999</v>
      </c>
      <c r="AE59" s="69">
        <v>1.0089999999999999</v>
      </c>
      <c r="AF59" s="69">
        <v>1.0089999999999999</v>
      </c>
      <c r="AG59" s="69">
        <v>1.0089999999999999</v>
      </c>
      <c r="AH59" s="69">
        <v>1.0089999999999999</v>
      </c>
      <c r="AI59" s="66">
        <v>0</v>
      </c>
    </row>
    <row r="60" spans="1:35" ht="15" customHeight="1" x14ac:dyDescent="0.25">
      <c r="A60" s="21" t="s">
        <v>1112</v>
      </c>
      <c r="B60" s="26" t="s">
        <v>890</v>
      </c>
      <c r="C60" s="69">
        <v>0.96</v>
      </c>
      <c r="D60" s="69">
        <v>0.96</v>
      </c>
      <c r="E60" s="69">
        <v>0.96</v>
      </c>
      <c r="F60" s="69">
        <v>0.96</v>
      </c>
      <c r="G60" s="69">
        <v>0.96</v>
      </c>
      <c r="H60" s="69">
        <v>0.96</v>
      </c>
      <c r="I60" s="69">
        <v>0.96</v>
      </c>
      <c r="J60" s="69">
        <v>0.96</v>
      </c>
      <c r="K60" s="69">
        <v>0.96</v>
      </c>
      <c r="L60" s="69">
        <v>0.96</v>
      </c>
      <c r="M60" s="69">
        <v>0.96</v>
      </c>
      <c r="N60" s="69">
        <v>0.96</v>
      </c>
      <c r="O60" s="69">
        <v>0.96</v>
      </c>
      <c r="P60" s="69">
        <v>0.96</v>
      </c>
      <c r="Q60" s="69">
        <v>0.96</v>
      </c>
      <c r="R60" s="69">
        <v>0.96</v>
      </c>
      <c r="S60" s="69">
        <v>0.96</v>
      </c>
      <c r="T60" s="69">
        <v>0.96</v>
      </c>
      <c r="U60" s="69">
        <v>0.96</v>
      </c>
      <c r="V60" s="69">
        <v>0.96</v>
      </c>
      <c r="W60" s="69">
        <v>0.96</v>
      </c>
      <c r="X60" s="69">
        <v>0.96</v>
      </c>
      <c r="Y60" s="69">
        <v>0.96</v>
      </c>
      <c r="Z60" s="69">
        <v>0.96</v>
      </c>
      <c r="AA60" s="69">
        <v>0.96</v>
      </c>
      <c r="AB60" s="69">
        <v>0.96</v>
      </c>
      <c r="AC60" s="69">
        <v>0.96</v>
      </c>
      <c r="AD60" s="69">
        <v>0.96</v>
      </c>
      <c r="AE60" s="69">
        <v>0.96</v>
      </c>
      <c r="AF60" s="69">
        <v>0.96</v>
      </c>
      <c r="AG60" s="69">
        <v>0.96</v>
      </c>
      <c r="AH60" s="69">
        <v>0.96</v>
      </c>
      <c r="AI60" s="66">
        <v>0</v>
      </c>
    </row>
    <row r="62" spans="1:35" ht="15" customHeight="1" x14ac:dyDescent="0.25">
      <c r="B62" s="25" t="s">
        <v>1113</v>
      </c>
    </row>
    <row r="63" spans="1:35" ht="15" customHeight="1" x14ac:dyDescent="0.25">
      <c r="A63" s="21" t="s">
        <v>1114</v>
      </c>
      <c r="B63" s="26" t="s">
        <v>1107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66">
        <v>1.6609999999999999E-3</v>
      </c>
    </row>
    <row r="64" spans="1:35" ht="15" customHeight="1" x14ac:dyDescent="0.25">
      <c r="A64" s="21" t="s">
        <v>1115</v>
      </c>
      <c r="B64" s="26" t="s">
        <v>1116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66">
        <v>-5.0500000000000002E-4</v>
      </c>
    </row>
    <row r="65" spans="1:35" ht="15" customHeight="1" x14ac:dyDescent="0.25">
      <c r="A65" s="21" t="s">
        <v>1117</v>
      </c>
      <c r="B65" s="26" t="s">
        <v>1118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66">
        <v>-3.0600000000000001E-4</v>
      </c>
    </row>
    <row r="66" spans="1:35" ht="15" customHeight="1" x14ac:dyDescent="0.25">
      <c r="A66" s="21" t="s">
        <v>1119</v>
      </c>
      <c r="B66" s="26" t="s">
        <v>1101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66">
        <v>1.3550000000000001E-3</v>
      </c>
    </row>
    <row r="67" spans="1:35" ht="15" customHeight="1" x14ac:dyDescent="0.25">
      <c r="A67" s="21" t="s">
        <v>1120</v>
      </c>
      <c r="B67" s="26" t="s">
        <v>1121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66">
        <v>-1.2310000000000001E-3</v>
      </c>
    </row>
    <row r="68" spans="1:35" ht="15" customHeight="1" x14ac:dyDescent="0.25">
      <c r="A68" s="21" t="s">
        <v>1122</v>
      </c>
      <c r="B68" s="26" t="s">
        <v>1123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66">
        <v>-2.34E-4</v>
      </c>
    </row>
    <row r="69" spans="1:35" ht="15" customHeight="1" x14ac:dyDescent="0.25">
      <c r="A69" s="21" t="s">
        <v>1124</v>
      </c>
      <c r="B69" s="26" t="s">
        <v>1125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66">
        <v>-1.6799999999999999E-4</v>
      </c>
    </row>
    <row r="70" spans="1:35" ht="15" customHeight="1" x14ac:dyDescent="0.25">
      <c r="A70" s="21" t="s">
        <v>1126</v>
      </c>
      <c r="B70" s="26" t="s">
        <v>1127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66">
        <v>1.503E-3</v>
      </c>
    </row>
    <row r="71" spans="1:35" ht="15" customHeight="1" x14ac:dyDescent="0.25">
      <c r="A71" s="21" t="s">
        <v>1128</v>
      </c>
      <c r="B71" s="26" t="s">
        <v>1109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66">
        <v>1.0610000000000001E-3</v>
      </c>
    </row>
    <row r="72" spans="1:35" ht="15" customHeight="1" x14ac:dyDescent="0.25">
      <c r="A72" s="21" t="s">
        <v>1129</v>
      </c>
      <c r="B72" s="26" t="s">
        <v>1111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66">
        <v>-5.6899999999999995E-4</v>
      </c>
    </row>
    <row r="73" spans="1:35" ht="15" customHeight="1" x14ac:dyDescent="0.25">
      <c r="A73" s="21" t="s">
        <v>1130</v>
      </c>
      <c r="B73" s="26" t="s">
        <v>1131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66" t="s">
        <v>44</v>
      </c>
    </row>
    <row r="74" spans="1:35" ht="15" customHeight="1" x14ac:dyDescent="0.25">
      <c r="A74" s="21" t="s">
        <v>1132</v>
      </c>
      <c r="B74" s="26" t="s">
        <v>1133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66">
        <v>0</v>
      </c>
    </row>
    <row r="76" spans="1:35" ht="15" customHeight="1" x14ac:dyDescent="0.25">
      <c r="B76" s="25" t="s">
        <v>1134</v>
      </c>
    </row>
    <row r="77" spans="1:35" ht="15" customHeight="1" x14ac:dyDescent="0.25">
      <c r="B77" s="25" t="s">
        <v>1135</v>
      </c>
    </row>
    <row r="78" spans="1:35" ht="15" customHeight="1" x14ac:dyDescent="0.25">
      <c r="A78" s="21" t="s">
        <v>1136</v>
      </c>
      <c r="B78" s="26" t="s">
        <v>1137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66">
        <v>0</v>
      </c>
    </row>
    <row r="79" spans="1:35" ht="15" customHeight="1" thickBot="1" x14ac:dyDescent="0.3">
      <c r="A79" s="21" t="s">
        <v>1138</v>
      </c>
      <c r="B79" s="26" t="s">
        <v>1139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66">
        <v>-5.0530000000000002E-3</v>
      </c>
    </row>
    <row r="80" spans="1:35" ht="15" customHeight="1" x14ac:dyDescent="0.25">
      <c r="B80" s="74" t="s">
        <v>1140</v>
      </c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</row>
    <row r="81" spans="2:2" ht="15" customHeight="1" x14ac:dyDescent="0.25">
      <c r="B81" s="19" t="s">
        <v>1141</v>
      </c>
    </row>
    <row r="82" spans="2:2" ht="15" customHeight="1" x14ac:dyDescent="0.25">
      <c r="B82" s="19" t="s">
        <v>1142</v>
      </c>
    </row>
    <row r="83" spans="2:2" ht="15" customHeight="1" x14ac:dyDescent="0.25">
      <c r="B83" s="19" t="s">
        <v>297</v>
      </c>
    </row>
    <row r="84" spans="2:2" ht="15" customHeight="1" x14ac:dyDescent="0.25">
      <c r="B84" s="19" t="s">
        <v>1143</v>
      </c>
    </row>
    <row r="85" spans="2:2" ht="15" customHeight="1" x14ac:dyDescent="0.25">
      <c r="B85" s="19" t="s">
        <v>1144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defaultColWidth="8.85546875" defaultRowHeight="15" x14ac:dyDescent="0.25"/>
  <cols>
    <col min="1" max="1" width="39.85546875" style="60" customWidth="1"/>
    <col min="2" max="2" width="14.7109375" style="60" customWidth="1"/>
    <col min="3" max="3" width="9.42578125" style="60" customWidth="1"/>
    <col min="4" max="35" width="9.42578125" style="60" bestFit="1" customWidth="1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B27" s="14"/>
    </row>
    <row r="28" spans="1:32" x14ac:dyDescent="0.25">
      <c r="A28" s="15"/>
      <c r="B28" s="14"/>
    </row>
    <row r="29" spans="1:32" x14ac:dyDescent="0.25">
      <c r="B29" s="14"/>
    </row>
    <row r="30" spans="1:32" x14ac:dyDescent="0.25">
      <c r="A30" s="15"/>
      <c r="B30" s="14"/>
    </row>
    <row r="31" spans="1:32" x14ac:dyDescent="0.25">
      <c r="B31" s="14"/>
    </row>
    <row r="33" spans="1:35" x14ac:dyDescent="0.25">
      <c r="A33" s="15"/>
    </row>
    <row r="34" spans="1:35" x14ac:dyDescent="0.2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x14ac:dyDescent="0.2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x14ac:dyDescent="0.2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x14ac:dyDescent="0.2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x14ac:dyDescent="0.2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x14ac:dyDescent="0.2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x14ac:dyDescent="0.2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x14ac:dyDescent="0.2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x14ac:dyDescent="0.2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 x14ac:dyDescent="0.2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x14ac:dyDescent="0.2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x14ac:dyDescent="0.2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25">
      <c r="A47" s="15"/>
    </row>
    <row r="48" spans="1:35" x14ac:dyDescent="0.2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x14ac:dyDescent="0.2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x14ac:dyDescent="0.2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x14ac:dyDescent="0.2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x14ac:dyDescent="0.2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x14ac:dyDescent="0.2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x14ac:dyDescent="0.2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x14ac:dyDescent="0.2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x14ac:dyDescent="0.2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x14ac:dyDescent="0.2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x14ac:dyDescent="0.2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x14ac:dyDescent="0.2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x14ac:dyDescent="0.2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x14ac:dyDescent="0.2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25">
      <c r="A63" s="9"/>
    </row>
    <row r="64" spans="1:35" x14ac:dyDescent="0.2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x14ac:dyDescent="0.2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x14ac:dyDescent="0.2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x14ac:dyDescent="0.2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x14ac:dyDescent="0.2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x14ac:dyDescent="0.2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x14ac:dyDescent="0.2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x14ac:dyDescent="0.2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x14ac:dyDescent="0.2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x14ac:dyDescent="0.2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x14ac:dyDescent="0.2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x14ac:dyDescent="0.2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x14ac:dyDescent="0.25">
      <c r="A77" s="9"/>
    </row>
    <row r="78" spans="1:35" x14ac:dyDescent="0.25">
      <c r="A78" s="9"/>
    </row>
    <row r="79" spans="1:35" x14ac:dyDescent="0.2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 x14ac:dyDescent="0.2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x14ac:dyDescent="0.2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x14ac:dyDescent="0.2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x14ac:dyDescent="0.2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x14ac:dyDescent="0.2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x14ac:dyDescent="0.2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x14ac:dyDescent="0.2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 x14ac:dyDescent="0.2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 x14ac:dyDescent="0.2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 x14ac:dyDescent="0.2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 x14ac:dyDescent="0.2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 x14ac:dyDescent="0.2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 x14ac:dyDescent="0.2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 x14ac:dyDescent="0.2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 x14ac:dyDescent="0.2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 x14ac:dyDescent="0.25">
      <c r="A95" s="9"/>
    </row>
    <row r="96" spans="1:35" x14ac:dyDescent="0.2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 x14ac:dyDescent="0.2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 x14ac:dyDescent="0.2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 x14ac:dyDescent="0.2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 x14ac:dyDescent="0.2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 x14ac:dyDescent="0.2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 x14ac:dyDescent="0.2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 x14ac:dyDescent="0.2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 x14ac:dyDescent="0.2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 x14ac:dyDescent="0.2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 x14ac:dyDescent="0.2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 x14ac:dyDescent="0.2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5">
      <c r="A108" s="15"/>
    </row>
    <row r="109" spans="1:35" x14ac:dyDescent="0.2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2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 x14ac:dyDescent="0.2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 x14ac:dyDescent="0.2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 x14ac:dyDescent="0.25">
      <c r="A113" s="15"/>
    </row>
    <row r="114" spans="1:35" x14ac:dyDescent="0.2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 x14ac:dyDescent="0.2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 x14ac:dyDescent="0.2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 x14ac:dyDescent="0.2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 x14ac:dyDescent="0.2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 x14ac:dyDescent="0.2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 x14ac:dyDescent="0.2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 x14ac:dyDescent="0.2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 x14ac:dyDescent="0.2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 x14ac:dyDescent="0.2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 x14ac:dyDescent="0.2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25">
      <c r="A125" s="15"/>
    </row>
    <row r="126" spans="1:35" x14ac:dyDescent="0.2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 x14ac:dyDescent="0.2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 x14ac:dyDescent="0.2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 x14ac:dyDescent="0.2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 x14ac:dyDescent="0.2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 x14ac:dyDescent="0.2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 x14ac:dyDescent="0.2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 x14ac:dyDescent="0.2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 x14ac:dyDescent="0.2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 x14ac:dyDescent="0.2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 x14ac:dyDescent="0.2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 x14ac:dyDescent="0.2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 x14ac:dyDescent="0.2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 x14ac:dyDescent="0.2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 x14ac:dyDescent="0.2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 x14ac:dyDescent="0.2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 x14ac:dyDescent="0.2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 x14ac:dyDescent="0.2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 x14ac:dyDescent="0.2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 x14ac:dyDescent="0.2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 x14ac:dyDescent="0.2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 x14ac:dyDescent="0.2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 x14ac:dyDescent="0.2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 x14ac:dyDescent="0.25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 spans="1:35" x14ac:dyDescent="0.25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style="60" customWidth="1"/>
    <col min="2" max="33" width="11" style="60" customWidth="1"/>
    <col min="34" max="35" width="9.42578125" style="60" bestFit="1" customWidth="1"/>
    <col min="36" max="38" width="9.140625" style="60" customWidth="1"/>
    <col min="39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 s="60">
        <v>1</v>
      </c>
      <c r="D2" s="60">
        <v>1</v>
      </c>
      <c r="E2" s="60">
        <v>1</v>
      </c>
      <c r="F2" s="60">
        <v>1</v>
      </c>
      <c r="G2" s="60">
        <v>1</v>
      </c>
      <c r="H2" s="60">
        <v>1</v>
      </c>
      <c r="I2" s="60">
        <v>1</v>
      </c>
      <c r="J2" s="60">
        <v>1</v>
      </c>
      <c r="K2" s="60">
        <v>1</v>
      </c>
      <c r="L2" s="60">
        <v>1</v>
      </c>
      <c r="M2" s="60">
        <v>1</v>
      </c>
      <c r="N2" s="60">
        <v>1</v>
      </c>
      <c r="O2" s="60">
        <v>1</v>
      </c>
      <c r="P2" s="60">
        <v>1</v>
      </c>
      <c r="Q2" s="60">
        <v>1</v>
      </c>
      <c r="R2" s="60">
        <v>1</v>
      </c>
      <c r="S2" s="60">
        <v>1</v>
      </c>
      <c r="T2" s="60">
        <v>1</v>
      </c>
      <c r="U2" s="60">
        <v>1</v>
      </c>
      <c r="V2" s="60">
        <v>1</v>
      </c>
      <c r="W2" s="60">
        <v>1</v>
      </c>
      <c r="X2" s="60">
        <v>1</v>
      </c>
      <c r="Y2" s="60">
        <v>1</v>
      </c>
      <c r="Z2" s="60">
        <v>1</v>
      </c>
      <c r="AA2" s="60">
        <v>1</v>
      </c>
      <c r="AB2" s="60">
        <v>1</v>
      </c>
      <c r="AC2" s="60">
        <v>1</v>
      </c>
      <c r="AD2" s="60">
        <v>1</v>
      </c>
      <c r="AE2" s="60">
        <v>1</v>
      </c>
      <c r="AF2" s="60">
        <v>1</v>
      </c>
    </row>
    <row r="3" spans="1:35" x14ac:dyDescent="0.25">
      <c r="A3" t="s">
        <v>1147</v>
      </c>
      <c r="B3" s="60">
        <v>1</v>
      </c>
      <c r="C3" s="60">
        <v>1</v>
      </c>
      <c r="D3" s="60">
        <v>1</v>
      </c>
      <c r="E3" s="60">
        <v>1</v>
      </c>
      <c r="F3" s="60">
        <v>1</v>
      </c>
      <c r="G3" s="60">
        <v>1</v>
      </c>
      <c r="H3" s="60">
        <v>1</v>
      </c>
      <c r="I3" s="60">
        <v>1</v>
      </c>
      <c r="J3" s="60">
        <v>1</v>
      </c>
      <c r="K3" s="60">
        <v>1</v>
      </c>
      <c r="L3" s="60">
        <v>1</v>
      </c>
      <c r="M3" s="60">
        <v>1</v>
      </c>
      <c r="N3" s="60">
        <v>1</v>
      </c>
      <c r="O3" s="60">
        <v>1</v>
      </c>
      <c r="P3" s="60">
        <v>1</v>
      </c>
      <c r="Q3" s="60">
        <v>1</v>
      </c>
      <c r="R3" s="60">
        <v>1</v>
      </c>
      <c r="S3" s="60">
        <v>1</v>
      </c>
      <c r="T3" s="60">
        <v>1</v>
      </c>
      <c r="U3" s="60">
        <v>1</v>
      </c>
      <c r="V3" s="60">
        <v>1</v>
      </c>
      <c r="W3" s="60">
        <v>1</v>
      </c>
      <c r="X3" s="60">
        <v>1</v>
      </c>
      <c r="Y3" s="60">
        <v>1</v>
      </c>
      <c r="Z3" s="60">
        <v>1</v>
      </c>
      <c r="AA3" s="60">
        <v>1</v>
      </c>
      <c r="AB3" s="60">
        <v>1</v>
      </c>
      <c r="AC3" s="60">
        <v>1</v>
      </c>
      <c r="AD3" s="60">
        <v>1</v>
      </c>
      <c r="AE3" s="60">
        <v>1</v>
      </c>
      <c r="AF3" s="60">
        <v>1</v>
      </c>
    </row>
    <row r="4" spans="1:35" x14ac:dyDescent="0.25">
      <c r="A4" t="s">
        <v>1148</v>
      </c>
      <c r="B4" s="60">
        <v>1</v>
      </c>
      <c r="C4" s="60">
        <v>1</v>
      </c>
      <c r="D4" s="60">
        <v>1</v>
      </c>
      <c r="E4" s="60">
        <v>1</v>
      </c>
      <c r="F4" s="60">
        <v>1</v>
      </c>
      <c r="G4" s="60">
        <v>1</v>
      </c>
      <c r="H4" s="60">
        <v>1</v>
      </c>
      <c r="I4" s="60">
        <v>1</v>
      </c>
      <c r="J4" s="60">
        <v>1</v>
      </c>
      <c r="K4" s="60">
        <v>1</v>
      </c>
      <c r="L4" s="60">
        <v>1</v>
      </c>
      <c r="M4" s="60">
        <v>1</v>
      </c>
      <c r="N4" s="60">
        <v>1</v>
      </c>
      <c r="O4" s="60">
        <v>1</v>
      </c>
      <c r="P4" s="60">
        <v>1</v>
      </c>
      <c r="Q4" s="60">
        <v>1</v>
      </c>
      <c r="R4" s="60">
        <v>1</v>
      </c>
      <c r="S4" s="60">
        <v>1</v>
      </c>
      <c r="T4" s="60">
        <v>1</v>
      </c>
      <c r="U4" s="60">
        <v>1</v>
      </c>
      <c r="V4" s="60">
        <v>1</v>
      </c>
      <c r="W4" s="60">
        <v>1</v>
      </c>
      <c r="X4" s="60">
        <v>1</v>
      </c>
      <c r="Y4" s="60">
        <v>1</v>
      </c>
      <c r="Z4" s="60">
        <v>1</v>
      </c>
      <c r="AA4" s="60">
        <v>1</v>
      </c>
      <c r="AB4" s="60">
        <v>1</v>
      </c>
      <c r="AC4" s="60">
        <v>1</v>
      </c>
      <c r="AD4" s="60">
        <v>1</v>
      </c>
      <c r="AE4" s="60">
        <v>1</v>
      </c>
      <c r="AF4" s="60">
        <v>1</v>
      </c>
    </row>
    <row r="5" spans="1:35" x14ac:dyDescent="0.25">
      <c r="A5" t="s">
        <v>1149</v>
      </c>
      <c r="B5" s="60">
        <v>1</v>
      </c>
      <c r="C5" s="60">
        <v>1</v>
      </c>
      <c r="D5" s="60">
        <v>1</v>
      </c>
      <c r="E5" s="60">
        <v>1</v>
      </c>
      <c r="F5" s="60">
        <v>1</v>
      </c>
      <c r="G5" s="60">
        <v>1</v>
      </c>
      <c r="H5" s="60">
        <v>1</v>
      </c>
      <c r="I5" s="60">
        <v>1</v>
      </c>
      <c r="J5" s="60">
        <v>1</v>
      </c>
      <c r="K5" s="60">
        <v>1</v>
      </c>
      <c r="L5" s="60">
        <v>1</v>
      </c>
      <c r="M5" s="60">
        <v>1</v>
      </c>
      <c r="N5" s="60">
        <v>1</v>
      </c>
      <c r="O5" s="60">
        <v>1</v>
      </c>
      <c r="P5" s="60">
        <v>1</v>
      </c>
      <c r="Q5" s="60">
        <v>1</v>
      </c>
      <c r="R5" s="60">
        <v>1</v>
      </c>
      <c r="S5" s="60">
        <v>1</v>
      </c>
      <c r="T5" s="60">
        <v>1</v>
      </c>
      <c r="U5" s="60">
        <v>1</v>
      </c>
      <c r="V5" s="60">
        <v>1</v>
      </c>
      <c r="W5" s="60">
        <v>1</v>
      </c>
      <c r="X5" s="60">
        <v>1</v>
      </c>
      <c r="Y5" s="60">
        <v>1</v>
      </c>
      <c r="Z5" s="60">
        <v>1</v>
      </c>
      <c r="AA5" s="60">
        <v>1</v>
      </c>
      <c r="AB5" s="60">
        <v>1</v>
      </c>
      <c r="AC5" s="60">
        <v>1</v>
      </c>
      <c r="AD5" s="60">
        <v>1</v>
      </c>
      <c r="AE5" s="60">
        <v>1</v>
      </c>
      <c r="AF5" s="60">
        <v>1</v>
      </c>
    </row>
    <row r="6" spans="1:35" x14ac:dyDescent="0.25">
      <c r="A6" t="s">
        <v>1150</v>
      </c>
      <c r="B6" s="60">
        <v>1</v>
      </c>
      <c r="C6" s="60">
        <v>1</v>
      </c>
      <c r="D6" s="60">
        <v>1</v>
      </c>
      <c r="E6" s="60">
        <v>1</v>
      </c>
      <c r="F6" s="60">
        <v>1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0">
        <v>1</v>
      </c>
      <c r="M6" s="60">
        <v>1</v>
      </c>
      <c r="N6" s="60">
        <v>1</v>
      </c>
      <c r="O6" s="60">
        <v>1</v>
      </c>
      <c r="P6" s="60">
        <v>1</v>
      </c>
      <c r="Q6" s="60">
        <v>1</v>
      </c>
      <c r="R6" s="60">
        <v>1</v>
      </c>
      <c r="S6" s="60">
        <v>1</v>
      </c>
      <c r="T6" s="60">
        <v>1</v>
      </c>
      <c r="U6" s="60">
        <v>1</v>
      </c>
      <c r="V6" s="60">
        <v>1</v>
      </c>
      <c r="W6" s="60">
        <v>1</v>
      </c>
      <c r="X6" s="60">
        <v>1</v>
      </c>
      <c r="Y6" s="60">
        <v>1</v>
      </c>
      <c r="Z6" s="60">
        <v>1</v>
      </c>
      <c r="AA6" s="60">
        <v>1</v>
      </c>
      <c r="AB6" s="60">
        <v>1</v>
      </c>
      <c r="AC6" s="60">
        <v>1</v>
      </c>
      <c r="AD6" s="60">
        <v>1</v>
      </c>
      <c r="AE6" s="60">
        <v>1</v>
      </c>
      <c r="AF6" s="60">
        <v>1</v>
      </c>
    </row>
    <row r="7" spans="1:35" x14ac:dyDescent="0.25">
      <c r="A7" t="s">
        <v>1151</v>
      </c>
      <c r="B7" s="60">
        <v>1</v>
      </c>
      <c r="C7" s="60">
        <v>1</v>
      </c>
      <c r="D7" s="60">
        <v>1</v>
      </c>
      <c r="E7" s="60">
        <v>1</v>
      </c>
      <c r="F7" s="60">
        <v>1</v>
      </c>
      <c r="G7" s="60">
        <v>1</v>
      </c>
      <c r="H7" s="60">
        <v>1</v>
      </c>
      <c r="I7" s="60">
        <v>1</v>
      </c>
      <c r="J7" s="60">
        <v>1</v>
      </c>
      <c r="K7" s="60">
        <v>1</v>
      </c>
      <c r="L7" s="60">
        <v>1</v>
      </c>
      <c r="M7" s="60">
        <v>1</v>
      </c>
      <c r="N7" s="60">
        <v>1</v>
      </c>
      <c r="O7" s="60">
        <v>1</v>
      </c>
      <c r="P7" s="60">
        <v>1</v>
      </c>
      <c r="Q7" s="60">
        <v>1</v>
      </c>
      <c r="R7" s="60">
        <v>1</v>
      </c>
      <c r="S7" s="60">
        <v>1</v>
      </c>
      <c r="T7" s="60">
        <v>1</v>
      </c>
      <c r="U7" s="60">
        <v>1</v>
      </c>
      <c r="V7" s="60">
        <v>1</v>
      </c>
      <c r="W7" s="60">
        <v>1</v>
      </c>
      <c r="X7" s="60">
        <v>1</v>
      </c>
      <c r="Y7" s="60">
        <v>1</v>
      </c>
      <c r="Z7" s="60">
        <v>1</v>
      </c>
      <c r="AA7" s="60">
        <v>1</v>
      </c>
      <c r="AB7" s="60">
        <v>1</v>
      </c>
      <c r="AC7" s="60">
        <v>1</v>
      </c>
      <c r="AD7" s="60">
        <v>1</v>
      </c>
      <c r="AE7" s="60">
        <v>1</v>
      </c>
      <c r="AF7" s="60">
        <v>1</v>
      </c>
    </row>
    <row r="8" spans="1:35" x14ac:dyDescent="0.25">
      <c r="A8" t="s">
        <v>1152</v>
      </c>
      <c r="B8" s="60">
        <v>1</v>
      </c>
      <c r="C8" s="60">
        <v>1</v>
      </c>
      <c r="D8" s="60">
        <v>1</v>
      </c>
      <c r="E8" s="60">
        <v>1</v>
      </c>
      <c r="F8" s="60">
        <v>1</v>
      </c>
      <c r="G8" s="60">
        <v>1</v>
      </c>
      <c r="H8" s="60">
        <v>1</v>
      </c>
      <c r="I8" s="60">
        <v>1</v>
      </c>
      <c r="J8" s="60">
        <v>1</v>
      </c>
      <c r="K8" s="60">
        <v>1</v>
      </c>
      <c r="L8" s="60">
        <v>1</v>
      </c>
      <c r="M8" s="60">
        <v>1</v>
      </c>
      <c r="N8" s="60">
        <v>1</v>
      </c>
      <c r="O8" s="60">
        <v>1</v>
      </c>
      <c r="P8" s="60">
        <v>1</v>
      </c>
      <c r="Q8" s="60">
        <v>1</v>
      </c>
      <c r="R8" s="60">
        <v>1</v>
      </c>
      <c r="S8" s="60">
        <v>1</v>
      </c>
      <c r="T8" s="60">
        <v>1</v>
      </c>
      <c r="U8" s="60">
        <v>1</v>
      </c>
      <c r="V8" s="60">
        <v>1</v>
      </c>
      <c r="W8" s="60">
        <v>1</v>
      </c>
      <c r="X8" s="60">
        <v>1</v>
      </c>
      <c r="Y8" s="60">
        <v>1</v>
      </c>
      <c r="Z8" s="60">
        <v>1</v>
      </c>
      <c r="AA8" s="60">
        <v>1</v>
      </c>
      <c r="AB8" s="60">
        <v>1</v>
      </c>
      <c r="AC8" s="60">
        <v>1</v>
      </c>
      <c r="AD8" s="60">
        <v>1</v>
      </c>
      <c r="AE8" s="60">
        <v>1</v>
      </c>
      <c r="AF8" s="60">
        <v>1</v>
      </c>
    </row>
    <row r="9" spans="1:35" x14ac:dyDescent="0.25">
      <c r="A9" t="s">
        <v>1153</v>
      </c>
      <c r="B9" s="60">
        <v>1</v>
      </c>
      <c r="C9" s="60">
        <v>1</v>
      </c>
      <c r="D9" s="60">
        <v>1</v>
      </c>
      <c r="E9" s="60">
        <v>1</v>
      </c>
      <c r="F9" s="60">
        <v>1</v>
      </c>
      <c r="G9" s="60">
        <v>1</v>
      </c>
      <c r="H9" s="60">
        <v>1</v>
      </c>
      <c r="I9" s="60">
        <v>1</v>
      </c>
      <c r="J9" s="60">
        <v>1</v>
      </c>
      <c r="K9" s="60">
        <v>1</v>
      </c>
      <c r="L9" s="60">
        <v>1</v>
      </c>
      <c r="M9" s="60">
        <v>1</v>
      </c>
      <c r="N9" s="60">
        <v>1</v>
      </c>
      <c r="O9" s="60">
        <v>1</v>
      </c>
      <c r="P9" s="60">
        <v>1</v>
      </c>
      <c r="Q9" s="60">
        <v>1</v>
      </c>
      <c r="R9" s="60">
        <v>1</v>
      </c>
      <c r="S9" s="60">
        <v>1</v>
      </c>
      <c r="T9" s="60">
        <v>1</v>
      </c>
      <c r="U9" s="60">
        <v>1</v>
      </c>
      <c r="V9" s="60">
        <v>1</v>
      </c>
      <c r="W9" s="60">
        <v>1</v>
      </c>
      <c r="X9" s="60">
        <v>1</v>
      </c>
      <c r="Y9" s="60">
        <v>1</v>
      </c>
      <c r="Z9" s="60">
        <v>1</v>
      </c>
      <c r="AA9" s="60">
        <v>1</v>
      </c>
      <c r="AB9" s="60">
        <v>1</v>
      </c>
      <c r="AC9" s="60">
        <v>1</v>
      </c>
      <c r="AD9" s="60">
        <v>1</v>
      </c>
      <c r="AE9" s="60">
        <v>1</v>
      </c>
      <c r="AF9" s="60">
        <v>1</v>
      </c>
    </row>
    <row r="10" spans="1:35" x14ac:dyDescent="0.25">
      <c r="A10" t="s">
        <v>1154</v>
      </c>
      <c r="B10" s="60">
        <v>1</v>
      </c>
      <c r="C10" s="60">
        <v>1</v>
      </c>
      <c r="D10" s="60">
        <v>1</v>
      </c>
      <c r="E10" s="60">
        <v>1</v>
      </c>
      <c r="F10" s="60">
        <v>1</v>
      </c>
      <c r="G10" s="60">
        <v>1</v>
      </c>
      <c r="H10" s="60">
        <v>1</v>
      </c>
      <c r="I10" s="60">
        <v>1</v>
      </c>
      <c r="J10" s="60">
        <v>1</v>
      </c>
      <c r="K10" s="60">
        <v>1</v>
      </c>
      <c r="L10" s="60">
        <v>1</v>
      </c>
      <c r="M10" s="60">
        <v>1</v>
      </c>
      <c r="N10" s="60">
        <v>1</v>
      </c>
      <c r="O10" s="60">
        <v>1</v>
      </c>
      <c r="P10" s="60">
        <v>1</v>
      </c>
      <c r="Q10" s="60">
        <v>1</v>
      </c>
      <c r="R10" s="60">
        <v>1</v>
      </c>
      <c r="S10" s="60">
        <v>1</v>
      </c>
      <c r="T10" s="60">
        <v>1</v>
      </c>
      <c r="U10" s="60">
        <v>1</v>
      </c>
      <c r="V10" s="60">
        <v>1</v>
      </c>
      <c r="W10" s="60">
        <v>1</v>
      </c>
      <c r="X10" s="60">
        <v>1</v>
      </c>
      <c r="Y10" s="60">
        <v>1</v>
      </c>
      <c r="Z10" s="60">
        <v>1</v>
      </c>
      <c r="AA10" s="60">
        <v>1</v>
      </c>
      <c r="AB10" s="60">
        <v>1</v>
      </c>
      <c r="AC10" s="60">
        <v>1</v>
      </c>
      <c r="AD10" s="60">
        <v>1</v>
      </c>
      <c r="AE10" s="60">
        <v>1</v>
      </c>
      <c r="AF10" s="60">
        <v>1</v>
      </c>
    </row>
    <row r="11" spans="1:35" x14ac:dyDescent="0.25">
      <c r="A11" t="s">
        <v>1155</v>
      </c>
      <c r="B11" s="60">
        <v>1</v>
      </c>
      <c r="C11" s="60">
        <v>1</v>
      </c>
      <c r="D11" s="60">
        <v>1</v>
      </c>
      <c r="E11" s="60">
        <v>1</v>
      </c>
      <c r="F11" s="60">
        <v>1</v>
      </c>
      <c r="G11" s="60">
        <v>1</v>
      </c>
      <c r="H11" s="60">
        <v>1</v>
      </c>
      <c r="I11" s="60">
        <v>1</v>
      </c>
      <c r="J11" s="60">
        <v>1</v>
      </c>
      <c r="K11" s="60">
        <v>1</v>
      </c>
      <c r="L11" s="60">
        <v>1</v>
      </c>
      <c r="M11" s="60">
        <v>1</v>
      </c>
      <c r="N11" s="60">
        <v>1</v>
      </c>
      <c r="O11" s="60">
        <v>1</v>
      </c>
      <c r="P11" s="60">
        <v>1</v>
      </c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>
        <v>1</v>
      </c>
      <c r="W11" s="60">
        <v>1</v>
      </c>
      <c r="X11" s="60">
        <v>1</v>
      </c>
      <c r="Y11" s="60">
        <v>1</v>
      </c>
      <c r="Z11" s="60">
        <v>1</v>
      </c>
      <c r="AA11" s="60">
        <v>1</v>
      </c>
      <c r="AB11" s="60">
        <v>1</v>
      </c>
      <c r="AC11" s="60">
        <v>1</v>
      </c>
      <c r="AD11" s="60">
        <v>1</v>
      </c>
      <c r="AE11" s="60">
        <v>1</v>
      </c>
      <c r="AF11" s="60">
        <v>1</v>
      </c>
    </row>
    <row r="12" spans="1:35" x14ac:dyDescent="0.25">
      <c r="A12" t="s">
        <v>1156</v>
      </c>
      <c r="B12" s="60">
        <v>1</v>
      </c>
      <c r="C12" s="60">
        <v>1</v>
      </c>
      <c r="D12" s="60">
        <v>1</v>
      </c>
      <c r="E12" s="60">
        <v>1</v>
      </c>
      <c r="F12" s="60">
        <v>1</v>
      </c>
      <c r="G12" s="60">
        <v>1</v>
      </c>
      <c r="H12" s="60">
        <v>1</v>
      </c>
      <c r="I12" s="60">
        <v>1</v>
      </c>
      <c r="J12" s="60">
        <v>1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60">
        <v>1</v>
      </c>
      <c r="Z12" s="60">
        <v>1</v>
      </c>
      <c r="AA12" s="60">
        <v>1</v>
      </c>
      <c r="AB12" s="60">
        <v>1</v>
      </c>
      <c r="AC12" s="60">
        <v>1</v>
      </c>
      <c r="AD12" s="60">
        <v>1</v>
      </c>
      <c r="AE12" s="60">
        <v>1</v>
      </c>
      <c r="AF12" s="60">
        <v>1</v>
      </c>
    </row>
    <row r="13" spans="1:35" x14ac:dyDescent="0.25">
      <c r="A13" t="s">
        <v>1157</v>
      </c>
      <c r="B13" s="60">
        <v>1</v>
      </c>
      <c r="C13" s="60">
        <v>1</v>
      </c>
      <c r="D13" s="60">
        <v>1</v>
      </c>
      <c r="E13" s="60">
        <v>1</v>
      </c>
      <c r="F13" s="60">
        <v>1</v>
      </c>
      <c r="G13" s="60">
        <v>1</v>
      </c>
      <c r="H13" s="60">
        <v>1</v>
      </c>
      <c r="I13" s="60">
        <v>1</v>
      </c>
      <c r="J13" s="60">
        <v>1</v>
      </c>
      <c r="K13" s="60">
        <v>1</v>
      </c>
      <c r="L13" s="60">
        <v>1</v>
      </c>
      <c r="M13" s="60">
        <v>1</v>
      </c>
      <c r="N13" s="60">
        <v>1</v>
      </c>
      <c r="O13" s="60">
        <v>1</v>
      </c>
      <c r="P13" s="60">
        <v>1</v>
      </c>
      <c r="Q13" s="60">
        <v>1</v>
      </c>
      <c r="R13" s="60">
        <v>1</v>
      </c>
      <c r="S13" s="60">
        <v>1</v>
      </c>
      <c r="T13" s="60">
        <v>1</v>
      </c>
      <c r="U13" s="60">
        <v>1</v>
      </c>
      <c r="V13" s="60">
        <v>1</v>
      </c>
      <c r="W13" s="60">
        <v>1</v>
      </c>
      <c r="X13" s="60">
        <v>1</v>
      </c>
      <c r="Y13" s="60">
        <v>1</v>
      </c>
      <c r="Z13" s="60">
        <v>1</v>
      </c>
      <c r="AA13" s="60">
        <v>1</v>
      </c>
      <c r="AB13" s="60">
        <v>1</v>
      </c>
      <c r="AC13" s="60">
        <v>1</v>
      </c>
      <c r="AD13" s="60">
        <v>1</v>
      </c>
      <c r="AE13" s="60">
        <v>1</v>
      </c>
      <c r="AF13" s="60">
        <v>1</v>
      </c>
    </row>
    <row r="14" spans="1:35" x14ac:dyDescent="0.25">
      <c r="A14" t="s">
        <v>1158</v>
      </c>
      <c r="B14" s="60">
        <v>1</v>
      </c>
      <c r="C14" s="60">
        <v>1</v>
      </c>
      <c r="D14" s="60">
        <v>1</v>
      </c>
      <c r="E14" s="60">
        <v>1</v>
      </c>
      <c r="F14" s="60">
        <v>1</v>
      </c>
      <c r="G14" s="60">
        <v>1</v>
      </c>
      <c r="H14" s="60">
        <v>1</v>
      </c>
      <c r="I14" s="60">
        <v>1</v>
      </c>
      <c r="J14" s="60">
        <v>1</v>
      </c>
      <c r="K14" s="60">
        <v>1</v>
      </c>
      <c r="L14" s="60">
        <v>1</v>
      </c>
      <c r="M14" s="60">
        <v>1</v>
      </c>
      <c r="N14" s="60">
        <v>1</v>
      </c>
      <c r="O14" s="60">
        <v>1</v>
      </c>
      <c r="P14" s="60">
        <v>1</v>
      </c>
      <c r="Q14" s="60">
        <v>1</v>
      </c>
      <c r="R14" s="60">
        <v>1</v>
      </c>
      <c r="S14" s="60">
        <v>1</v>
      </c>
      <c r="T14" s="60">
        <v>1</v>
      </c>
      <c r="U14" s="60">
        <v>1</v>
      </c>
      <c r="V14" s="60">
        <v>1</v>
      </c>
      <c r="W14" s="60">
        <v>1</v>
      </c>
      <c r="X14" s="60">
        <v>1</v>
      </c>
      <c r="Y14" s="60">
        <v>1</v>
      </c>
      <c r="Z14" s="60">
        <v>1</v>
      </c>
      <c r="AA14" s="60">
        <v>1</v>
      </c>
      <c r="AB14" s="60">
        <v>1</v>
      </c>
      <c r="AC14" s="60">
        <v>1</v>
      </c>
      <c r="AD14" s="60">
        <v>1</v>
      </c>
      <c r="AE14" s="60">
        <v>1</v>
      </c>
      <c r="AF14" s="60">
        <v>1</v>
      </c>
    </row>
    <row r="15" spans="1:35" x14ac:dyDescent="0.25">
      <c r="A15" s="12" t="s">
        <v>1159</v>
      </c>
      <c r="B15" s="60">
        <v>1</v>
      </c>
      <c r="C15" s="60">
        <v>1</v>
      </c>
      <c r="D15" s="60">
        <v>1</v>
      </c>
      <c r="E15" s="60">
        <v>1</v>
      </c>
      <c r="F15" s="60">
        <v>1</v>
      </c>
      <c r="G15" s="60">
        <v>1</v>
      </c>
      <c r="H15" s="60">
        <v>1</v>
      </c>
      <c r="I15" s="60">
        <v>1</v>
      </c>
      <c r="J15" s="60">
        <v>1</v>
      </c>
      <c r="K15" s="60">
        <v>1</v>
      </c>
      <c r="L15" s="60">
        <v>1</v>
      </c>
      <c r="M15" s="60">
        <v>1</v>
      </c>
      <c r="N15" s="60">
        <v>1</v>
      </c>
      <c r="O15" s="60">
        <v>1</v>
      </c>
      <c r="P15" s="60">
        <v>1</v>
      </c>
      <c r="Q15" s="60">
        <v>1</v>
      </c>
      <c r="R15" s="60">
        <v>1</v>
      </c>
      <c r="S15" s="60">
        <v>1</v>
      </c>
      <c r="T15" s="60">
        <v>1</v>
      </c>
      <c r="U15" s="60">
        <v>1</v>
      </c>
      <c r="V15" s="60">
        <v>1</v>
      </c>
      <c r="W15" s="60">
        <v>1</v>
      </c>
      <c r="X15" s="60">
        <v>1</v>
      </c>
      <c r="Y15" s="60">
        <v>1</v>
      </c>
      <c r="Z15" s="60">
        <v>1</v>
      </c>
      <c r="AA15" s="60">
        <v>1</v>
      </c>
      <c r="AB15" s="60">
        <v>1</v>
      </c>
      <c r="AC15" s="60">
        <v>1</v>
      </c>
      <c r="AD15" s="60">
        <v>1</v>
      </c>
      <c r="AE15" s="60">
        <v>1</v>
      </c>
      <c r="AF15" s="60">
        <v>1</v>
      </c>
    </row>
    <row r="16" spans="1:35" x14ac:dyDescent="0.25">
      <c r="A16" t="s">
        <v>1160</v>
      </c>
      <c r="B16" s="60">
        <v>1</v>
      </c>
      <c r="C16" s="60">
        <v>1</v>
      </c>
      <c r="D16" s="60">
        <v>1</v>
      </c>
      <c r="E16" s="60">
        <v>1</v>
      </c>
      <c r="F16" s="60">
        <v>1</v>
      </c>
      <c r="G16" s="60">
        <v>1</v>
      </c>
      <c r="H16" s="60">
        <v>1</v>
      </c>
      <c r="I16" s="60">
        <v>1</v>
      </c>
      <c r="J16" s="60">
        <v>1</v>
      </c>
      <c r="K16" s="60">
        <v>1</v>
      </c>
      <c r="L16" s="60">
        <v>1</v>
      </c>
      <c r="M16" s="60">
        <v>1</v>
      </c>
      <c r="N16" s="60">
        <v>1</v>
      </c>
      <c r="O16" s="60">
        <v>1</v>
      </c>
      <c r="P16" s="60">
        <v>1</v>
      </c>
      <c r="Q16" s="60">
        <v>1</v>
      </c>
      <c r="R16" s="60">
        <v>1</v>
      </c>
      <c r="S16" s="60">
        <v>1</v>
      </c>
      <c r="T16" s="60">
        <v>1</v>
      </c>
      <c r="U16" s="60">
        <v>1</v>
      </c>
      <c r="V16" s="60">
        <v>1</v>
      </c>
      <c r="W16" s="60">
        <v>1</v>
      </c>
      <c r="X16" s="60">
        <v>1</v>
      </c>
      <c r="Y16" s="60">
        <v>1</v>
      </c>
      <c r="Z16" s="60">
        <v>1</v>
      </c>
      <c r="AA16" s="60">
        <v>1</v>
      </c>
      <c r="AB16" s="60">
        <v>1</v>
      </c>
      <c r="AC16" s="60">
        <v>1</v>
      </c>
      <c r="AD16" s="60">
        <v>1</v>
      </c>
      <c r="AE16" s="60">
        <v>1</v>
      </c>
      <c r="AF16" s="60">
        <v>1</v>
      </c>
    </row>
    <row r="17" spans="1:32" x14ac:dyDescent="0.25">
      <c r="A17" t="s">
        <v>1161</v>
      </c>
      <c r="B17" s="60">
        <v>1</v>
      </c>
      <c r="C17" s="60">
        <v>1</v>
      </c>
      <c r="D17" s="60">
        <v>1</v>
      </c>
      <c r="E17" s="60">
        <v>1</v>
      </c>
      <c r="F17" s="60">
        <v>1</v>
      </c>
      <c r="G17" s="60">
        <v>1</v>
      </c>
      <c r="H17" s="60">
        <v>1</v>
      </c>
      <c r="I17" s="60">
        <v>1</v>
      </c>
      <c r="J17" s="60">
        <v>1</v>
      </c>
      <c r="K17" s="60">
        <v>1</v>
      </c>
      <c r="L17" s="60">
        <v>1</v>
      </c>
      <c r="M17" s="60">
        <v>1</v>
      </c>
      <c r="N17" s="60">
        <v>1</v>
      </c>
      <c r="O17" s="60">
        <v>1</v>
      </c>
      <c r="P17" s="60">
        <v>1</v>
      </c>
      <c r="Q17" s="60">
        <v>1</v>
      </c>
      <c r="R17" s="60">
        <v>1</v>
      </c>
      <c r="S17" s="60">
        <v>1</v>
      </c>
      <c r="T17" s="60">
        <v>1</v>
      </c>
      <c r="U17" s="60">
        <v>1</v>
      </c>
      <c r="V17" s="60">
        <v>1</v>
      </c>
      <c r="W17" s="60">
        <v>1</v>
      </c>
      <c r="X17" s="60">
        <v>1</v>
      </c>
      <c r="Y17" s="60">
        <v>1</v>
      </c>
      <c r="Z17" s="60">
        <v>1</v>
      </c>
      <c r="AA17" s="60">
        <v>1</v>
      </c>
      <c r="AB17" s="60">
        <v>1</v>
      </c>
      <c r="AC17" s="60">
        <v>1</v>
      </c>
      <c r="AD17" s="60">
        <v>1</v>
      </c>
      <c r="AE17" s="60">
        <v>1</v>
      </c>
      <c r="AF17" s="60">
        <v>1</v>
      </c>
    </row>
    <row r="18" spans="1:32" x14ac:dyDescent="0.25">
      <c r="A18" t="s">
        <v>1162</v>
      </c>
      <c r="B18" s="60">
        <v>1</v>
      </c>
      <c r="C18" s="60">
        <v>1</v>
      </c>
      <c r="D18" s="60">
        <v>1</v>
      </c>
      <c r="E18" s="60">
        <v>1</v>
      </c>
      <c r="F18" s="60">
        <v>1</v>
      </c>
      <c r="G18" s="60">
        <v>1</v>
      </c>
      <c r="H18" s="60">
        <v>1</v>
      </c>
      <c r="I18" s="60">
        <v>1</v>
      </c>
      <c r="J18" s="60">
        <v>1</v>
      </c>
      <c r="K18" s="60">
        <v>1</v>
      </c>
      <c r="L18" s="60">
        <v>1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1</v>
      </c>
      <c r="X18" s="60">
        <v>1</v>
      </c>
      <c r="Y18" s="60">
        <v>1</v>
      </c>
      <c r="Z18" s="60">
        <v>1</v>
      </c>
      <c r="AA18" s="60">
        <v>1</v>
      </c>
      <c r="AB18" s="60">
        <v>1</v>
      </c>
      <c r="AC18" s="60">
        <v>1</v>
      </c>
      <c r="AD18" s="60">
        <v>1</v>
      </c>
      <c r="AE18" s="60">
        <v>1</v>
      </c>
      <c r="AF18" s="60">
        <v>1</v>
      </c>
    </row>
    <row r="19" spans="1:32" x14ac:dyDescent="0.25">
      <c r="A19" t="s">
        <v>1163</v>
      </c>
      <c r="B19" s="60">
        <v>1</v>
      </c>
      <c r="C19" s="60">
        <v>1</v>
      </c>
      <c r="D19" s="60">
        <v>1</v>
      </c>
      <c r="E19" s="60">
        <v>1</v>
      </c>
      <c r="F19" s="60">
        <v>1</v>
      </c>
      <c r="G19" s="60">
        <v>1</v>
      </c>
      <c r="H19" s="60">
        <v>1</v>
      </c>
      <c r="I19" s="60">
        <v>1</v>
      </c>
      <c r="J19" s="60">
        <v>1</v>
      </c>
      <c r="K19" s="60">
        <v>1</v>
      </c>
      <c r="L19" s="60">
        <v>1</v>
      </c>
      <c r="M19" s="60">
        <v>1</v>
      </c>
      <c r="N19" s="60">
        <v>1</v>
      </c>
      <c r="O19" s="60">
        <v>1</v>
      </c>
      <c r="P19" s="60">
        <v>1</v>
      </c>
      <c r="Q19" s="60">
        <v>1</v>
      </c>
      <c r="R19" s="60">
        <v>1</v>
      </c>
      <c r="S19" s="60">
        <v>1</v>
      </c>
      <c r="T19" s="60">
        <v>1</v>
      </c>
      <c r="U19" s="60">
        <v>1</v>
      </c>
      <c r="V19" s="60">
        <v>1</v>
      </c>
      <c r="W19" s="60">
        <v>1</v>
      </c>
      <c r="X19" s="60">
        <v>1</v>
      </c>
      <c r="Y19" s="60">
        <v>1</v>
      </c>
      <c r="Z19" s="60">
        <v>1</v>
      </c>
      <c r="AA19" s="60">
        <v>1</v>
      </c>
      <c r="AB19" s="60">
        <v>1</v>
      </c>
      <c r="AC19" s="60">
        <v>1</v>
      </c>
      <c r="AD19" s="60">
        <v>1</v>
      </c>
      <c r="AE19" s="60">
        <v>1</v>
      </c>
      <c r="AF19" s="60">
        <v>1</v>
      </c>
    </row>
    <row r="20" spans="1:32" x14ac:dyDescent="0.25">
      <c r="A20" t="s">
        <v>1164</v>
      </c>
      <c r="B20" s="60">
        <v>1</v>
      </c>
      <c r="C20" s="60">
        <v>1</v>
      </c>
      <c r="D20" s="60">
        <v>1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</row>
    <row r="21" spans="1:32" x14ac:dyDescent="0.25">
      <c r="A21" t="s">
        <v>1165</v>
      </c>
      <c r="B21" s="60">
        <v>1</v>
      </c>
      <c r="C21" s="60">
        <v>1</v>
      </c>
      <c r="D21" s="60">
        <v>1</v>
      </c>
      <c r="E21" s="60">
        <v>1</v>
      </c>
      <c r="F21" s="60">
        <v>1</v>
      </c>
      <c r="G21" s="60">
        <v>1</v>
      </c>
      <c r="H21" s="60">
        <v>1</v>
      </c>
      <c r="I21" s="60">
        <v>1</v>
      </c>
      <c r="J21" s="60">
        <v>1</v>
      </c>
      <c r="K21" s="60">
        <v>1</v>
      </c>
      <c r="L21" s="60">
        <v>1</v>
      </c>
      <c r="M21" s="60">
        <v>1</v>
      </c>
      <c r="N21" s="60">
        <v>1</v>
      </c>
      <c r="O21" s="60">
        <v>1</v>
      </c>
      <c r="P21" s="60">
        <v>1</v>
      </c>
      <c r="Q21" s="60">
        <v>1</v>
      </c>
      <c r="R21" s="60">
        <v>1</v>
      </c>
      <c r="S21" s="60">
        <v>1</v>
      </c>
      <c r="T21" s="60">
        <v>1</v>
      </c>
      <c r="U21" s="60">
        <v>1</v>
      </c>
      <c r="V21" s="60">
        <v>1</v>
      </c>
      <c r="W21" s="60">
        <v>1</v>
      </c>
      <c r="X21" s="60">
        <v>1</v>
      </c>
      <c r="Y21" s="60">
        <v>1</v>
      </c>
      <c r="Z21" s="60">
        <v>1</v>
      </c>
      <c r="AA21" s="60">
        <v>1</v>
      </c>
      <c r="AB21" s="60">
        <v>1</v>
      </c>
      <c r="AC21" s="60">
        <v>1</v>
      </c>
      <c r="AD21" s="60">
        <v>1</v>
      </c>
      <c r="AE21" s="60">
        <v>1</v>
      </c>
      <c r="AF21" s="60">
        <v>1</v>
      </c>
    </row>
    <row r="22" spans="1:32" x14ac:dyDescent="0.25">
      <c r="A22" t="s">
        <v>1166</v>
      </c>
      <c r="B22" s="60">
        <v>1</v>
      </c>
      <c r="C22" s="60">
        <v>1</v>
      </c>
      <c r="D22" s="60">
        <v>1</v>
      </c>
      <c r="E22" s="60">
        <v>1</v>
      </c>
      <c r="F22" s="60">
        <v>1</v>
      </c>
      <c r="G22" s="60">
        <v>1</v>
      </c>
      <c r="H22" s="60">
        <v>1</v>
      </c>
      <c r="I22" s="60">
        <v>1</v>
      </c>
      <c r="J22" s="60">
        <v>1</v>
      </c>
      <c r="K22" s="60">
        <v>1</v>
      </c>
      <c r="L22" s="60">
        <v>1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1</v>
      </c>
      <c r="X22" s="60">
        <v>1</v>
      </c>
      <c r="Y22" s="60">
        <v>1</v>
      </c>
      <c r="Z22" s="60">
        <v>1</v>
      </c>
      <c r="AA22" s="60">
        <v>1</v>
      </c>
      <c r="AB22" s="60">
        <v>1</v>
      </c>
      <c r="AC22" s="60">
        <v>1</v>
      </c>
      <c r="AD22" s="60">
        <v>1</v>
      </c>
      <c r="AE22" s="60">
        <v>1</v>
      </c>
      <c r="AF22" s="60">
        <v>1</v>
      </c>
    </row>
    <row r="23" spans="1:32" x14ac:dyDescent="0.25">
      <c r="A23" t="s">
        <v>1167</v>
      </c>
      <c r="B23" s="60">
        <v>1</v>
      </c>
      <c r="C23" s="60">
        <v>1</v>
      </c>
      <c r="D23" s="60">
        <v>1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  <c r="N23" s="60">
        <v>1</v>
      </c>
      <c r="O23" s="60">
        <v>1</v>
      </c>
      <c r="P23" s="60">
        <v>1</v>
      </c>
      <c r="Q23" s="60">
        <v>1</v>
      </c>
      <c r="R23" s="60">
        <v>1</v>
      </c>
      <c r="S23" s="60">
        <v>1</v>
      </c>
      <c r="T23" s="60">
        <v>1</v>
      </c>
      <c r="U23" s="60">
        <v>1</v>
      </c>
      <c r="V23" s="60">
        <v>1</v>
      </c>
      <c r="W23" s="60">
        <v>1</v>
      </c>
      <c r="X23" s="60">
        <v>1</v>
      </c>
      <c r="Y23" s="60">
        <v>1</v>
      </c>
      <c r="Z23" s="60">
        <v>1</v>
      </c>
      <c r="AA23" s="60">
        <v>1</v>
      </c>
      <c r="AB23" s="60">
        <v>1</v>
      </c>
      <c r="AC23" s="60">
        <v>1</v>
      </c>
      <c r="AD23" s="60">
        <v>1</v>
      </c>
      <c r="AE23" s="60">
        <v>1</v>
      </c>
      <c r="AF23" s="60">
        <v>1</v>
      </c>
    </row>
    <row r="24" spans="1:32" x14ac:dyDescent="0.25">
      <c r="A24" t="s">
        <v>1168</v>
      </c>
      <c r="B24" s="60">
        <v>1</v>
      </c>
      <c r="C24" s="60">
        <v>1</v>
      </c>
      <c r="D24" s="60">
        <v>1</v>
      </c>
      <c r="E24" s="60">
        <v>1</v>
      </c>
      <c r="F24" s="60">
        <v>1</v>
      </c>
      <c r="G24" s="60">
        <v>1</v>
      </c>
      <c r="H24" s="60">
        <v>1</v>
      </c>
      <c r="I24" s="60">
        <v>1</v>
      </c>
      <c r="J24" s="60">
        <v>1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60">
        <v>1</v>
      </c>
      <c r="Q24" s="60">
        <v>1</v>
      </c>
      <c r="R24" s="60">
        <v>1</v>
      </c>
      <c r="S24" s="60">
        <v>1</v>
      </c>
      <c r="T24" s="60">
        <v>1</v>
      </c>
      <c r="U24" s="60">
        <v>1</v>
      </c>
      <c r="V24" s="60">
        <v>1</v>
      </c>
      <c r="W24" s="60">
        <v>1</v>
      </c>
      <c r="X24" s="60">
        <v>1</v>
      </c>
      <c r="Y24" s="60">
        <v>1</v>
      </c>
      <c r="Z24" s="60">
        <v>1</v>
      </c>
      <c r="AA24" s="60">
        <v>1</v>
      </c>
      <c r="AB24" s="60">
        <v>1</v>
      </c>
      <c r="AC24" s="60">
        <v>1</v>
      </c>
      <c r="AD24" s="60">
        <v>1</v>
      </c>
      <c r="AE24" s="60">
        <v>1</v>
      </c>
      <c r="AF24" s="60">
        <v>1</v>
      </c>
    </row>
    <row r="25" spans="1:32" x14ac:dyDescent="0.25">
      <c r="A25" t="s">
        <v>1169</v>
      </c>
      <c r="B25" s="60">
        <v>1</v>
      </c>
      <c r="C25" s="60">
        <v>1</v>
      </c>
      <c r="D25" s="60">
        <v>1</v>
      </c>
      <c r="E25" s="60">
        <v>1</v>
      </c>
      <c r="F25" s="60">
        <v>1</v>
      </c>
      <c r="G25" s="60">
        <v>1</v>
      </c>
      <c r="H25" s="60">
        <v>1</v>
      </c>
      <c r="I25" s="60">
        <v>1</v>
      </c>
      <c r="J25" s="60">
        <v>1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1</v>
      </c>
      <c r="S25" s="60">
        <v>1</v>
      </c>
      <c r="T25" s="60">
        <v>1</v>
      </c>
      <c r="U25" s="60">
        <v>1</v>
      </c>
      <c r="V25" s="60">
        <v>1</v>
      </c>
      <c r="W25" s="60">
        <v>1</v>
      </c>
      <c r="X25" s="60">
        <v>1</v>
      </c>
      <c r="Y25" s="60">
        <v>1</v>
      </c>
      <c r="Z25" s="60">
        <v>1</v>
      </c>
      <c r="AA25" s="60">
        <v>1</v>
      </c>
      <c r="AB25" s="60">
        <v>1</v>
      </c>
      <c r="AC25" s="60">
        <v>1</v>
      </c>
      <c r="AD25" s="60">
        <v>1</v>
      </c>
      <c r="AE25" s="60">
        <v>1</v>
      </c>
      <c r="AF25" s="60">
        <v>1</v>
      </c>
    </row>
    <row r="26" spans="1:32" x14ac:dyDescent="0.25">
      <c r="A26" t="s">
        <v>1170</v>
      </c>
      <c r="B26" s="60">
        <v>1</v>
      </c>
      <c r="C26" s="60">
        <v>1</v>
      </c>
      <c r="D26" s="60">
        <v>1</v>
      </c>
      <c r="E26" s="60">
        <v>1</v>
      </c>
      <c r="F26" s="60">
        <v>1</v>
      </c>
      <c r="G26" s="60">
        <v>1</v>
      </c>
      <c r="H26" s="60">
        <v>1</v>
      </c>
      <c r="I26" s="60">
        <v>1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  <c r="Z26" s="60">
        <v>1</v>
      </c>
      <c r="AA26" s="60">
        <v>1</v>
      </c>
      <c r="AB26" s="60">
        <v>1</v>
      </c>
      <c r="AC26" s="60">
        <v>1</v>
      </c>
      <c r="AD26" s="60">
        <v>1</v>
      </c>
      <c r="AE26" s="60">
        <v>1</v>
      </c>
      <c r="AF26" s="60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A2" sqref="A2"/>
    </sheetView>
  </sheetViews>
  <sheetFormatPr defaultColWidth="9.140625" defaultRowHeight="15" x14ac:dyDescent="0.25"/>
  <cols>
    <col min="1" max="1" width="39.85546875" style="60" customWidth="1"/>
    <col min="2" max="33" width="10.7109375" style="60" customWidth="1"/>
    <col min="34" max="35" width="9.42578125" style="60" bestFit="1" customWidth="1"/>
    <col min="36" max="38" width="9.140625" style="60" customWidth="1"/>
    <col min="39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 s="60">
        <v>1</v>
      </c>
      <c r="D2" s="60">
        <v>1</v>
      </c>
      <c r="E2" s="60">
        <v>1</v>
      </c>
      <c r="F2" s="60">
        <v>1</v>
      </c>
      <c r="G2" s="60">
        <v>1</v>
      </c>
      <c r="H2" s="60">
        <v>1</v>
      </c>
      <c r="I2" s="60">
        <v>1</v>
      </c>
      <c r="J2" s="60">
        <v>1</v>
      </c>
      <c r="K2" s="60">
        <v>1</v>
      </c>
      <c r="L2" s="60">
        <v>1</v>
      </c>
      <c r="M2" s="60">
        <v>1</v>
      </c>
      <c r="N2" s="60">
        <v>1</v>
      </c>
      <c r="O2" s="60">
        <v>1</v>
      </c>
      <c r="P2" s="60">
        <v>1</v>
      </c>
      <c r="Q2" s="60">
        <v>1</v>
      </c>
      <c r="R2" s="60">
        <v>1</v>
      </c>
      <c r="S2" s="60">
        <v>1</v>
      </c>
      <c r="T2" s="60">
        <v>1</v>
      </c>
      <c r="U2" s="60">
        <v>1</v>
      </c>
      <c r="V2" s="60">
        <v>1</v>
      </c>
      <c r="W2" s="60">
        <v>1</v>
      </c>
      <c r="X2" s="60">
        <v>1</v>
      </c>
      <c r="Y2" s="60">
        <v>1</v>
      </c>
      <c r="Z2" s="60">
        <v>1</v>
      </c>
      <c r="AA2" s="60">
        <v>1</v>
      </c>
      <c r="AB2" s="60">
        <v>1</v>
      </c>
      <c r="AC2" s="60">
        <v>1</v>
      </c>
      <c r="AD2" s="60">
        <v>1</v>
      </c>
      <c r="AE2" s="60">
        <v>1</v>
      </c>
      <c r="AF2" s="60">
        <v>1</v>
      </c>
    </row>
    <row r="3" spans="1:35" x14ac:dyDescent="0.25">
      <c r="A3" t="s">
        <v>1147</v>
      </c>
      <c r="B3" s="60">
        <v>1</v>
      </c>
      <c r="C3" s="60">
        <v>1</v>
      </c>
      <c r="D3" s="60">
        <v>1</v>
      </c>
      <c r="E3" s="60">
        <v>1</v>
      </c>
      <c r="F3" s="60">
        <v>1</v>
      </c>
      <c r="G3" s="60">
        <v>1</v>
      </c>
      <c r="H3" s="60">
        <v>1</v>
      </c>
      <c r="I3" s="60">
        <v>1</v>
      </c>
      <c r="J3" s="60">
        <v>1</v>
      </c>
      <c r="K3" s="60">
        <v>1</v>
      </c>
      <c r="L3" s="60">
        <v>1</v>
      </c>
      <c r="M3" s="60">
        <v>1</v>
      </c>
      <c r="N3" s="60">
        <v>1</v>
      </c>
      <c r="O3" s="60">
        <v>1</v>
      </c>
      <c r="P3" s="60">
        <v>1</v>
      </c>
      <c r="Q3" s="60">
        <v>1</v>
      </c>
      <c r="R3" s="60">
        <v>1</v>
      </c>
      <c r="S3" s="60">
        <v>1</v>
      </c>
      <c r="T3" s="60">
        <v>1</v>
      </c>
      <c r="U3" s="60">
        <v>1</v>
      </c>
      <c r="V3" s="60">
        <v>1</v>
      </c>
      <c r="W3" s="60">
        <v>1</v>
      </c>
      <c r="X3" s="60">
        <v>1</v>
      </c>
      <c r="Y3" s="60">
        <v>1</v>
      </c>
      <c r="Z3" s="60">
        <v>1</v>
      </c>
      <c r="AA3" s="60">
        <v>1</v>
      </c>
      <c r="AB3" s="60">
        <v>1</v>
      </c>
      <c r="AC3" s="60">
        <v>1</v>
      </c>
      <c r="AD3" s="60">
        <v>1</v>
      </c>
      <c r="AE3" s="60">
        <v>1</v>
      </c>
      <c r="AF3" s="60">
        <v>1</v>
      </c>
    </row>
    <row r="4" spans="1:35" x14ac:dyDescent="0.25">
      <c r="A4" t="s">
        <v>1148</v>
      </c>
      <c r="B4" s="60">
        <v>1</v>
      </c>
      <c r="C4" s="60">
        <v>1</v>
      </c>
      <c r="D4" s="60">
        <v>1</v>
      </c>
      <c r="E4" s="60">
        <v>1</v>
      </c>
      <c r="F4" s="60">
        <v>1</v>
      </c>
      <c r="G4" s="60">
        <v>1</v>
      </c>
      <c r="H4" s="60">
        <v>1</v>
      </c>
      <c r="I4" s="60">
        <v>1</v>
      </c>
      <c r="J4" s="60">
        <v>1</v>
      </c>
      <c r="K4" s="60">
        <v>1</v>
      </c>
      <c r="L4" s="60">
        <v>1</v>
      </c>
      <c r="M4" s="60">
        <v>1</v>
      </c>
      <c r="N4" s="60">
        <v>1</v>
      </c>
      <c r="O4" s="60">
        <v>1</v>
      </c>
      <c r="P4" s="60">
        <v>1</v>
      </c>
      <c r="Q4" s="60">
        <v>1</v>
      </c>
      <c r="R4" s="60">
        <v>1</v>
      </c>
      <c r="S4" s="60">
        <v>1</v>
      </c>
      <c r="T4" s="60">
        <v>1</v>
      </c>
      <c r="U4" s="60">
        <v>1</v>
      </c>
      <c r="V4" s="60">
        <v>1</v>
      </c>
      <c r="W4" s="60">
        <v>1</v>
      </c>
      <c r="X4" s="60">
        <v>1</v>
      </c>
      <c r="Y4" s="60">
        <v>1</v>
      </c>
      <c r="Z4" s="60">
        <v>1</v>
      </c>
      <c r="AA4" s="60">
        <v>1</v>
      </c>
      <c r="AB4" s="60">
        <v>1</v>
      </c>
      <c r="AC4" s="60">
        <v>1</v>
      </c>
      <c r="AD4" s="60">
        <v>1</v>
      </c>
      <c r="AE4" s="60">
        <v>1</v>
      </c>
      <c r="AF4" s="60">
        <v>1</v>
      </c>
    </row>
    <row r="5" spans="1:35" x14ac:dyDescent="0.25">
      <c r="A5" t="s">
        <v>1149</v>
      </c>
      <c r="B5" s="60">
        <v>1</v>
      </c>
      <c r="C5" s="60">
        <v>1</v>
      </c>
      <c r="D5" s="60">
        <v>1</v>
      </c>
      <c r="E5" s="60">
        <v>1</v>
      </c>
      <c r="F5" s="60">
        <v>1</v>
      </c>
      <c r="G5" s="60">
        <v>1</v>
      </c>
      <c r="H5" s="60">
        <v>1</v>
      </c>
      <c r="I5" s="60">
        <v>1</v>
      </c>
      <c r="J5" s="60">
        <v>1</v>
      </c>
      <c r="K5" s="60">
        <v>1</v>
      </c>
      <c r="L5" s="60">
        <v>1</v>
      </c>
      <c r="M5" s="60">
        <v>1</v>
      </c>
      <c r="N5" s="60">
        <v>1</v>
      </c>
      <c r="O5" s="60">
        <v>1</v>
      </c>
      <c r="P5" s="60">
        <v>1</v>
      </c>
      <c r="Q5" s="60">
        <v>1</v>
      </c>
      <c r="R5" s="60">
        <v>1</v>
      </c>
      <c r="S5" s="60">
        <v>1</v>
      </c>
      <c r="T5" s="60">
        <v>1</v>
      </c>
      <c r="U5" s="60">
        <v>1</v>
      </c>
      <c r="V5" s="60">
        <v>1</v>
      </c>
      <c r="W5" s="60">
        <v>1</v>
      </c>
      <c r="X5" s="60">
        <v>1</v>
      </c>
      <c r="Y5" s="60">
        <v>1</v>
      </c>
      <c r="Z5" s="60">
        <v>1</v>
      </c>
      <c r="AA5" s="60">
        <v>1</v>
      </c>
      <c r="AB5" s="60">
        <v>1</v>
      </c>
      <c r="AC5" s="60">
        <v>1</v>
      </c>
      <c r="AD5" s="60">
        <v>1</v>
      </c>
      <c r="AE5" s="60">
        <v>1</v>
      </c>
      <c r="AF5" s="60">
        <v>1</v>
      </c>
    </row>
    <row r="6" spans="1:35" x14ac:dyDescent="0.25">
      <c r="A6" t="s">
        <v>1150</v>
      </c>
      <c r="B6" s="60">
        <v>1</v>
      </c>
      <c r="C6" s="60">
        <v>1</v>
      </c>
      <c r="D6" s="60">
        <v>1</v>
      </c>
      <c r="E6" s="60">
        <v>1</v>
      </c>
      <c r="F6" s="60">
        <v>1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0">
        <v>1</v>
      </c>
      <c r="M6" s="60">
        <v>1</v>
      </c>
      <c r="N6" s="60">
        <v>1</v>
      </c>
      <c r="O6" s="60">
        <v>1</v>
      </c>
      <c r="P6" s="60">
        <v>1</v>
      </c>
      <c r="Q6" s="60">
        <v>1</v>
      </c>
      <c r="R6" s="60">
        <v>1</v>
      </c>
      <c r="S6" s="60">
        <v>1</v>
      </c>
      <c r="T6" s="60">
        <v>1</v>
      </c>
      <c r="U6" s="60">
        <v>1</v>
      </c>
      <c r="V6" s="60">
        <v>1</v>
      </c>
      <c r="W6" s="60">
        <v>1</v>
      </c>
      <c r="X6" s="60">
        <v>1</v>
      </c>
      <c r="Y6" s="60">
        <v>1</v>
      </c>
      <c r="Z6" s="60">
        <v>1</v>
      </c>
      <c r="AA6" s="60">
        <v>1</v>
      </c>
      <c r="AB6" s="60">
        <v>1</v>
      </c>
      <c r="AC6" s="60">
        <v>1</v>
      </c>
      <c r="AD6" s="60">
        <v>1</v>
      </c>
      <c r="AE6" s="60">
        <v>1</v>
      </c>
      <c r="AF6" s="60">
        <v>1</v>
      </c>
    </row>
    <row r="7" spans="1:35" x14ac:dyDescent="0.25">
      <c r="A7" t="s">
        <v>1151</v>
      </c>
      <c r="B7" s="60">
        <v>1</v>
      </c>
      <c r="C7" s="60">
        <v>1</v>
      </c>
      <c r="D7" s="60">
        <v>1</v>
      </c>
      <c r="E7" s="60">
        <v>1</v>
      </c>
      <c r="F7" s="60">
        <v>1</v>
      </c>
      <c r="G7" s="60">
        <v>1</v>
      </c>
      <c r="H7" s="60">
        <v>1</v>
      </c>
      <c r="I7" s="60">
        <v>1</v>
      </c>
      <c r="J7" s="60">
        <v>1</v>
      </c>
      <c r="K7" s="60">
        <v>1</v>
      </c>
      <c r="L7" s="60">
        <v>1</v>
      </c>
      <c r="M7" s="60">
        <v>1</v>
      </c>
      <c r="N7" s="60">
        <v>1</v>
      </c>
      <c r="O7" s="60">
        <v>1</v>
      </c>
      <c r="P7" s="60">
        <v>1</v>
      </c>
      <c r="Q7" s="60">
        <v>1</v>
      </c>
      <c r="R7" s="60">
        <v>1</v>
      </c>
      <c r="S7" s="60">
        <v>1</v>
      </c>
      <c r="T7" s="60">
        <v>1</v>
      </c>
      <c r="U7" s="60">
        <v>1</v>
      </c>
      <c r="V7" s="60">
        <v>1</v>
      </c>
      <c r="W7" s="60">
        <v>1</v>
      </c>
      <c r="X7" s="60">
        <v>1</v>
      </c>
      <c r="Y7" s="60">
        <v>1</v>
      </c>
      <c r="Z7" s="60">
        <v>1</v>
      </c>
      <c r="AA7" s="60">
        <v>1</v>
      </c>
      <c r="AB7" s="60">
        <v>1</v>
      </c>
      <c r="AC7" s="60">
        <v>1</v>
      </c>
      <c r="AD7" s="60">
        <v>1</v>
      </c>
      <c r="AE7" s="60">
        <v>1</v>
      </c>
      <c r="AF7" s="60">
        <v>1</v>
      </c>
    </row>
    <row r="8" spans="1:35" x14ac:dyDescent="0.25">
      <c r="A8" t="s">
        <v>1152</v>
      </c>
      <c r="B8" s="60">
        <v>1</v>
      </c>
      <c r="C8" s="60">
        <v>1</v>
      </c>
      <c r="D8" s="60">
        <v>1</v>
      </c>
      <c r="E8" s="60">
        <v>1</v>
      </c>
      <c r="F8" s="60">
        <v>1</v>
      </c>
      <c r="G8" s="60">
        <v>1</v>
      </c>
      <c r="H8" s="60">
        <v>1</v>
      </c>
      <c r="I8" s="60">
        <v>1</v>
      </c>
      <c r="J8" s="60">
        <v>1</v>
      </c>
      <c r="K8" s="60">
        <v>1</v>
      </c>
      <c r="L8" s="60">
        <v>1</v>
      </c>
      <c r="M8" s="60">
        <v>1</v>
      </c>
      <c r="N8" s="60">
        <v>1</v>
      </c>
      <c r="O8" s="60">
        <v>1</v>
      </c>
      <c r="P8" s="60">
        <v>1</v>
      </c>
      <c r="Q8" s="60">
        <v>1</v>
      </c>
      <c r="R8" s="60">
        <v>1</v>
      </c>
      <c r="S8" s="60">
        <v>1</v>
      </c>
      <c r="T8" s="60">
        <v>1</v>
      </c>
      <c r="U8" s="60">
        <v>1</v>
      </c>
      <c r="V8" s="60">
        <v>1</v>
      </c>
      <c r="W8" s="60">
        <v>1</v>
      </c>
      <c r="X8" s="60">
        <v>1</v>
      </c>
      <c r="Y8" s="60">
        <v>1</v>
      </c>
      <c r="Z8" s="60">
        <v>1</v>
      </c>
      <c r="AA8" s="60">
        <v>1</v>
      </c>
      <c r="AB8" s="60">
        <v>1</v>
      </c>
      <c r="AC8" s="60">
        <v>1</v>
      </c>
      <c r="AD8" s="60">
        <v>1</v>
      </c>
      <c r="AE8" s="60">
        <v>1</v>
      </c>
      <c r="AF8" s="60">
        <v>1</v>
      </c>
    </row>
    <row r="9" spans="1:35" x14ac:dyDescent="0.25">
      <c r="A9" t="s">
        <v>1153</v>
      </c>
      <c r="B9" s="60">
        <v>1</v>
      </c>
      <c r="C9" s="60">
        <v>1</v>
      </c>
      <c r="D9" s="60">
        <v>1</v>
      </c>
      <c r="E9" s="60">
        <v>1</v>
      </c>
      <c r="F9" s="60">
        <v>1</v>
      </c>
      <c r="G9" s="60">
        <v>1</v>
      </c>
      <c r="H9" s="60">
        <v>1</v>
      </c>
      <c r="I9" s="60">
        <v>1</v>
      </c>
      <c r="J9" s="60">
        <v>1</v>
      </c>
      <c r="K9" s="60">
        <v>1</v>
      </c>
      <c r="L9" s="60">
        <v>1</v>
      </c>
      <c r="M9" s="60">
        <v>1</v>
      </c>
      <c r="N9" s="60">
        <v>1</v>
      </c>
      <c r="O9" s="60">
        <v>1</v>
      </c>
      <c r="P9" s="60">
        <v>1</v>
      </c>
      <c r="Q9" s="60">
        <v>1</v>
      </c>
      <c r="R9" s="60">
        <v>1</v>
      </c>
      <c r="S9" s="60">
        <v>1</v>
      </c>
      <c r="T9" s="60">
        <v>1</v>
      </c>
      <c r="U9" s="60">
        <v>1</v>
      </c>
      <c r="V9" s="60">
        <v>1</v>
      </c>
      <c r="W9" s="60">
        <v>1</v>
      </c>
      <c r="X9" s="60">
        <v>1</v>
      </c>
      <c r="Y9" s="60">
        <v>1</v>
      </c>
      <c r="Z9" s="60">
        <v>1</v>
      </c>
      <c r="AA9" s="60">
        <v>1</v>
      </c>
      <c r="AB9" s="60">
        <v>1</v>
      </c>
      <c r="AC9" s="60">
        <v>1</v>
      </c>
      <c r="AD9" s="60">
        <v>1</v>
      </c>
      <c r="AE9" s="60">
        <v>1</v>
      </c>
      <c r="AF9" s="60">
        <v>1</v>
      </c>
    </row>
    <row r="10" spans="1:35" x14ac:dyDescent="0.25">
      <c r="A10" t="s">
        <v>1154</v>
      </c>
      <c r="B10" s="60">
        <v>1</v>
      </c>
      <c r="C10" s="60">
        <v>1</v>
      </c>
      <c r="D10" s="60">
        <v>1</v>
      </c>
      <c r="E10" s="60">
        <v>1</v>
      </c>
      <c r="F10" s="60">
        <v>1</v>
      </c>
      <c r="G10" s="60">
        <v>1</v>
      </c>
      <c r="H10" s="60">
        <v>1</v>
      </c>
      <c r="I10" s="60">
        <v>1</v>
      </c>
      <c r="J10" s="60">
        <v>1</v>
      </c>
      <c r="K10" s="60">
        <v>1</v>
      </c>
      <c r="L10" s="60">
        <v>1</v>
      </c>
      <c r="M10" s="60">
        <v>1</v>
      </c>
      <c r="N10" s="60">
        <v>1</v>
      </c>
      <c r="O10" s="60">
        <v>1</v>
      </c>
      <c r="P10" s="60">
        <v>1</v>
      </c>
      <c r="Q10" s="60">
        <v>1</v>
      </c>
      <c r="R10" s="60">
        <v>1</v>
      </c>
      <c r="S10" s="60">
        <v>1</v>
      </c>
      <c r="T10" s="60">
        <v>1</v>
      </c>
      <c r="U10" s="60">
        <v>1</v>
      </c>
      <c r="V10" s="60">
        <v>1</v>
      </c>
      <c r="W10" s="60">
        <v>1</v>
      </c>
      <c r="X10" s="60">
        <v>1</v>
      </c>
      <c r="Y10" s="60">
        <v>1</v>
      </c>
      <c r="Z10" s="60">
        <v>1</v>
      </c>
      <c r="AA10" s="60">
        <v>1</v>
      </c>
      <c r="AB10" s="60">
        <v>1</v>
      </c>
      <c r="AC10" s="60">
        <v>1</v>
      </c>
      <c r="AD10" s="60">
        <v>1</v>
      </c>
      <c r="AE10" s="60">
        <v>1</v>
      </c>
      <c r="AF10" s="60">
        <v>1</v>
      </c>
    </row>
    <row r="11" spans="1:35" x14ac:dyDescent="0.25">
      <c r="A11" t="s">
        <v>1155</v>
      </c>
      <c r="B11" s="60">
        <v>1</v>
      </c>
      <c r="C11" s="60">
        <v>1</v>
      </c>
      <c r="D11" s="60">
        <v>1</v>
      </c>
      <c r="E11" s="60">
        <v>1</v>
      </c>
      <c r="F11" s="60">
        <v>1</v>
      </c>
      <c r="G11" s="60">
        <v>1</v>
      </c>
      <c r="H11" s="60">
        <v>1</v>
      </c>
      <c r="I11" s="60">
        <v>1</v>
      </c>
      <c r="J11" s="60">
        <v>1</v>
      </c>
      <c r="K11" s="60">
        <v>1</v>
      </c>
      <c r="L11" s="60">
        <v>1</v>
      </c>
      <c r="M11" s="60">
        <v>1</v>
      </c>
      <c r="N11" s="60">
        <v>1</v>
      </c>
      <c r="O11" s="60">
        <v>1</v>
      </c>
      <c r="P11" s="60">
        <v>1</v>
      </c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>
        <v>1</v>
      </c>
      <c r="W11" s="60">
        <v>1</v>
      </c>
      <c r="X11" s="60">
        <v>1</v>
      </c>
      <c r="Y11" s="60">
        <v>1</v>
      </c>
      <c r="Z11" s="60">
        <v>1</v>
      </c>
      <c r="AA11" s="60">
        <v>1</v>
      </c>
      <c r="AB11" s="60">
        <v>1</v>
      </c>
      <c r="AC11" s="60">
        <v>1</v>
      </c>
      <c r="AD11" s="60">
        <v>1</v>
      </c>
      <c r="AE11" s="60">
        <v>1</v>
      </c>
      <c r="AF11" s="60">
        <v>1</v>
      </c>
    </row>
    <row r="12" spans="1:35" x14ac:dyDescent="0.25">
      <c r="A12" t="s">
        <v>1156</v>
      </c>
      <c r="B12" s="60">
        <v>1</v>
      </c>
      <c r="C12" s="60">
        <v>1</v>
      </c>
      <c r="D12" s="60">
        <v>1</v>
      </c>
      <c r="E12" s="60">
        <v>1</v>
      </c>
      <c r="F12" s="60">
        <v>1</v>
      </c>
      <c r="G12" s="60">
        <v>1</v>
      </c>
      <c r="H12" s="60">
        <v>1</v>
      </c>
      <c r="I12" s="60">
        <v>1</v>
      </c>
      <c r="J12" s="60">
        <v>1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60">
        <v>1</v>
      </c>
      <c r="Z12" s="60">
        <v>1</v>
      </c>
      <c r="AA12" s="60">
        <v>1</v>
      </c>
      <c r="AB12" s="60">
        <v>1</v>
      </c>
      <c r="AC12" s="60">
        <v>1</v>
      </c>
      <c r="AD12" s="60">
        <v>1</v>
      </c>
      <c r="AE12" s="60">
        <v>1</v>
      </c>
      <c r="AF12" s="60">
        <v>1</v>
      </c>
    </row>
    <row r="13" spans="1:35" x14ac:dyDescent="0.25">
      <c r="A13" t="s">
        <v>1157</v>
      </c>
      <c r="B13" s="60">
        <v>1</v>
      </c>
      <c r="C13" s="60">
        <v>1</v>
      </c>
      <c r="D13" s="60">
        <v>1</v>
      </c>
      <c r="E13" s="60">
        <v>1</v>
      </c>
      <c r="F13" s="60">
        <v>1</v>
      </c>
      <c r="G13" s="60">
        <v>1</v>
      </c>
      <c r="H13" s="60">
        <v>1</v>
      </c>
      <c r="I13" s="60">
        <v>1</v>
      </c>
      <c r="J13" s="60">
        <v>1</v>
      </c>
      <c r="K13" s="60">
        <v>1</v>
      </c>
      <c r="L13" s="60">
        <v>1</v>
      </c>
      <c r="M13" s="60">
        <v>1</v>
      </c>
      <c r="N13" s="60">
        <v>1</v>
      </c>
      <c r="O13" s="60">
        <v>1</v>
      </c>
      <c r="P13" s="60">
        <v>1</v>
      </c>
      <c r="Q13" s="60">
        <v>1</v>
      </c>
      <c r="R13" s="60">
        <v>1</v>
      </c>
      <c r="S13" s="60">
        <v>1</v>
      </c>
      <c r="T13" s="60">
        <v>1</v>
      </c>
      <c r="U13" s="60">
        <v>1</v>
      </c>
      <c r="V13" s="60">
        <v>1</v>
      </c>
      <c r="W13" s="60">
        <v>1</v>
      </c>
      <c r="X13" s="60">
        <v>1</v>
      </c>
      <c r="Y13" s="60">
        <v>1</v>
      </c>
      <c r="Z13" s="60">
        <v>1</v>
      </c>
      <c r="AA13" s="60">
        <v>1</v>
      </c>
      <c r="AB13" s="60">
        <v>1</v>
      </c>
      <c r="AC13" s="60">
        <v>1</v>
      </c>
      <c r="AD13" s="60">
        <v>1</v>
      </c>
      <c r="AE13" s="60">
        <v>1</v>
      </c>
      <c r="AF13" s="60">
        <v>1</v>
      </c>
    </row>
    <row r="14" spans="1:35" x14ac:dyDescent="0.25">
      <c r="A14" t="s">
        <v>1158</v>
      </c>
      <c r="B14" s="60">
        <v>1</v>
      </c>
      <c r="C14" s="60">
        <v>1</v>
      </c>
      <c r="D14" s="60">
        <v>1</v>
      </c>
      <c r="E14" s="60">
        <v>1</v>
      </c>
      <c r="F14" s="60">
        <v>1</v>
      </c>
      <c r="G14" s="60">
        <v>1</v>
      </c>
      <c r="H14" s="60">
        <v>1</v>
      </c>
      <c r="I14" s="60">
        <v>1</v>
      </c>
      <c r="J14" s="60">
        <v>1</v>
      </c>
      <c r="K14" s="60">
        <v>1</v>
      </c>
      <c r="L14" s="60">
        <v>1</v>
      </c>
      <c r="M14" s="60">
        <v>1</v>
      </c>
      <c r="N14" s="60">
        <v>1</v>
      </c>
      <c r="O14" s="60">
        <v>1</v>
      </c>
      <c r="P14" s="60">
        <v>1</v>
      </c>
      <c r="Q14" s="60">
        <v>1</v>
      </c>
      <c r="R14" s="60">
        <v>1</v>
      </c>
      <c r="S14" s="60">
        <v>1</v>
      </c>
      <c r="T14" s="60">
        <v>1</v>
      </c>
      <c r="U14" s="60">
        <v>1</v>
      </c>
      <c r="V14" s="60">
        <v>1</v>
      </c>
      <c r="W14" s="60">
        <v>1</v>
      </c>
      <c r="X14" s="60">
        <v>1</v>
      </c>
      <c r="Y14" s="60">
        <v>1</v>
      </c>
      <c r="Z14" s="60">
        <v>1</v>
      </c>
      <c r="AA14" s="60">
        <v>1</v>
      </c>
      <c r="AB14" s="60">
        <v>1</v>
      </c>
      <c r="AC14" s="60">
        <v>1</v>
      </c>
      <c r="AD14" s="60">
        <v>1</v>
      </c>
      <c r="AE14" s="60">
        <v>1</v>
      </c>
      <c r="AF14" s="60">
        <v>1</v>
      </c>
    </row>
    <row r="15" spans="1:35" x14ac:dyDescent="0.25">
      <c r="A15" t="s">
        <v>1159</v>
      </c>
      <c r="B15" s="60">
        <v>1</v>
      </c>
      <c r="C15" s="60">
        <v>1</v>
      </c>
      <c r="D15" s="60">
        <v>1</v>
      </c>
      <c r="E15" s="60">
        <v>1</v>
      </c>
      <c r="F15" s="60">
        <v>1</v>
      </c>
      <c r="G15" s="60">
        <v>1</v>
      </c>
      <c r="H15" s="60">
        <v>1</v>
      </c>
      <c r="I15" s="60">
        <v>1</v>
      </c>
      <c r="J15" s="60">
        <v>1</v>
      </c>
      <c r="K15" s="60">
        <v>1</v>
      </c>
      <c r="L15" s="60">
        <v>1</v>
      </c>
      <c r="M15" s="60">
        <v>1</v>
      </c>
      <c r="N15" s="60">
        <v>1</v>
      </c>
      <c r="O15" s="60">
        <v>1</v>
      </c>
      <c r="P15" s="60">
        <v>1</v>
      </c>
      <c r="Q15" s="60">
        <v>1</v>
      </c>
      <c r="R15" s="60">
        <v>1</v>
      </c>
      <c r="S15" s="60">
        <v>1</v>
      </c>
      <c r="T15" s="60">
        <v>1</v>
      </c>
      <c r="U15" s="60">
        <v>1</v>
      </c>
      <c r="V15" s="60">
        <v>1</v>
      </c>
      <c r="W15" s="60">
        <v>1</v>
      </c>
      <c r="X15" s="60">
        <v>1</v>
      </c>
      <c r="Y15" s="60">
        <v>1</v>
      </c>
      <c r="Z15" s="60">
        <v>1</v>
      </c>
      <c r="AA15" s="60">
        <v>1</v>
      </c>
      <c r="AB15" s="60">
        <v>1</v>
      </c>
      <c r="AC15" s="60">
        <v>1</v>
      </c>
      <c r="AD15" s="60">
        <v>1</v>
      </c>
      <c r="AE15" s="60">
        <v>1</v>
      </c>
      <c r="AF15" s="60">
        <v>1</v>
      </c>
    </row>
    <row r="16" spans="1:35" x14ac:dyDescent="0.25">
      <c r="A16" t="s">
        <v>1160</v>
      </c>
      <c r="B16" s="60">
        <v>1</v>
      </c>
      <c r="C16" s="60">
        <v>1</v>
      </c>
      <c r="D16" s="60">
        <v>1</v>
      </c>
      <c r="E16" s="60">
        <v>1</v>
      </c>
      <c r="F16" s="60">
        <v>1</v>
      </c>
      <c r="G16" s="60">
        <v>1</v>
      </c>
      <c r="H16" s="60">
        <v>1</v>
      </c>
      <c r="I16" s="60">
        <v>1</v>
      </c>
      <c r="J16" s="60">
        <v>1</v>
      </c>
      <c r="K16" s="60">
        <v>1</v>
      </c>
      <c r="L16" s="60">
        <v>1</v>
      </c>
      <c r="M16" s="60">
        <v>1</v>
      </c>
      <c r="N16" s="60">
        <v>1</v>
      </c>
      <c r="O16" s="60">
        <v>1</v>
      </c>
      <c r="P16" s="60">
        <v>1</v>
      </c>
      <c r="Q16" s="60">
        <v>1</v>
      </c>
      <c r="R16" s="60">
        <v>1</v>
      </c>
      <c r="S16" s="60">
        <v>1</v>
      </c>
      <c r="T16" s="60">
        <v>1</v>
      </c>
      <c r="U16" s="60">
        <v>1</v>
      </c>
      <c r="V16" s="60">
        <v>1</v>
      </c>
      <c r="W16" s="60">
        <v>1</v>
      </c>
      <c r="X16" s="60">
        <v>1</v>
      </c>
      <c r="Y16" s="60">
        <v>1</v>
      </c>
      <c r="Z16" s="60">
        <v>1</v>
      </c>
      <c r="AA16" s="60">
        <v>1</v>
      </c>
      <c r="AB16" s="60">
        <v>1</v>
      </c>
      <c r="AC16" s="60">
        <v>1</v>
      </c>
      <c r="AD16" s="60">
        <v>1</v>
      </c>
      <c r="AE16" s="60">
        <v>1</v>
      </c>
      <c r="AF16" s="60">
        <v>1</v>
      </c>
    </row>
    <row r="17" spans="1:32" x14ac:dyDescent="0.25">
      <c r="A17" t="s">
        <v>1161</v>
      </c>
      <c r="B17" s="60">
        <v>1</v>
      </c>
      <c r="C17" s="60">
        <v>1</v>
      </c>
      <c r="D17" s="60">
        <v>1</v>
      </c>
      <c r="E17" s="60">
        <v>1</v>
      </c>
      <c r="F17" s="60">
        <v>1</v>
      </c>
      <c r="G17" s="60">
        <v>1</v>
      </c>
      <c r="H17" s="60">
        <v>1</v>
      </c>
      <c r="I17" s="60">
        <v>1</v>
      </c>
      <c r="J17" s="60">
        <v>1</v>
      </c>
      <c r="K17" s="60">
        <v>1</v>
      </c>
      <c r="L17" s="60">
        <v>1</v>
      </c>
      <c r="M17" s="60">
        <v>1</v>
      </c>
      <c r="N17" s="60">
        <v>1</v>
      </c>
      <c r="O17" s="60">
        <v>1</v>
      </c>
      <c r="P17" s="60">
        <v>1</v>
      </c>
      <c r="Q17" s="60">
        <v>1</v>
      </c>
      <c r="R17" s="60">
        <v>1</v>
      </c>
      <c r="S17" s="60">
        <v>1</v>
      </c>
      <c r="T17" s="60">
        <v>1</v>
      </c>
      <c r="U17" s="60">
        <v>1</v>
      </c>
      <c r="V17" s="60">
        <v>1</v>
      </c>
      <c r="W17" s="60">
        <v>1</v>
      </c>
      <c r="X17" s="60">
        <v>1</v>
      </c>
      <c r="Y17" s="60">
        <v>1</v>
      </c>
      <c r="Z17" s="60">
        <v>1</v>
      </c>
      <c r="AA17" s="60">
        <v>1</v>
      </c>
      <c r="AB17" s="60">
        <v>1</v>
      </c>
      <c r="AC17" s="60">
        <v>1</v>
      </c>
      <c r="AD17" s="60">
        <v>1</v>
      </c>
      <c r="AE17" s="60">
        <v>1</v>
      </c>
      <c r="AF17" s="60">
        <v>1</v>
      </c>
    </row>
    <row r="18" spans="1:32" x14ac:dyDescent="0.25">
      <c r="A18" t="s">
        <v>1162</v>
      </c>
      <c r="B18" s="60">
        <v>1</v>
      </c>
      <c r="C18" s="60">
        <v>1</v>
      </c>
      <c r="D18" s="60">
        <v>1</v>
      </c>
      <c r="E18" s="60">
        <v>1</v>
      </c>
      <c r="F18" s="60">
        <v>1</v>
      </c>
      <c r="G18" s="60">
        <v>1</v>
      </c>
      <c r="H18" s="60">
        <v>1</v>
      </c>
      <c r="I18" s="60">
        <v>1</v>
      </c>
      <c r="J18" s="60">
        <v>1</v>
      </c>
      <c r="K18" s="60">
        <v>1</v>
      </c>
      <c r="L18" s="60">
        <v>1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1</v>
      </c>
      <c r="X18" s="60">
        <v>1</v>
      </c>
      <c r="Y18" s="60">
        <v>1</v>
      </c>
      <c r="Z18" s="60">
        <v>1</v>
      </c>
      <c r="AA18" s="60">
        <v>1</v>
      </c>
      <c r="AB18" s="60">
        <v>1</v>
      </c>
      <c r="AC18" s="60">
        <v>1</v>
      </c>
      <c r="AD18" s="60">
        <v>1</v>
      </c>
      <c r="AE18" s="60">
        <v>1</v>
      </c>
      <c r="AF18" s="60">
        <v>1</v>
      </c>
    </row>
    <row r="19" spans="1:32" x14ac:dyDescent="0.25">
      <c r="A19" t="s">
        <v>1163</v>
      </c>
      <c r="B19" s="60">
        <v>1</v>
      </c>
      <c r="C19" s="60">
        <v>1</v>
      </c>
      <c r="D19" s="60">
        <v>1</v>
      </c>
      <c r="E19" s="60">
        <v>1</v>
      </c>
      <c r="F19" s="60">
        <v>1</v>
      </c>
      <c r="G19" s="60">
        <v>1</v>
      </c>
      <c r="H19" s="60">
        <v>1</v>
      </c>
      <c r="I19" s="60">
        <v>1</v>
      </c>
      <c r="J19" s="60">
        <v>1</v>
      </c>
      <c r="K19" s="60">
        <v>1</v>
      </c>
      <c r="L19" s="60">
        <v>1</v>
      </c>
      <c r="M19" s="60">
        <v>1</v>
      </c>
      <c r="N19" s="60">
        <v>1</v>
      </c>
      <c r="O19" s="60">
        <v>1</v>
      </c>
      <c r="P19" s="60">
        <v>1</v>
      </c>
      <c r="Q19" s="60">
        <v>1</v>
      </c>
      <c r="R19" s="60">
        <v>1</v>
      </c>
      <c r="S19" s="60">
        <v>1</v>
      </c>
      <c r="T19" s="60">
        <v>1</v>
      </c>
      <c r="U19" s="60">
        <v>1</v>
      </c>
      <c r="V19" s="60">
        <v>1</v>
      </c>
      <c r="W19" s="60">
        <v>1</v>
      </c>
      <c r="X19" s="60">
        <v>1</v>
      </c>
      <c r="Y19" s="60">
        <v>1</v>
      </c>
      <c r="Z19" s="60">
        <v>1</v>
      </c>
      <c r="AA19" s="60">
        <v>1</v>
      </c>
      <c r="AB19" s="60">
        <v>1</v>
      </c>
      <c r="AC19" s="60">
        <v>1</v>
      </c>
      <c r="AD19" s="60">
        <v>1</v>
      </c>
      <c r="AE19" s="60">
        <v>1</v>
      </c>
      <c r="AF19" s="60">
        <v>1</v>
      </c>
    </row>
    <row r="20" spans="1:32" x14ac:dyDescent="0.25">
      <c r="A20" t="s">
        <v>1164</v>
      </c>
      <c r="B20" s="60">
        <v>1</v>
      </c>
      <c r="C20" s="60">
        <v>1</v>
      </c>
      <c r="D20" s="60">
        <v>1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</row>
    <row r="21" spans="1:32" x14ac:dyDescent="0.25">
      <c r="A21" t="s">
        <v>1165</v>
      </c>
      <c r="B21" s="60">
        <v>1</v>
      </c>
      <c r="C21" s="60">
        <v>1</v>
      </c>
      <c r="D21" s="60">
        <v>1</v>
      </c>
      <c r="E21" s="60">
        <v>1</v>
      </c>
      <c r="F21" s="60">
        <v>1</v>
      </c>
      <c r="G21" s="60">
        <v>1</v>
      </c>
      <c r="H21" s="60">
        <v>1</v>
      </c>
      <c r="I21" s="60">
        <v>1</v>
      </c>
      <c r="J21" s="60">
        <v>1</v>
      </c>
      <c r="K21" s="60">
        <v>1</v>
      </c>
      <c r="L21" s="60">
        <v>1</v>
      </c>
      <c r="M21" s="60">
        <v>1</v>
      </c>
      <c r="N21" s="60">
        <v>1</v>
      </c>
      <c r="O21" s="60">
        <v>1</v>
      </c>
      <c r="P21" s="60">
        <v>1</v>
      </c>
      <c r="Q21" s="60">
        <v>1</v>
      </c>
      <c r="R21" s="60">
        <v>1</v>
      </c>
      <c r="S21" s="60">
        <v>1</v>
      </c>
      <c r="T21" s="60">
        <v>1</v>
      </c>
      <c r="U21" s="60">
        <v>1</v>
      </c>
      <c r="V21" s="60">
        <v>1</v>
      </c>
      <c r="W21" s="60">
        <v>1</v>
      </c>
      <c r="X21" s="60">
        <v>1</v>
      </c>
      <c r="Y21" s="60">
        <v>1</v>
      </c>
      <c r="Z21" s="60">
        <v>1</v>
      </c>
      <c r="AA21" s="60">
        <v>1</v>
      </c>
      <c r="AB21" s="60">
        <v>1</v>
      </c>
      <c r="AC21" s="60">
        <v>1</v>
      </c>
      <c r="AD21" s="60">
        <v>1</v>
      </c>
      <c r="AE21" s="60">
        <v>1</v>
      </c>
      <c r="AF21" s="60">
        <v>1</v>
      </c>
    </row>
    <row r="22" spans="1:32" x14ac:dyDescent="0.25">
      <c r="A22" t="s">
        <v>1166</v>
      </c>
      <c r="B22" s="60">
        <v>1</v>
      </c>
      <c r="C22" s="60">
        <v>1</v>
      </c>
      <c r="D22" s="60">
        <v>1</v>
      </c>
      <c r="E22" s="60">
        <v>1</v>
      </c>
      <c r="F22" s="60">
        <v>1</v>
      </c>
      <c r="G22" s="60">
        <v>1</v>
      </c>
      <c r="H22" s="60">
        <v>1</v>
      </c>
      <c r="I22" s="60">
        <v>1</v>
      </c>
      <c r="J22" s="60">
        <v>1</v>
      </c>
      <c r="K22" s="60">
        <v>1</v>
      </c>
      <c r="L22" s="60">
        <v>1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1</v>
      </c>
      <c r="X22" s="60">
        <v>1</v>
      </c>
      <c r="Y22" s="60">
        <v>1</v>
      </c>
      <c r="Z22" s="60">
        <v>1</v>
      </c>
      <c r="AA22" s="60">
        <v>1</v>
      </c>
      <c r="AB22" s="60">
        <v>1</v>
      </c>
      <c r="AC22" s="60">
        <v>1</v>
      </c>
      <c r="AD22" s="60">
        <v>1</v>
      </c>
      <c r="AE22" s="60">
        <v>1</v>
      </c>
      <c r="AF22" s="60">
        <v>1</v>
      </c>
    </row>
    <row r="23" spans="1:32" x14ac:dyDescent="0.25">
      <c r="A23" t="s">
        <v>1167</v>
      </c>
      <c r="B23" s="60">
        <v>1</v>
      </c>
      <c r="C23" s="60">
        <v>1</v>
      </c>
      <c r="D23" s="60">
        <v>1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  <c r="N23" s="60">
        <v>1</v>
      </c>
      <c r="O23" s="60">
        <v>1</v>
      </c>
      <c r="P23" s="60">
        <v>1</v>
      </c>
      <c r="Q23" s="60">
        <v>1</v>
      </c>
      <c r="R23" s="60">
        <v>1</v>
      </c>
      <c r="S23" s="60">
        <v>1</v>
      </c>
      <c r="T23" s="60">
        <v>1</v>
      </c>
      <c r="U23" s="60">
        <v>1</v>
      </c>
      <c r="V23" s="60">
        <v>1</v>
      </c>
      <c r="W23" s="60">
        <v>1</v>
      </c>
      <c r="X23" s="60">
        <v>1</v>
      </c>
      <c r="Y23" s="60">
        <v>1</v>
      </c>
      <c r="Z23" s="60">
        <v>1</v>
      </c>
      <c r="AA23" s="60">
        <v>1</v>
      </c>
      <c r="AB23" s="60">
        <v>1</v>
      </c>
      <c r="AC23" s="60">
        <v>1</v>
      </c>
      <c r="AD23" s="60">
        <v>1</v>
      </c>
      <c r="AE23" s="60">
        <v>1</v>
      </c>
      <c r="AF23" s="60">
        <v>1</v>
      </c>
    </row>
    <row r="24" spans="1:32" x14ac:dyDescent="0.25">
      <c r="A24" t="s">
        <v>1168</v>
      </c>
      <c r="B24" s="60">
        <v>1</v>
      </c>
      <c r="C24" s="60">
        <v>1</v>
      </c>
      <c r="D24" s="60">
        <v>1</v>
      </c>
      <c r="E24" s="60">
        <v>1</v>
      </c>
      <c r="F24" s="60">
        <v>1</v>
      </c>
      <c r="G24" s="60">
        <v>1</v>
      </c>
      <c r="H24" s="60">
        <v>1</v>
      </c>
      <c r="I24" s="60">
        <v>1</v>
      </c>
      <c r="J24" s="60">
        <v>1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60">
        <v>1</v>
      </c>
      <c r="Q24" s="60">
        <v>1</v>
      </c>
      <c r="R24" s="60">
        <v>1</v>
      </c>
      <c r="S24" s="60">
        <v>1</v>
      </c>
      <c r="T24" s="60">
        <v>1</v>
      </c>
      <c r="U24" s="60">
        <v>1</v>
      </c>
      <c r="V24" s="60">
        <v>1</v>
      </c>
      <c r="W24" s="60">
        <v>1</v>
      </c>
      <c r="X24" s="60">
        <v>1</v>
      </c>
      <c r="Y24" s="60">
        <v>1</v>
      </c>
      <c r="Z24" s="60">
        <v>1</v>
      </c>
      <c r="AA24" s="60">
        <v>1</v>
      </c>
      <c r="AB24" s="60">
        <v>1</v>
      </c>
      <c r="AC24" s="60">
        <v>1</v>
      </c>
      <c r="AD24" s="60">
        <v>1</v>
      </c>
      <c r="AE24" s="60">
        <v>1</v>
      </c>
      <c r="AF24" s="60">
        <v>1</v>
      </c>
    </row>
    <row r="25" spans="1:32" x14ac:dyDescent="0.25">
      <c r="A25" t="s">
        <v>1169</v>
      </c>
      <c r="B25" s="60">
        <v>1</v>
      </c>
      <c r="C25" s="60">
        <v>1</v>
      </c>
      <c r="D25" s="60">
        <v>1</v>
      </c>
      <c r="E25" s="60">
        <v>1</v>
      </c>
      <c r="F25" s="60">
        <v>1</v>
      </c>
      <c r="G25" s="60">
        <v>1</v>
      </c>
      <c r="H25" s="60">
        <v>1</v>
      </c>
      <c r="I25" s="60">
        <v>1</v>
      </c>
      <c r="J25" s="60">
        <v>1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1</v>
      </c>
      <c r="S25" s="60">
        <v>1</v>
      </c>
      <c r="T25" s="60">
        <v>1</v>
      </c>
      <c r="U25" s="60">
        <v>1</v>
      </c>
      <c r="V25" s="60">
        <v>1</v>
      </c>
      <c r="W25" s="60">
        <v>1</v>
      </c>
      <c r="X25" s="60">
        <v>1</v>
      </c>
      <c r="Y25" s="60">
        <v>1</v>
      </c>
      <c r="Z25" s="60">
        <v>1</v>
      </c>
      <c r="AA25" s="60">
        <v>1</v>
      </c>
      <c r="AB25" s="60">
        <v>1</v>
      </c>
      <c r="AC25" s="60">
        <v>1</v>
      </c>
      <c r="AD25" s="60">
        <v>1</v>
      </c>
      <c r="AE25" s="60">
        <v>1</v>
      </c>
      <c r="AF25" s="60">
        <v>1</v>
      </c>
    </row>
    <row r="26" spans="1:32" x14ac:dyDescent="0.25">
      <c r="A26" t="s">
        <v>1170</v>
      </c>
      <c r="B26" s="60">
        <v>1</v>
      </c>
      <c r="C26" s="60">
        <v>1</v>
      </c>
      <c r="D26" s="60">
        <v>1</v>
      </c>
      <c r="E26" s="60">
        <v>1</v>
      </c>
      <c r="F26" s="60">
        <v>1</v>
      </c>
      <c r="G26" s="60">
        <v>1</v>
      </c>
      <c r="H26" s="60">
        <v>1</v>
      </c>
      <c r="I26" s="60">
        <v>1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  <c r="Z26" s="60">
        <v>1</v>
      </c>
      <c r="AA26" s="60">
        <v>1</v>
      </c>
      <c r="AB26" s="60">
        <v>1</v>
      </c>
      <c r="AC26" s="60">
        <v>1</v>
      </c>
      <c r="AD26" s="60">
        <v>1</v>
      </c>
      <c r="AE26" s="60">
        <v>1</v>
      </c>
      <c r="AF26" s="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BAC7-E830-4682-96B1-430C2E3F6D30}">
  <dimension ref="A1:AG37"/>
  <sheetViews>
    <sheetView tabSelected="1" topLeftCell="A10" workbookViewId="0">
      <selection activeCell="B12" sqref="B12"/>
    </sheetView>
  </sheetViews>
  <sheetFormatPr defaultRowHeight="15" x14ac:dyDescent="0.25"/>
  <cols>
    <col min="1" max="1" width="18.7109375" customWidth="1"/>
    <col min="3" max="3" width="9.7109375" bestFit="1" customWidth="1"/>
    <col min="7" max="7" width="9.7109375" bestFit="1" customWidth="1"/>
    <col min="9" max="9" width="9.7109375" bestFit="1" customWidth="1"/>
    <col min="10" max="10" width="10.5703125" customWidth="1"/>
    <col min="11" max="11" width="12" customWidth="1"/>
    <col min="12" max="12" width="14.42578125" customWidth="1"/>
  </cols>
  <sheetData>
    <row r="1" spans="1:33" x14ac:dyDescent="0.25">
      <c r="A1" t="s">
        <v>1180</v>
      </c>
      <c r="B1" s="15" t="s">
        <v>1173</v>
      </c>
    </row>
    <row r="2" spans="1:33" s="70" customFormat="1" x14ac:dyDescent="0.25">
      <c r="B2" s="15" t="s">
        <v>1181</v>
      </c>
      <c r="K2" s="85">
        <f>5.8*10^6</f>
        <v>5800000</v>
      </c>
    </row>
    <row r="3" spans="1:33" ht="113.25" thickBot="1" x14ac:dyDescent="0.35">
      <c r="B3" s="76" t="s">
        <v>1175</v>
      </c>
      <c r="C3" s="77" t="s">
        <v>1176</v>
      </c>
      <c r="D3" s="77" t="s">
        <v>1177</v>
      </c>
      <c r="E3" s="77" t="s">
        <v>1178</v>
      </c>
      <c r="F3" s="77" t="s">
        <v>1177</v>
      </c>
      <c r="G3" s="77" t="s">
        <v>1179</v>
      </c>
      <c r="H3" s="77" t="s">
        <v>1177</v>
      </c>
      <c r="I3" s="77" t="s">
        <v>1145</v>
      </c>
      <c r="J3" s="84" t="s">
        <v>1182</v>
      </c>
      <c r="K3" s="84" t="s">
        <v>1183</v>
      </c>
      <c r="L3" s="83" t="s">
        <v>1187</v>
      </c>
    </row>
    <row r="4" spans="1:33" ht="20.25" thickTop="1" thickBot="1" x14ac:dyDescent="0.3">
      <c r="B4" s="78">
        <v>2020</v>
      </c>
      <c r="C4" s="79">
        <v>169211</v>
      </c>
      <c r="D4" s="80">
        <v>0.34899999999999998</v>
      </c>
      <c r="E4" s="79">
        <v>85662</v>
      </c>
      <c r="F4" s="80">
        <v>0.17599999999999999</v>
      </c>
      <c r="G4" s="79">
        <v>230581</v>
      </c>
      <c r="H4" s="80">
        <v>0.47499999999999998</v>
      </c>
      <c r="I4" s="81">
        <v>485454</v>
      </c>
      <c r="J4" s="86">
        <f>I4*1000</f>
        <v>485454000</v>
      </c>
      <c r="K4" s="86">
        <f>J4*$K$2</f>
        <v>2815633200000000</v>
      </c>
      <c r="L4" s="70">
        <f>SUM(G13:G37)</f>
        <v>446973912165146.44</v>
      </c>
      <c r="M4" s="88">
        <f>L4/K4</f>
        <v>0.1587472090345953</v>
      </c>
    </row>
    <row r="5" spans="1:33" ht="19.5" thickBot="1" x14ac:dyDescent="0.3">
      <c r="B5" s="78">
        <v>2019</v>
      </c>
      <c r="C5" s="79">
        <v>183158</v>
      </c>
      <c r="D5" s="80">
        <v>0.29699999999999999</v>
      </c>
      <c r="E5" s="79">
        <v>73252</v>
      </c>
      <c r="F5" s="80">
        <v>0.11899999999999999</v>
      </c>
      <c r="G5" s="79">
        <v>359712</v>
      </c>
      <c r="H5" s="80">
        <v>0.58399999999999996</v>
      </c>
      <c r="I5" s="81">
        <v>616122</v>
      </c>
      <c r="J5" s="86">
        <f>I5*1000</f>
        <v>616122000</v>
      </c>
      <c r="K5" s="86">
        <f>J5*$K$2</f>
        <v>3573507600000000</v>
      </c>
      <c r="L5">
        <f>SUM(F13:F37)</f>
        <v>523068957052266.44</v>
      </c>
      <c r="M5" s="88">
        <f>L5/K5</f>
        <v>0.14637409951283339</v>
      </c>
    </row>
    <row r="11" spans="1:33" ht="42" customHeight="1" x14ac:dyDescent="0.35">
      <c r="A11" s="87" t="s">
        <v>1188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</row>
    <row r="12" spans="1:33" x14ac:dyDescent="0.25">
      <c r="F12">
        <v>2019</v>
      </c>
      <c r="G12">
        <v>2020</v>
      </c>
      <c r="H12" s="89" t="s">
        <v>1189</v>
      </c>
    </row>
    <row r="13" spans="1:33" x14ac:dyDescent="0.25">
      <c r="B13" t="s">
        <v>1184</v>
      </c>
      <c r="C13" t="s">
        <v>1185</v>
      </c>
      <c r="D13" t="s">
        <v>1186</v>
      </c>
      <c r="E13" t="s">
        <v>1146</v>
      </c>
      <c r="F13">
        <v>0</v>
      </c>
      <c r="G13">
        <v>0</v>
      </c>
      <c r="H13" s="89">
        <v>0</v>
      </c>
    </row>
    <row r="14" spans="1:33" x14ac:dyDescent="0.25">
      <c r="B14" t="s">
        <v>1184</v>
      </c>
      <c r="C14" t="s">
        <v>1185</v>
      </c>
      <c r="D14" t="s">
        <v>1186</v>
      </c>
      <c r="E14" t="s">
        <v>1147</v>
      </c>
      <c r="F14">
        <v>0</v>
      </c>
      <c r="G14">
        <v>0</v>
      </c>
      <c r="H14" s="89">
        <v>0</v>
      </c>
    </row>
    <row r="15" spans="1:33" x14ac:dyDescent="0.25">
      <c r="B15" t="s">
        <v>1184</v>
      </c>
      <c r="C15" t="s">
        <v>1185</v>
      </c>
      <c r="D15" t="s">
        <v>1186</v>
      </c>
      <c r="E15" t="s">
        <v>1148</v>
      </c>
      <c r="F15">
        <v>29566233383999.996</v>
      </c>
      <c r="G15">
        <v>27496597047119.996</v>
      </c>
      <c r="H15" s="90">
        <f>$M$5</f>
        <v>0.14637409951283339</v>
      </c>
    </row>
    <row r="16" spans="1:33" x14ac:dyDescent="0.25">
      <c r="B16" t="s">
        <v>1184</v>
      </c>
      <c r="C16" t="s">
        <v>1185</v>
      </c>
      <c r="D16" t="s">
        <v>1186</v>
      </c>
      <c r="E16" t="s">
        <v>1149</v>
      </c>
      <c r="F16">
        <v>0</v>
      </c>
      <c r="G16">
        <v>0</v>
      </c>
      <c r="H16" s="89">
        <v>0</v>
      </c>
    </row>
    <row r="17" spans="2:8" x14ac:dyDescent="0.25">
      <c r="B17" t="s">
        <v>1184</v>
      </c>
      <c r="C17" t="s">
        <v>1185</v>
      </c>
      <c r="D17" t="s">
        <v>1186</v>
      </c>
      <c r="E17" t="s">
        <v>1150</v>
      </c>
      <c r="F17">
        <v>0</v>
      </c>
      <c r="G17">
        <v>0</v>
      </c>
      <c r="H17" s="89">
        <v>0</v>
      </c>
    </row>
    <row r="18" spans="2:8" x14ac:dyDescent="0.25">
      <c r="B18" t="s">
        <v>1184</v>
      </c>
      <c r="C18" t="s">
        <v>1185</v>
      </c>
      <c r="D18" t="s">
        <v>1186</v>
      </c>
      <c r="E18" t="s">
        <v>1151</v>
      </c>
      <c r="F18">
        <v>0</v>
      </c>
      <c r="G18">
        <v>0</v>
      </c>
      <c r="H18" s="89">
        <v>0</v>
      </c>
    </row>
    <row r="19" spans="2:8" x14ac:dyDescent="0.25">
      <c r="B19" t="s">
        <v>1184</v>
      </c>
      <c r="C19" t="s">
        <v>1185</v>
      </c>
      <c r="D19" t="s">
        <v>1186</v>
      </c>
      <c r="E19" t="s">
        <v>1152</v>
      </c>
      <c r="F19">
        <v>0</v>
      </c>
      <c r="G19">
        <v>0</v>
      </c>
      <c r="H19" s="89">
        <v>0</v>
      </c>
    </row>
    <row r="20" spans="2:8" x14ac:dyDescent="0.25">
      <c r="B20" t="s">
        <v>1184</v>
      </c>
      <c r="C20" t="s">
        <v>1185</v>
      </c>
      <c r="D20" t="s">
        <v>1186</v>
      </c>
      <c r="E20" t="s">
        <v>1153</v>
      </c>
      <c r="F20">
        <v>0</v>
      </c>
      <c r="G20">
        <v>0</v>
      </c>
      <c r="H20" s="89">
        <v>0</v>
      </c>
    </row>
    <row r="21" spans="2:8" x14ac:dyDescent="0.25">
      <c r="B21" t="s">
        <v>1184</v>
      </c>
      <c r="C21" t="s">
        <v>1185</v>
      </c>
      <c r="D21" t="s">
        <v>1186</v>
      </c>
      <c r="E21" t="s">
        <v>1154</v>
      </c>
      <c r="F21">
        <v>493502723668266.44</v>
      </c>
      <c r="G21">
        <v>419477315118026.44</v>
      </c>
      <c r="H21" s="90">
        <f>$M$5</f>
        <v>0.14637409951283339</v>
      </c>
    </row>
    <row r="22" spans="2:8" x14ac:dyDescent="0.25">
      <c r="B22" t="s">
        <v>1184</v>
      </c>
      <c r="C22" t="s">
        <v>1185</v>
      </c>
      <c r="D22" t="s">
        <v>1186</v>
      </c>
      <c r="E22" t="s">
        <v>1155</v>
      </c>
      <c r="F22">
        <v>0</v>
      </c>
      <c r="G22">
        <v>0</v>
      </c>
      <c r="H22" s="89">
        <v>0</v>
      </c>
    </row>
    <row r="23" spans="2:8" x14ac:dyDescent="0.25">
      <c r="B23" t="s">
        <v>1184</v>
      </c>
      <c r="C23" t="s">
        <v>1185</v>
      </c>
      <c r="D23" t="s">
        <v>1186</v>
      </c>
      <c r="E23" t="s">
        <v>1156</v>
      </c>
      <c r="F23">
        <v>0</v>
      </c>
      <c r="G23">
        <v>0</v>
      </c>
      <c r="H23" s="89">
        <v>0</v>
      </c>
    </row>
    <row r="24" spans="2:8" x14ac:dyDescent="0.25">
      <c r="B24" t="s">
        <v>1184</v>
      </c>
      <c r="C24" t="s">
        <v>1185</v>
      </c>
      <c r="D24" t="s">
        <v>1186</v>
      </c>
      <c r="E24" t="s">
        <v>1157</v>
      </c>
      <c r="F24">
        <v>0</v>
      </c>
      <c r="G24">
        <v>0</v>
      </c>
      <c r="H24" s="89">
        <v>0</v>
      </c>
    </row>
    <row r="25" spans="2:8" x14ac:dyDescent="0.25">
      <c r="B25" t="s">
        <v>1184</v>
      </c>
      <c r="C25" t="s">
        <v>1185</v>
      </c>
      <c r="D25" t="s">
        <v>1186</v>
      </c>
      <c r="E25" t="s">
        <v>1158</v>
      </c>
      <c r="F25">
        <v>0</v>
      </c>
      <c r="G25">
        <v>0</v>
      </c>
      <c r="H25" s="89">
        <v>0</v>
      </c>
    </row>
    <row r="26" spans="2:8" x14ac:dyDescent="0.25">
      <c r="B26" t="s">
        <v>1184</v>
      </c>
      <c r="C26" t="s">
        <v>1185</v>
      </c>
      <c r="D26" t="s">
        <v>1186</v>
      </c>
      <c r="E26" t="s">
        <v>1159</v>
      </c>
      <c r="F26">
        <v>0</v>
      </c>
      <c r="G26">
        <v>0</v>
      </c>
      <c r="H26" s="89">
        <v>0</v>
      </c>
    </row>
    <row r="27" spans="2:8" x14ac:dyDescent="0.25">
      <c r="B27" t="s">
        <v>1184</v>
      </c>
      <c r="C27" t="s">
        <v>1185</v>
      </c>
      <c r="D27" t="s">
        <v>1186</v>
      </c>
      <c r="E27" t="s">
        <v>1160</v>
      </c>
      <c r="F27">
        <v>0</v>
      </c>
      <c r="G27">
        <v>0</v>
      </c>
      <c r="H27" s="89">
        <v>0</v>
      </c>
    </row>
    <row r="28" spans="2:8" x14ac:dyDescent="0.25">
      <c r="B28" t="s">
        <v>1184</v>
      </c>
      <c r="C28" t="s">
        <v>1185</v>
      </c>
      <c r="D28" t="s">
        <v>1186</v>
      </c>
      <c r="E28" t="s">
        <v>1161</v>
      </c>
      <c r="F28">
        <v>0</v>
      </c>
      <c r="G28">
        <v>0</v>
      </c>
      <c r="H28" s="89">
        <v>0</v>
      </c>
    </row>
    <row r="29" spans="2:8" x14ac:dyDescent="0.25">
      <c r="B29" t="s">
        <v>1184</v>
      </c>
      <c r="C29" t="s">
        <v>1185</v>
      </c>
      <c r="D29" t="s">
        <v>1186</v>
      </c>
      <c r="E29" t="s">
        <v>1162</v>
      </c>
      <c r="F29">
        <v>0</v>
      </c>
      <c r="G29">
        <v>0</v>
      </c>
      <c r="H29" s="89">
        <v>0</v>
      </c>
    </row>
    <row r="30" spans="2:8" x14ac:dyDescent="0.25">
      <c r="B30" t="s">
        <v>1184</v>
      </c>
      <c r="C30" t="s">
        <v>1185</v>
      </c>
      <c r="D30" t="s">
        <v>1186</v>
      </c>
      <c r="E30" t="s">
        <v>1163</v>
      </c>
      <c r="F30">
        <v>0</v>
      </c>
      <c r="G30">
        <v>0</v>
      </c>
      <c r="H30" s="89">
        <v>0</v>
      </c>
    </row>
    <row r="31" spans="2:8" x14ac:dyDescent="0.25">
      <c r="B31" t="s">
        <v>1184</v>
      </c>
      <c r="C31" t="s">
        <v>1185</v>
      </c>
      <c r="D31" t="s">
        <v>1186</v>
      </c>
      <c r="E31" t="s">
        <v>1164</v>
      </c>
      <c r="F31">
        <v>0</v>
      </c>
      <c r="G31">
        <v>0</v>
      </c>
      <c r="H31" s="89">
        <v>0</v>
      </c>
    </row>
    <row r="32" spans="2:8" x14ac:dyDescent="0.25">
      <c r="B32" t="s">
        <v>1184</v>
      </c>
      <c r="C32" t="s">
        <v>1185</v>
      </c>
      <c r="D32" t="s">
        <v>1186</v>
      </c>
      <c r="E32" t="s">
        <v>1165</v>
      </c>
      <c r="F32">
        <v>0</v>
      </c>
      <c r="G32">
        <v>0</v>
      </c>
      <c r="H32" s="89">
        <v>0</v>
      </c>
    </row>
    <row r="33" spans="2:8" x14ac:dyDescent="0.25">
      <c r="B33" t="s">
        <v>1184</v>
      </c>
      <c r="C33" t="s">
        <v>1185</v>
      </c>
      <c r="D33" t="s">
        <v>1186</v>
      </c>
      <c r="E33" t="s">
        <v>1166</v>
      </c>
      <c r="F33">
        <v>0</v>
      </c>
      <c r="G33">
        <v>0</v>
      </c>
      <c r="H33" s="89">
        <v>0</v>
      </c>
    </row>
    <row r="34" spans="2:8" x14ac:dyDescent="0.25">
      <c r="B34" t="s">
        <v>1184</v>
      </c>
      <c r="C34" t="s">
        <v>1185</v>
      </c>
      <c r="D34" t="s">
        <v>1186</v>
      </c>
      <c r="E34" t="s">
        <v>1167</v>
      </c>
      <c r="F34">
        <v>0</v>
      </c>
      <c r="G34">
        <v>0</v>
      </c>
      <c r="H34" s="89">
        <v>0</v>
      </c>
    </row>
    <row r="35" spans="2:8" x14ac:dyDescent="0.25">
      <c r="B35" t="s">
        <v>1184</v>
      </c>
      <c r="C35" t="s">
        <v>1185</v>
      </c>
      <c r="D35" t="s">
        <v>1186</v>
      </c>
      <c r="E35" t="s">
        <v>1168</v>
      </c>
      <c r="F35">
        <v>0</v>
      </c>
      <c r="G35">
        <v>0</v>
      </c>
      <c r="H35" s="89">
        <v>0</v>
      </c>
    </row>
    <row r="36" spans="2:8" x14ac:dyDescent="0.25">
      <c r="B36" t="s">
        <v>1184</v>
      </c>
      <c r="C36" t="s">
        <v>1185</v>
      </c>
      <c r="D36" t="s">
        <v>1186</v>
      </c>
      <c r="E36" t="s">
        <v>1169</v>
      </c>
      <c r="F36">
        <v>0</v>
      </c>
      <c r="G36">
        <v>0</v>
      </c>
      <c r="H36" s="89">
        <v>0</v>
      </c>
    </row>
    <row r="37" spans="2:8" x14ac:dyDescent="0.25">
      <c r="B37" t="s">
        <v>1184</v>
      </c>
      <c r="C37" t="s">
        <v>1185</v>
      </c>
      <c r="D37" t="s">
        <v>1186</v>
      </c>
      <c r="E37" t="s">
        <v>1170</v>
      </c>
      <c r="F37">
        <v>0</v>
      </c>
      <c r="G37">
        <v>0</v>
      </c>
      <c r="H37" s="8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>
      <selection activeCell="B2" sqref="B2"/>
    </sheetView>
  </sheetViews>
  <sheetFormatPr defaultColWidth="9.140625" defaultRowHeight="15" x14ac:dyDescent="0.25"/>
  <cols>
    <col min="1" max="1" width="39.85546875" style="60" customWidth="1"/>
    <col min="2" max="33" width="11.42578125" style="60" customWidth="1"/>
    <col min="34" max="35" width="9.42578125" style="60" bestFit="1" customWidth="1"/>
    <col min="36" max="38" width="9.140625" style="60" customWidth="1"/>
    <col min="39" max="16384" width="9.140625" style="60"/>
  </cols>
  <sheetData>
    <row r="1" spans="1:35" x14ac:dyDescent="0.25">
      <c r="A1" s="38" t="s">
        <v>1171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60" customWidth="1"/>
    <col min="2" max="33" width="11.85546875" style="60" customWidth="1"/>
    <col min="34" max="35" width="9.42578125" style="60" bestFit="1" customWidth="1"/>
    <col min="36" max="38" width="9.140625" style="60" customWidth="1"/>
    <col min="39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s="12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60" customWidth="1"/>
    <col min="2" max="4" width="9.140625" style="60" customWidth="1"/>
    <col min="5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B10" sqref="B10"/>
    </sheetView>
  </sheetViews>
  <sheetFormatPr defaultColWidth="9.140625" defaultRowHeight="15" x14ac:dyDescent="0.25"/>
  <cols>
    <col min="1" max="1" width="39.85546875" style="60" customWidth="1"/>
    <col min="2" max="33" width="11.28515625" style="60" customWidth="1"/>
    <col min="34" max="36" width="9.140625" style="60" customWidth="1"/>
    <col min="37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f>'CA refineries'!$H13</f>
        <v>0</v>
      </c>
      <c r="C2" s="70">
        <f>'CA refineries'!$H13</f>
        <v>0</v>
      </c>
      <c r="D2" s="70">
        <f>'CA refineries'!$H13</f>
        <v>0</v>
      </c>
      <c r="E2" s="70">
        <f>'CA refineries'!$H13</f>
        <v>0</v>
      </c>
      <c r="F2" s="70">
        <f>'CA refineries'!$H13</f>
        <v>0</v>
      </c>
      <c r="G2" s="70">
        <f>'CA refineries'!$H13</f>
        <v>0</v>
      </c>
      <c r="H2" s="70">
        <f>'CA refineries'!$H13</f>
        <v>0</v>
      </c>
      <c r="I2" s="70">
        <f>'CA refineries'!$H13</f>
        <v>0</v>
      </c>
      <c r="J2" s="70">
        <f>'CA refineries'!$H13</f>
        <v>0</v>
      </c>
      <c r="K2" s="70">
        <f>'CA refineries'!$H13</f>
        <v>0</v>
      </c>
      <c r="L2" s="70">
        <f>'CA refineries'!$H13</f>
        <v>0</v>
      </c>
      <c r="M2" s="70">
        <f>'CA refineries'!$H13</f>
        <v>0</v>
      </c>
      <c r="N2" s="70">
        <f>'CA refineries'!$H13</f>
        <v>0</v>
      </c>
      <c r="O2" s="70">
        <f>'CA refineries'!$H13</f>
        <v>0</v>
      </c>
      <c r="P2" s="70">
        <f>'CA refineries'!$H13</f>
        <v>0</v>
      </c>
      <c r="Q2" s="70">
        <f>'CA refineries'!$H13</f>
        <v>0</v>
      </c>
      <c r="R2" s="70">
        <f>'CA refineries'!$H13</f>
        <v>0</v>
      </c>
      <c r="S2" s="70">
        <f>'CA refineries'!$H13</f>
        <v>0</v>
      </c>
      <c r="T2" s="70">
        <f>'CA refineries'!$H13</f>
        <v>0</v>
      </c>
      <c r="U2" s="70">
        <f>'CA refineries'!$H13</f>
        <v>0</v>
      </c>
      <c r="V2" s="70">
        <f>'CA refineries'!$H13</f>
        <v>0</v>
      </c>
      <c r="W2" s="70">
        <f>'CA refineries'!$H13</f>
        <v>0</v>
      </c>
      <c r="X2" s="70">
        <f>'CA refineries'!$H13</f>
        <v>0</v>
      </c>
      <c r="Y2" s="70">
        <f>'CA refineries'!$H13</f>
        <v>0</v>
      </c>
      <c r="Z2" s="70">
        <f>'CA refineries'!$H13</f>
        <v>0</v>
      </c>
      <c r="AA2" s="70">
        <f>'CA refineries'!$H13</f>
        <v>0</v>
      </c>
      <c r="AB2" s="70">
        <f>'CA refineries'!$H13</f>
        <v>0</v>
      </c>
      <c r="AC2" s="70">
        <f>'CA refineries'!$H13</f>
        <v>0</v>
      </c>
      <c r="AD2" s="70">
        <f>'CA refineries'!$H13</f>
        <v>0</v>
      </c>
      <c r="AE2" s="70">
        <f>'CA refineries'!$H13</f>
        <v>0</v>
      </c>
      <c r="AF2" s="70">
        <f>'CA refineries'!$H13</f>
        <v>0</v>
      </c>
    </row>
    <row r="3" spans="1:35" x14ac:dyDescent="0.25">
      <c r="A3" t="s">
        <v>1147</v>
      </c>
      <c r="B3" s="70">
        <f>'CA refineries'!$H14</f>
        <v>0</v>
      </c>
      <c r="C3" s="70">
        <f>'CA refineries'!$H14</f>
        <v>0</v>
      </c>
      <c r="D3" s="70">
        <f>'CA refineries'!$H14</f>
        <v>0</v>
      </c>
      <c r="E3" s="70">
        <f>'CA refineries'!$H14</f>
        <v>0</v>
      </c>
      <c r="F3" s="70">
        <f>'CA refineries'!$H14</f>
        <v>0</v>
      </c>
      <c r="G3" s="70">
        <f>'CA refineries'!$H14</f>
        <v>0</v>
      </c>
      <c r="H3" s="70">
        <f>'CA refineries'!$H14</f>
        <v>0</v>
      </c>
      <c r="I3" s="70">
        <f>'CA refineries'!$H14</f>
        <v>0</v>
      </c>
      <c r="J3" s="70">
        <f>'CA refineries'!$H14</f>
        <v>0</v>
      </c>
      <c r="K3" s="70">
        <f>'CA refineries'!$H14</f>
        <v>0</v>
      </c>
      <c r="L3" s="70">
        <f>'CA refineries'!$H14</f>
        <v>0</v>
      </c>
      <c r="M3" s="70">
        <f>'CA refineries'!$H14</f>
        <v>0</v>
      </c>
      <c r="N3" s="70">
        <f>'CA refineries'!$H14</f>
        <v>0</v>
      </c>
      <c r="O3" s="70">
        <f>'CA refineries'!$H14</f>
        <v>0</v>
      </c>
      <c r="P3" s="70">
        <f>'CA refineries'!$H14</f>
        <v>0</v>
      </c>
      <c r="Q3" s="70">
        <f>'CA refineries'!$H14</f>
        <v>0</v>
      </c>
      <c r="R3" s="70">
        <f>'CA refineries'!$H14</f>
        <v>0</v>
      </c>
      <c r="S3" s="70">
        <f>'CA refineries'!$H14</f>
        <v>0</v>
      </c>
      <c r="T3" s="70">
        <f>'CA refineries'!$H14</f>
        <v>0</v>
      </c>
      <c r="U3" s="70">
        <f>'CA refineries'!$H14</f>
        <v>0</v>
      </c>
      <c r="V3" s="70">
        <f>'CA refineries'!$H14</f>
        <v>0</v>
      </c>
      <c r="W3" s="70">
        <f>'CA refineries'!$H14</f>
        <v>0</v>
      </c>
      <c r="X3" s="70">
        <f>'CA refineries'!$H14</f>
        <v>0</v>
      </c>
      <c r="Y3" s="70">
        <f>'CA refineries'!$H14</f>
        <v>0</v>
      </c>
      <c r="Z3" s="70">
        <f>'CA refineries'!$H14</f>
        <v>0</v>
      </c>
      <c r="AA3" s="70">
        <f>'CA refineries'!$H14</f>
        <v>0</v>
      </c>
      <c r="AB3" s="70">
        <f>'CA refineries'!$H14</f>
        <v>0</v>
      </c>
      <c r="AC3" s="70">
        <f>'CA refineries'!$H14</f>
        <v>0</v>
      </c>
      <c r="AD3" s="70">
        <f>'CA refineries'!$H14</f>
        <v>0</v>
      </c>
      <c r="AE3" s="70">
        <f>'CA refineries'!$H14</f>
        <v>0</v>
      </c>
      <c r="AF3" s="70">
        <f>'CA refineries'!$H14</f>
        <v>0</v>
      </c>
    </row>
    <row r="4" spans="1:35" x14ac:dyDescent="0.25">
      <c r="A4" t="s">
        <v>1148</v>
      </c>
      <c r="B4" s="70">
        <f>'CA refineries'!$H15</f>
        <v>0.14637409951283339</v>
      </c>
      <c r="C4" s="70">
        <f>'CA refineries'!$H15</f>
        <v>0.14637409951283339</v>
      </c>
      <c r="D4" s="70">
        <f>'CA refineries'!$H15</f>
        <v>0.14637409951283339</v>
      </c>
      <c r="E4" s="70">
        <f>'CA refineries'!$H15</f>
        <v>0.14637409951283339</v>
      </c>
      <c r="F4" s="70">
        <f>'CA refineries'!$H15</f>
        <v>0.14637409951283339</v>
      </c>
      <c r="G4" s="70">
        <f>'CA refineries'!$H15</f>
        <v>0.14637409951283339</v>
      </c>
      <c r="H4" s="70">
        <f>'CA refineries'!$H15</f>
        <v>0.14637409951283339</v>
      </c>
      <c r="I4" s="70">
        <f>'CA refineries'!$H15</f>
        <v>0.14637409951283339</v>
      </c>
      <c r="J4" s="70">
        <f>'CA refineries'!$H15</f>
        <v>0.14637409951283339</v>
      </c>
      <c r="K4" s="70">
        <f>'CA refineries'!$H15</f>
        <v>0.14637409951283339</v>
      </c>
      <c r="L4" s="70">
        <f>'CA refineries'!$H15</f>
        <v>0.14637409951283339</v>
      </c>
      <c r="M4" s="70">
        <f>'CA refineries'!$H15</f>
        <v>0.14637409951283339</v>
      </c>
      <c r="N4" s="70">
        <f>'CA refineries'!$H15</f>
        <v>0.14637409951283339</v>
      </c>
      <c r="O4" s="70">
        <f>'CA refineries'!$H15</f>
        <v>0.14637409951283339</v>
      </c>
      <c r="P4" s="70">
        <f>'CA refineries'!$H15</f>
        <v>0.14637409951283339</v>
      </c>
      <c r="Q4" s="70">
        <f>'CA refineries'!$H15</f>
        <v>0.14637409951283339</v>
      </c>
      <c r="R4" s="70">
        <f>'CA refineries'!$H15</f>
        <v>0.14637409951283339</v>
      </c>
      <c r="S4" s="70">
        <f>'CA refineries'!$H15</f>
        <v>0.14637409951283339</v>
      </c>
      <c r="T4" s="70">
        <f>'CA refineries'!$H15</f>
        <v>0.14637409951283339</v>
      </c>
      <c r="U4" s="70">
        <f>'CA refineries'!$H15</f>
        <v>0.14637409951283339</v>
      </c>
      <c r="V4" s="70">
        <f>'CA refineries'!$H15</f>
        <v>0.14637409951283339</v>
      </c>
      <c r="W4" s="70">
        <f>'CA refineries'!$H15</f>
        <v>0.14637409951283339</v>
      </c>
      <c r="X4" s="70">
        <f>'CA refineries'!$H15</f>
        <v>0.14637409951283339</v>
      </c>
      <c r="Y4" s="70">
        <f>'CA refineries'!$H15</f>
        <v>0.14637409951283339</v>
      </c>
      <c r="Z4" s="70">
        <f>'CA refineries'!$H15</f>
        <v>0.14637409951283339</v>
      </c>
      <c r="AA4" s="70">
        <f>'CA refineries'!$H15</f>
        <v>0.14637409951283339</v>
      </c>
      <c r="AB4" s="70">
        <f>'CA refineries'!$H15</f>
        <v>0.14637409951283339</v>
      </c>
      <c r="AC4" s="70">
        <f>'CA refineries'!$H15</f>
        <v>0.14637409951283339</v>
      </c>
      <c r="AD4" s="70">
        <f>'CA refineries'!$H15</f>
        <v>0.14637409951283339</v>
      </c>
      <c r="AE4" s="70">
        <f>'CA refineries'!$H15</f>
        <v>0.14637409951283339</v>
      </c>
      <c r="AF4" s="70">
        <f>'CA refineries'!$H15</f>
        <v>0.14637409951283339</v>
      </c>
    </row>
    <row r="5" spans="1:35" x14ac:dyDescent="0.25">
      <c r="A5" t="s">
        <v>1149</v>
      </c>
      <c r="B5" s="70">
        <f>'CA refineries'!$H16</f>
        <v>0</v>
      </c>
      <c r="C5" s="70">
        <f>'CA refineries'!$H16</f>
        <v>0</v>
      </c>
      <c r="D5" s="70">
        <f>'CA refineries'!$H16</f>
        <v>0</v>
      </c>
      <c r="E5" s="70">
        <f>'CA refineries'!$H16</f>
        <v>0</v>
      </c>
      <c r="F5" s="70">
        <f>'CA refineries'!$H16</f>
        <v>0</v>
      </c>
      <c r="G5" s="70">
        <f>'CA refineries'!$H16</f>
        <v>0</v>
      </c>
      <c r="H5" s="70">
        <f>'CA refineries'!$H16</f>
        <v>0</v>
      </c>
      <c r="I5" s="70">
        <f>'CA refineries'!$H16</f>
        <v>0</v>
      </c>
      <c r="J5" s="70">
        <f>'CA refineries'!$H16</f>
        <v>0</v>
      </c>
      <c r="K5" s="70">
        <f>'CA refineries'!$H16</f>
        <v>0</v>
      </c>
      <c r="L5" s="70">
        <f>'CA refineries'!$H16</f>
        <v>0</v>
      </c>
      <c r="M5" s="70">
        <f>'CA refineries'!$H16</f>
        <v>0</v>
      </c>
      <c r="N5" s="70">
        <f>'CA refineries'!$H16</f>
        <v>0</v>
      </c>
      <c r="O5" s="70">
        <f>'CA refineries'!$H16</f>
        <v>0</v>
      </c>
      <c r="P5" s="70">
        <f>'CA refineries'!$H16</f>
        <v>0</v>
      </c>
      <c r="Q5" s="70">
        <f>'CA refineries'!$H16</f>
        <v>0</v>
      </c>
      <c r="R5" s="70">
        <f>'CA refineries'!$H16</f>
        <v>0</v>
      </c>
      <c r="S5" s="70">
        <f>'CA refineries'!$H16</f>
        <v>0</v>
      </c>
      <c r="T5" s="70">
        <f>'CA refineries'!$H16</f>
        <v>0</v>
      </c>
      <c r="U5" s="70">
        <f>'CA refineries'!$H16</f>
        <v>0</v>
      </c>
      <c r="V5" s="70">
        <f>'CA refineries'!$H16</f>
        <v>0</v>
      </c>
      <c r="W5" s="70">
        <f>'CA refineries'!$H16</f>
        <v>0</v>
      </c>
      <c r="X5" s="70">
        <f>'CA refineries'!$H16</f>
        <v>0</v>
      </c>
      <c r="Y5" s="70">
        <f>'CA refineries'!$H16</f>
        <v>0</v>
      </c>
      <c r="Z5" s="70">
        <f>'CA refineries'!$H16</f>
        <v>0</v>
      </c>
      <c r="AA5" s="70">
        <f>'CA refineries'!$H16</f>
        <v>0</v>
      </c>
      <c r="AB5" s="70">
        <f>'CA refineries'!$H16</f>
        <v>0</v>
      </c>
      <c r="AC5" s="70">
        <f>'CA refineries'!$H16</f>
        <v>0</v>
      </c>
      <c r="AD5" s="70">
        <f>'CA refineries'!$H16</f>
        <v>0</v>
      </c>
      <c r="AE5" s="70">
        <f>'CA refineries'!$H16</f>
        <v>0</v>
      </c>
      <c r="AF5" s="70">
        <f>'CA refineries'!$H16</f>
        <v>0</v>
      </c>
    </row>
    <row r="6" spans="1:35" x14ac:dyDescent="0.25">
      <c r="A6" t="s">
        <v>1150</v>
      </c>
      <c r="B6" s="70">
        <f>'CA refineries'!$H17</f>
        <v>0</v>
      </c>
      <c r="C6" s="70">
        <f>'CA refineries'!$H17</f>
        <v>0</v>
      </c>
      <c r="D6" s="70">
        <f>'CA refineries'!$H17</f>
        <v>0</v>
      </c>
      <c r="E6" s="70">
        <f>'CA refineries'!$H17</f>
        <v>0</v>
      </c>
      <c r="F6" s="70">
        <f>'CA refineries'!$H17</f>
        <v>0</v>
      </c>
      <c r="G6" s="70">
        <f>'CA refineries'!$H17</f>
        <v>0</v>
      </c>
      <c r="H6" s="70">
        <f>'CA refineries'!$H17</f>
        <v>0</v>
      </c>
      <c r="I6" s="70">
        <f>'CA refineries'!$H17</f>
        <v>0</v>
      </c>
      <c r="J6" s="70">
        <f>'CA refineries'!$H17</f>
        <v>0</v>
      </c>
      <c r="K6" s="70">
        <f>'CA refineries'!$H17</f>
        <v>0</v>
      </c>
      <c r="L6" s="70">
        <f>'CA refineries'!$H17</f>
        <v>0</v>
      </c>
      <c r="M6" s="70">
        <f>'CA refineries'!$H17</f>
        <v>0</v>
      </c>
      <c r="N6" s="70">
        <f>'CA refineries'!$H17</f>
        <v>0</v>
      </c>
      <c r="O6" s="70">
        <f>'CA refineries'!$H17</f>
        <v>0</v>
      </c>
      <c r="P6" s="70">
        <f>'CA refineries'!$H17</f>
        <v>0</v>
      </c>
      <c r="Q6" s="70">
        <f>'CA refineries'!$H17</f>
        <v>0</v>
      </c>
      <c r="R6" s="70">
        <f>'CA refineries'!$H17</f>
        <v>0</v>
      </c>
      <c r="S6" s="70">
        <f>'CA refineries'!$H17</f>
        <v>0</v>
      </c>
      <c r="T6" s="70">
        <f>'CA refineries'!$H17</f>
        <v>0</v>
      </c>
      <c r="U6" s="70">
        <f>'CA refineries'!$H17</f>
        <v>0</v>
      </c>
      <c r="V6" s="70">
        <f>'CA refineries'!$H17</f>
        <v>0</v>
      </c>
      <c r="W6" s="70">
        <f>'CA refineries'!$H17</f>
        <v>0</v>
      </c>
      <c r="X6" s="70">
        <f>'CA refineries'!$H17</f>
        <v>0</v>
      </c>
      <c r="Y6" s="70">
        <f>'CA refineries'!$H17</f>
        <v>0</v>
      </c>
      <c r="Z6" s="70">
        <f>'CA refineries'!$H17</f>
        <v>0</v>
      </c>
      <c r="AA6" s="70">
        <f>'CA refineries'!$H17</f>
        <v>0</v>
      </c>
      <c r="AB6" s="70">
        <f>'CA refineries'!$H17</f>
        <v>0</v>
      </c>
      <c r="AC6" s="70">
        <f>'CA refineries'!$H17</f>
        <v>0</v>
      </c>
      <c r="AD6" s="70">
        <f>'CA refineries'!$H17</f>
        <v>0</v>
      </c>
      <c r="AE6" s="70">
        <f>'CA refineries'!$H17</f>
        <v>0</v>
      </c>
      <c r="AF6" s="70">
        <f>'CA refineries'!$H17</f>
        <v>0</v>
      </c>
    </row>
    <row r="7" spans="1:35" x14ac:dyDescent="0.25">
      <c r="A7" t="s">
        <v>1151</v>
      </c>
      <c r="B7" s="70">
        <f>'CA refineries'!$H18</f>
        <v>0</v>
      </c>
      <c r="C7" s="70">
        <f>'CA refineries'!$H18</f>
        <v>0</v>
      </c>
      <c r="D7" s="70">
        <f>'CA refineries'!$H18</f>
        <v>0</v>
      </c>
      <c r="E7" s="70">
        <f>'CA refineries'!$H18</f>
        <v>0</v>
      </c>
      <c r="F7" s="70">
        <f>'CA refineries'!$H18</f>
        <v>0</v>
      </c>
      <c r="G7" s="70">
        <f>'CA refineries'!$H18</f>
        <v>0</v>
      </c>
      <c r="H7" s="70">
        <f>'CA refineries'!$H18</f>
        <v>0</v>
      </c>
      <c r="I7" s="70">
        <f>'CA refineries'!$H18</f>
        <v>0</v>
      </c>
      <c r="J7" s="70">
        <f>'CA refineries'!$H18</f>
        <v>0</v>
      </c>
      <c r="K7" s="70">
        <f>'CA refineries'!$H18</f>
        <v>0</v>
      </c>
      <c r="L7" s="70">
        <f>'CA refineries'!$H18</f>
        <v>0</v>
      </c>
      <c r="M7" s="70">
        <f>'CA refineries'!$H18</f>
        <v>0</v>
      </c>
      <c r="N7" s="70">
        <f>'CA refineries'!$H18</f>
        <v>0</v>
      </c>
      <c r="O7" s="70">
        <f>'CA refineries'!$H18</f>
        <v>0</v>
      </c>
      <c r="P7" s="70">
        <f>'CA refineries'!$H18</f>
        <v>0</v>
      </c>
      <c r="Q7" s="70">
        <f>'CA refineries'!$H18</f>
        <v>0</v>
      </c>
      <c r="R7" s="70">
        <f>'CA refineries'!$H18</f>
        <v>0</v>
      </c>
      <c r="S7" s="70">
        <f>'CA refineries'!$H18</f>
        <v>0</v>
      </c>
      <c r="T7" s="70">
        <f>'CA refineries'!$H18</f>
        <v>0</v>
      </c>
      <c r="U7" s="70">
        <f>'CA refineries'!$H18</f>
        <v>0</v>
      </c>
      <c r="V7" s="70">
        <f>'CA refineries'!$H18</f>
        <v>0</v>
      </c>
      <c r="W7" s="70">
        <f>'CA refineries'!$H18</f>
        <v>0</v>
      </c>
      <c r="X7" s="70">
        <f>'CA refineries'!$H18</f>
        <v>0</v>
      </c>
      <c r="Y7" s="70">
        <f>'CA refineries'!$H18</f>
        <v>0</v>
      </c>
      <c r="Z7" s="70">
        <f>'CA refineries'!$H18</f>
        <v>0</v>
      </c>
      <c r="AA7" s="70">
        <f>'CA refineries'!$H18</f>
        <v>0</v>
      </c>
      <c r="AB7" s="70">
        <f>'CA refineries'!$H18</f>
        <v>0</v>
      </c>
      <c r="AC7" s="70">
        <f>'CA refineries'!$H18</f>
        <v>0</v>
      </c>
      <c r="AD7" s="70">
        <f>'CA refineries'!$H18</f>
        <v>0</v>
      </c>
      <c r="AE7" s="70">
        <f>'CA refineries'!$H18</f>
        <v>0</v>
      </c>
      <c r="AF7" s="70">
        <f>'CA refineries'!$H18</f>
        <v>0</v>
      </c>
    </row>
    <row r="8" spans="1:35" x14ac:dyDescent="0.25">
      <c r="A8" t="s">
        <v>1152</v>
      </c>
      <c r="B8" s="70">
        <f>'CA refineries'!$H19</f>
        <v>0</v>
      </c>
      <c r="C8" s="70">
        <f>'CA refineries'!$H19</f>
        <v>0</v>
      </c>
      <c r="D8" s="70">
        <f>'CA refineries'!$H19</f>
        <v>0</v>
      </c>
      <c r="E8" s="70">
        <f>'CA refineries'!$H19</f>
        <v>0</v>
      </c>
      <c r="F8" s="70">
        <f>'CA refineries'!$H19</f>
        <v>0</v>
      </c>
      <c r="G8" s="70">
        <f>'CA refineries'!$H19</f>
        <v>0</v>
      </c>
      <c r="H8" s="70">
        <f>'CA refineries'!$H19</f>
        <v>0</v>
      </c>
      <c r="I8" s="70">
        <f>'CA refineries'!$H19</f>
        <v>0</v>
      </c>
      <c r="J8" s="70">
        <f>'CA refineries'!$H19</f>
        <v>0</v>
      </c>
      <c r="K8" s="70">
        <f>'CA refineries'!$H19</f>
        <v>0</v>
      </c>
      <c r="L8" s="70">
        <f>'CA refineries'!$H19</f>
        <v>0</v>
      </c>
      <c r="M8" s="70">
        <f>'CA refineries'!$H19</f>
        <v>0</v>
      </c>
      <c r="N8" s="70">
        <f>'CA refineries'!$H19</f>
        <v>0</v>
      </c>
      <c r="O8" s="70">
        <f>'CA refineries'!$H19</f>
        <v>0</v>
      </c>
      <c r="P8" s="70">
        <f>'CA refineries'!$H19</f>
        <v>0</v>
      </c>
      <c r="Q8" s="70">
        <f>'CA refineries'!$H19</f>
        <v>0</v>
      </c>
      <c r="R8" s="70">
        <f>'CA refineries'!$H19</f>
        <v>0</v>
      </c>
      <c r="S8" s="70">
        <f>'CA refineries'!$H19</f>
        <v>0</v>
      </c>
      <c r="T8" s="70">
        <f>'CA refineries'!$H19</f>
        <v>0</v>
      </c>
      <c r="U8" s="70">
        <f>'CA refineries'!$H19</f>
        <v>0</v>
      </c>
      <c r="V8" s="70">
        <f>'CA refineries'!$H19</f>
        <v>0</v>
      </c>
      <c r="W8" s="70">
        <f>'CA refineries'!$H19</f>
        <v>0</v>
      </c>
      <c r="X8" s="70">
        <f>'CA refineries'!$H19</f>
        <v>0</v>
      </c>
      <c r="Y8" s="70">
        <f>'CA refineries'!$H19</f>
        <v>0</v>
      </c>
      <c r="Z8" s="70">
        <f>'CA refineries'!$H19</f>
        <v>0</v>
      </c>
      <c r="AA8" s="70">
        <f>'CA refineries'!$H19</f>
        <v>0</v>
      </c>
      <c r="AB8" s="70">
        <f>'CA refineries'!$H19</f>
        <v>0</v>
      </c>
      <c r="AC8" s="70">
        <f>'CA refineries'!$H19</f>
        <v>0</v>
      </c>
      <c r="AD8" s="70">
        <f>'CA refineries'!$H19</f>
        <v>0</v>
      </c>
      <c r="AE8" s="70">
        <f>'CA refineries'!$H19</f>
        <v>0</v>
      </c>
      <c r="AF8" s="70">
        <f>'CA refineries'!$H19</f>
        <v>0</v>
      </c>
    </row>
    <row r="9" spans="1:35" x14ac:dyDescent="0.25">
      <c r="A9" t="s">
        <v>1153</v>
      </c>
      <c r="B9" s="70">
        <f>'CA refineries'!$H20</f>
        <v>0</v>
      </c>
      <c r="C9" s="70">
        <f>'CA refineries'!$H20</f>
        <v>0</v>
      </c>
      <c r="D9" s="70">
        <f>'CA refineries'!$H20</f>
        <v>0</v>
      </c>
      <c r="E9" s="70">
        <f>'CA refineries'!$H20</f>
        <v>0</v>
      </c>
      <c r="F9" s="70">
        <f>'CA refineries'!$H20</f>
        <v>0</v>
      </c>
      <c r="G9" s="70">
        <f>'CA refineries'!$H20</f>
        <v>0</v>
      </c>
      <c r="H9" s="70">
        <f>'CA refineries'!$H20</f>
        <v>0</v>
      </c>
      <c r="I9" s="70">
        <f>'CA refineries'!$H20</f>
        <v>0</v>
      </c>
      <c r="J9" s="70">
        <f>'CA refineries'!$H20</f>
        <v>0</v>
      </c>
      <c r="K9" s="70">
        <f>'CA refineries'!$H20</f>
        <v>0</v>
      </c>
      <c r="L9" s="70">
        <f>'CA refineries'!$H20</f>
        <v>0</v>
      </c>
      <c r="M9" s="70">
        <f>'CA refineries'!$H20</f>
        <v>0</v>
      </c>
      <c r="N9" s="70">
        <f>'CA refineries'!$H20</f>
        <v>0</v>
      </c>
      <c r="O9" s="70">
        <f>'CA refineries'!$H20</f>
        <v>0</v>
      </c>
      <c r="P9" s="70">
        <f>'CA refineries'!$H20</f>
        <v>0</v>
      </c>
      <c r="Q9" s="70">
        <f>'CA refineries'!$H20</f>
        <v>0</v>
      </c>
      <c r="R9" s="70">
        <f>'CA refineries'!$H20</f>
        <v>0</v>
      </c>
      <c r="S9" s="70">
        <f>'CA refineries'!$H20</f>
        <v>0</v>
      </c>
      <c r="T9" s="70">
        <f>'CA refineries'!$H20</f>
        <v>0</v>
      </c>
      <c r="U9" s="70">
        <f>'CA refineries'!$H20</f>
        <v>0</v>
      </c>
      <c r="V9" s="70">
        <f>'CA refineries'!$H20</f>
        <v>0</v>
      </c>
      <c r="W9" s="70">
        <f>'CA refineries'!$H20</f>
        <v>0</v>
      </c>
      <c r="X9" s="70">
        <f>'CA refineries'!$H20</f>
        <v>0</v>
      </c>
      <c r="Y9" s="70">
        <f>'CA refineries'!$H20</f>
        <v>0</v>
      </c>
      <c r="Z9" s="70">
        <f>'CA refineries'!$H20</f>
        <v>0</v>
      </c>
      <c r="AA9" s="70">
        <f>'CA refineries'!$H20</f>
        <v>0</v>
      </c>
      <c r="AB9" s="70">
        <f>'CA refineries'!$H20</f>
        <v>0</v>
      </c>
      <c r="AC9" s="70">
        <f>'CA refineries'!$H20</f>
        <v>0</v>
      </c>
      <c r="AD9" s="70">
        <f>'CA refineries'!$H20</f>
        <v>0</v>
      </c>
      <c r="AE9" s="70">
        <f>'CA refineries'!$H20</f>
        <v>0</v>
      </c>
      <c r="AF9" s="70">
        <f>'CA refineries'!$H20</f>
        <v>0</v>
      </c>
    </row>
    <row r="10" spans="1:35" x14ac:dyDescent="0.25">
      <c r="A10" t="s">
        <v>1154</v>
      </c>
      <c r="B10" s="70">
        <f>'CA refineries'!$H21</f>
        <v>0.14637409951283339</v>
      </c>
      <c r="C10" s="70">
        <f>'CA refineries'!$H21</f>
        <v>0.14637409951283339</v>
      </c>
      <c r="D10" s="70">
        <f>'CA refineries'!$H21</f>
        <v>0.14637409951283339</v>
      </c>
      <c r="E10" s="70">
        <f>'CA refineries'!$H21</f>
        <v>0.14637409951283339</v>
      </c>
      <c r="F10" s="70">
        <f>'CA refineries'!$H21</f>
        <v>0.14637409951283339</v>
      </c>
      <c r="G10" s="70">
        <f>'CA refineries'!$H21</f>
        <v>0.14637409951283339</v>
      </c>
      <c r="H10" s="70">
        <f>'CA refineries'!$H21</f>
        <v>0.14637409951283339</v>
      </c>
      <c r="I10" s="70">
        <f>'CA refineries'!$H21</f>
        <v>0.14637409951283339</v>
      </c>
      <c r="J10" s="70">
        <f>'CA refineries'!$H21</f>
        <v>0.14637409951283339</v>
      </c>
      <c r="K10" s="70">
        <f>'CA refineries'!$H21</f>
        <v>0.14637409951283339</v>
      </c>
      <c r="L10" s="70">
        <f>'CA refineries'!$H21</f>
        <v>0.14637409951283339</v>
      </c>
      <c r="M10" s="70">
        <f>'CA refineries'!$H21</f>
        <v>0.14637409951283339</v>
      </c>
      <c r="N10" s="70">
        <f>'CA refineries'!$H21</f>
        <v>0.14637409951283339</v>
      </c>
      <c r="O10" s="70">
        <f>'CA refineries'!$H21</f>
        <v>0.14637409951283339</v>
      </c>
      <c r="P10" s="70">
        <f>'CA refineries'!$H21</f>
        <v>0.14637409951283339</v>
      </c>
      <c r="Q10" s="70">
        <f>'CA refineries'!$H21</f>
        <v>0.14637409951283339</v>
      </c>
      <c r="R10" s="70">
        <f>'CA refineries'!$H21</f>
        <v>0.14637409951283339</v>
      </c>
      <c r="S10" s="70">
        <f>'CA refineries'!$H21</f>
        <v>0.14637409951283339</v>
      </c>
      <c r="T10" s="70">
        <f>'CA refineries'!$H21</f>
        <v>0.14637409951283339</v>
      </c>
      <c r="U10" s="70">
        <f>'CA refineries'!$H21</f>
        <v>0.14637409951283339</v>
      </c>
      <c r="V10" s="70">
        <f>'CA refineries'!$H21</f>
        <v>0.14637409951283339</v>
      </c>
      <c r="W10" s="70">
        <f>'CA refineries'!$H21</f>
        <v>0.14637409951283339</v>
      </c>
      <c r="X10" s="70">
        <f>'CA refineries'!$H21</f>
        <v>0.14637409951283339</v>
      </c>
      <c r="Y10" s="70">
        <f>'CA refineries'!$H21</f>
        <v>0.14637409951283339</v>
      </c>
      <c r="Z10" s="70">
        <f>'CA refineries'!$H21</f>
        <v>0.14637409951283339</v>
      </c>
      <c r="AA10" s="70">
        <f>'CA refineries'!$H21</f>
        <v>0.14637409951283339</v>
      </c>
      <c r="AB10" s="70">
        <f>'CA refineries'!$H21</f>
        <v>0.14637409951283339</v>
      </c>
      <c r="AC10" s="70">
        <f>'CA refineries'!$H21</f>
        <v>0.14637409951283339</v>
      </c>
      <c r="AD10" s="70">
        <f>'CA refineries'!$H21</f>
        <v>0.14637409951283339</v>
      </c>
      <c r="AE10" s="70">
        <f>'CA refineries'!$H21</f>
        <v>0.14637409951283339</v>
      </c>
      <c r="AF10" s="70">
        <f>'CA refineries'!$H21</f>
        <v>0.14637409951283339</v>
      </c>
    </row>
    <row r="11" spans="1:35" x14ac:dyDescent="0.25">
      <c r="A11" t="s">
        <v>1155</v>
      </c>
      <c r="B11" s="70">
        <f>'CA refineries'!$H22</f>
        <v>0</v>
      </c>
      <c r="C11" s="70">
        <f>'CA refineries'!$H22</f>
        <v>0</v>
      </c>
      <c r="D11" s="70">
        <f>'CA refineries'!$H22</f>
        <v>0</v>
      </c>
      <c r="E11" s="70">
        <f>'CA refineries'!$H22</f>
        <v>0</v>
      </c>
      <c r="F11" s="70">
        <f>'CA refineries'!$H22</f>
        <v>0</v>
      </c>
      <c r="G11" s="70">
        <f>'CA refineries'!$H22</f>
        <v>0</v>
      </c>
      <c r="H11" s="70">
        <f>'CA refineries'!$H22</f>
        <v>0</v>
      </c>
      <c r="I11" s="70">
        <f>'CA refineries'!$H22</f>
        <v>0</v>
      </c>
      <c r="J11" s="70">
        <f>'CA refineries'!$H22</f>
        <v>0</v>
      </c>
      <c r="K11" s="70">
        <f>'CA refineries'!$H22</f>
        <v>0</v>
      </c>
      <c r="L11" s="70">
        <f>'CA refineries'!$H22</f>
        <v>0</v>
      </c>
      <c r="M11" s="70">
        <f>'CA refineries'!$H22</f>
        <v>0</v>
      </c>
      <c r="N11" s="70">
        <f>'CA refineries'!$H22</f>
        <v>0</v>
      </c>
      <c r="O11" s="70">
        <f>'CA refineries'!$H22</f>
        <v>0</v>
      </c>
      <c r="P11" s="70">
        <f>'CA refineries'!$H22</f>
        <v>0</v>
      </c>
      <c r="Q11" s="70">
        <f>'CA refineries'!$H22</f>
        <v>0</v>
      </c>
      <c r="R11" s="70">
        <f>'CA refineries'!$H22</f>
        <v>0</v>
      </c>
      <c r="S11" s="70">
        <f>'CA refineries'!$H22</f>
        <v>0</v>
      </c>
      <c r="T11" s="70">
        <f>'CA refineries'!$H22</f>
        <v>0</v>
      </c>
      <c r="U11" s="70">
        <f>'CA refineries'!$H22</f>
        <v>0</v>
      </c>
      <c r="V11" s="70">
        <f>'CA refineries'!$H22</f>
        <v>0</v>
      </c>
      <c r="W11" s="70">
        <f>'CA refineries'!$H22</f>
        <v>0</v>
      </c>
      <c r="X11" s="70">
        <f>'CA refineries'!$H22</f>
        <v>0</v>
      </c>
      <c r="Y11" s="70">
        <f>'CA refineries'!$H22</f>
        <v>0</v>
      </c>
      <c r="Z11" s="70">
        <f>'CA refineries'!$H22</f>
        <v>0</v>
      </c>
      <c r="AA11" s="70">
        <f>'CA refineries'!$H22</f>
        <v>0</v>
      </c>
      <c r="AB11" s="70">
        <f>'CA refineries'!$H22</f>
        <v>0</v>
      </c>
      <c r="AC11" s="70">
        <f>'CA refineries'!$H22</f>
        <v>0</v>
      </c>
      <c r="AD11" s="70">
        <f>'CA refineries'!$H22</f>
        <v>0</v>
      </c>
      <c r="AE11" s="70">
        <f>'CA refineries'!$H22</f>
        <v>0</v>
      </c>
      <c r="AF11" s="70">
        <f>'CA refineries'!$H22</f>
        <v>0</v>
      </c>
    </row>
    <row r="12" spans="1:35" x14ac:dyDescent="0.25">
      <c r="A12" t="s">
        <v>1156</v>
      </c>
      <c r="B12" s="70">
        <f>'CA refineries'!$H23</f>
        <v>0</v>
      </c>
      <c r="C12" s="70">
        <f>'CA refineries'!$H23</f>
        <v>0</v>
      </c>
      <c r="D12" s="70">
        <f>'CA refineries'!$H23</f>
        <v>0</v>
      </c>
      <c r="E12" s="70">
        <f>'CA refineries'!$H23</f>
        <v>0</v>
      </c>
      <c r="F12" s="70">
        <f>'CA refineries'!$H23</f>
        <v>0</v>
      </c>
      <c r="G12" s="70">
        <f>'CA refineries'!$H23</f>
        <v>0</v>
      </c>
      <c r="H12" s="70">
        <f>'CA refineries'!$H23</f>
        <v>0</v>
      </c>
      <c r="I12" s="70">
        <f>'CA refineries'!$H23</f>
        <v>0</v>
      </c>
      <c r="J12" s="70">
        <f>'CA refineries'!$H23</f>
        <v>0</v>
      </c>
      <c r="K12" s="70">
        <f>'CA refineries'!$H23</f>
        <v>0</v>
      </c>
      <c r="L12" s="70">
        <f>'CA refineries'!$H23</f>
        <v>0</v>
      </c>
      <c r="M12" s="70">
        <f>'CA refineries'!$H23</f>
        <v>0</v>
      </c>
      <c r="N12" s="70">
        <f>'CA refineries'!$H23</f>
        <v>0</v>
      </c>
      <c r="O12" s="70">
        <f>'CA refineries'!$H23</f>
        <v>0</v>
      </c>
      <c r="P12" s="70">
        <f>'CA refineries'!$H23</f>
        <v>0</v>
      </c>
      <c r="Q12" s="70">
        <f>'CA refineries'!$H23</f>
        <v>0</v>
      </c>
      <c r="R12" s="70">
        <f>'CA refineries'!$H23</f>
        <v>0</v>
      </c>
      <c r="S12" s="70">
        <f>'CA refineries'!$H23</f>
        <v>0</v>
      </c>
      <c r="T12" s="70">
        <f>'CA refineries'!$H23</f>
        <v>0</v>
      </c>
      <c r="U12" s="70">
        <f>'CA refineries'!$H23</f>
        <v>0</v>
      </c>
      <c r="V12" s="70">
        <f>'CA refineries'!$H23</f>
        <v>0</v>
      </c>
      <c r="W12" s="70">
        <f>'CA refineries'!$H23</f>
        <v>0</v>
      </c>
      <c r="X12" s="70">
        <f>'CA refineries'!$H23</f>
        <v>0</v>
      </c>
      <c r="Y12" s="70">
        <f>'CA refineries'!$H23</f>
        <v>0</v>
      </c>
      <c r="Z12" s="70">
        <f>'CA refineries'!$H23</f>
        <v>0</v>
      </c>
      <c r="AA12" s="70">
        <f>'CA refineries'!$H23</f>
        <v>0</v>
      </c>
      <c r="AB12" s="70">
        <f>'CA refineries'!$H23</f>
        <v>0</v>
      </c>
      <c r="AC12" s="70">
        <f>'CA refineries'!$H23</f>
        <v>0</v>
      </c>
      <c r="AD12" s="70">
        <f>'CA refineries'!$H23</f>
        <v>0</v>
      </c>
      <c r="AE12" s="70">
        <f>'CA refineries'!$H23</f>
        <v>0</v>
      </c>
      <c r="AF12" s="70">
        <f>'CA refineries'!$H23</f>
        <v>0</v>
      </c>
    </row>
    <row r="13" spans="1:35" x14ac:dyDescent="0.25">
      <c r="A13" t="s">
        <v>1157</v>
      </c>
      <c r="B13" s="70">
        <f>'CA refineries'!$H24</f>
        <v>0</v>
      </c>
      <c r="C13" s="70">
        <f>'CA refineries'!$H24</f>
        <v>0</v>
      </c>
      <c r="D13" s="70">
        <f>'CA refineries'!$H24</f>
        <v>0</v>
      </c>
      <c r="E13" s="70">
        <f>'CA refineries'!$H24</f>
        <v>0</v>
      </c>
      <c r="F13" s="70">
        <f>'CA refineries'!$H24</f>
        <v>0</v>
      </c>
      <c r="G13" s="70">
        <f>'CA refineries'!$H24</f>
        <v>0</v>
      </c>
      <c r="H13" s="70">
        <f>'CA refineries'!$H24</f>
        <v>0</v>
      </c>
      <c r="I13" s="70">
        <f>'CA refineries'!$H24</f>
        <v>0</v>
      </c>
      <c r="J13" s="70">
        <f>'CA refineries'!$H24</f>
        <v>0</v>
      </c>
      <c r="K13" s="70">
        <f>'CA refineries'!$H24</f>
        <v>0</v>
      </c>
      <c r="L13" s="70">
        <f>'CA refineries'!$H24</f>
        <v>0</v>
      </c>
      <c r="M13" s="70">
        <f>'CA refineries'!$H24</f>
        <v>0</v>
      </c>
      <c r="N13" s="70">
        <f>'CA refineries'!$H24</f>
        <v>0</v>
      </c>
      <c r="O13" s="70">
        <f>'CA refineries'!$H24</f>
        <v>0</v>
      </c>
      <c r="P13" s="70">
        <f>'CA refineries'!$H24</f>
        <v>0</v>
      </c>
      <c r="Q13" s="70">
        <f>'CA refineries'!$H24</f>
        <v>0</v>
      </c>
      <c r="R13" s="70">
        <f>'CA refineries'!$H24</f>
        <v>0</v>
      </c>
      <c r="S13" s="70">
        <f>'CA refineries'!$H24</f>
        <v>0</v>
      </c>
      <c r="T13" s="70">
        <f>'CA refineries'!$H24</f>
        <v>0</v>
      </c>
      <c r="U13" s="70">
        <f>'CA refineries'!$H24</f>
        <v>0</v>
      </c>
      <c r="V13" s="70">
        <f>'CA refineries'!$H24</f>
        <v>0</v>
      </c>
      <c r="W13" s="70">
        <f>'CA refineries'!$H24</f>
        <v>0</v>
      </c>
      <c r="X13" s="70">
        <f>'CA refineries'!$H24</f>
        <v>0</v>
      </c>
      <c r="Y13" s="70">
        <f>'CA refineries'!$H24</f>
        <v>0</v>
      </c>
      <c r="Z13" s="70">
        <f>'CA refineries'!$H24</f>
        <v>0</v>
      </c>
      <c r="AA13" s="70">
        <f>'CA refineries'!$H24</f>
        <v>0</v>
      </c>
      <c r="AB13" s="70">
        <f>'CA refineries'!$H24</f>
        <v>0</v>
      </c>
      <c r="AC13" s="70">
        <f>'CA refineries'!$H24</f>
        <v>0</v>
      </c>
      <c r="AD13" s="70">
        <f>'CA refineries'!$H24</f>
        <v>0</v>
      </c>
      <c r="AE13" s="70">
        <f>'CA refineries'!$H24</f>
        <v>0</v>
      </c>
      <c r="AF13" s="70">
        <f>'CA refineries'!$H24</f>
        <v>0</v>
      </c>
    </row>
    <row r="14" spans="1:35" x14ac:dyDescent="0.25">
      <c r="A14" t="s">
        <v>1158</v>
      </c>
      <c r="B14" s="70">
        <f>'CA refineries'!$H25</f>
        <v>0</v>
      </c>
      <c r="C14" s="70">
        <f>'CA refineries'!$H25</f>
        <v>0</v>
      </c>
      <c r="D14" s="70">
        <f>'CA refineries'!$H25</f>
        <v>0</v>
      </c>
      <c r="E14" s="70">
        <f>'CA refineries'!$H25</f>
        <v>0</v>
      </c>
      <c r="F14" s="70">
        <f>'CA refineries'!$H25</f>
        <v>0</v>
      </c>
      <c r="G14" s="70">
        <f>'CA refineries'!$H25</f>
        <v>0</v>
      </c>
      <c r="H14" s="70">
        <f>'CA refineries'!$H25</f>
        <v>0</v>
      </c>
      <c r="I14" s="70">
        <f>'CA refineries'!$H25</f>
        <v>0</v>
      </c>
      <c r="J14" s="70">
        <f>'CA refineries'!$H25</f>
        <v>0</v>
      </c>
      <c r="K14" s="70">
        <f>'CA refineries'!$H25</f>
        <v>0</v>
      </c>
      <c r="L14" s="70">
        <f>'CA refineries'!$H25</f>
        <v>0</v>
      </c>
      <c r="M14" s="70">
        <f>'CA refineries'!$H25</f>
        <v>0</v>
      </c>
      <c r="N14" s="70">
        <f>'CA refineries'!$H25</f>
        <v>0</v>
      </c>
      <c r="O14" s="70">
        <f>'CA refineries'!$H25</f>
        <v>0</v>
      </c>
      <c r="P14" s="70">
        <f>'CA refineries'!$H25</f>
        <v>0</v>
      </c>
      <c r="Q14" s="70">
        <f>'CA refineries'!$H25</f>
        <v>0</v>
      </c>
      <c r="R14" s="70">
        <f>'CA refineries'!$H25</f>
        <v>0</v>
      </c>
      <c r="S14" s="70">
        <f>'CA refineries'!$H25</f>
        <v>0</v>
      </c>
      <c r="T14" s="70">
        <f>'CA refineries'!$H25</f>
        <v>0</v>
      </c>
      <c r="U14" s="70">
        <f>'CA refineries'!$H25</f>
        <v>0</v>
      </c>
      <c r="V14" s="70">
        <f>'CA refineries'!$H25</f>
        <v>0</v>
      </c>
      <c r="W14" s="70">
        <f>'CA refineries'!$H25</f>
        <v>0</v>
      </c>
      <c r="X14" s="70">
        <f>'CA refineries'!$H25</f>
        <v>0</v>
      </c>
      <c r="Y14" s="70">
        <f>'CA refineries'!$H25</f>
        <v>0</v>
      </c>
      <c r="Z14" s="70">
        <f>'CA refineries'!$H25</f>
        <v>0</v>
      </c>
      <c r="AA14" s="70">
        <f>'CA refineries'!$H25</f>
        <v>0</v>
      </c>
      <c r="AB14" s="70">
        <f>'CA refineries'!$H25</f>
        <v>0</v>
      </c>
      <c r="AC14" s="70">
        <f>'CA refineries'!$H25</f>
        <v>0</v>
      </c>
      <c r="AD14" s="70">
        <f>'CA refineries'!$H25</f>
        <v>0</v>
      </c>
      <c r="AE14" s="70">
        <f>'CA refineries'!$H25</f>
        <v>0</v>
      </c>
      <c r="AF14" s="70">
        <f>'CA refineries'!$H25</f>
        <v>0</v>
      </c>
    </row>
    <row r="15" spans="1:35" x14ac:dyDescent="0.25">
      <c r="A15" t="s">
        <v>1159</v>
      </c>
      <c r="B15" s="70">
        <f>'CA refineries'!$H26</f>
        <v>0</v>
      </c>
      <c r="C15" s="70">
        <f>'CA refineries'!$H26</f>
        <v>0</v>
      </c>
      <c r="D15" s="70">
        <f>'CA refineries'!$H26</f>
        <v>0</v>
      </c>
      <c r="E15" s="70">
        <f>'CA refineries'!$H26</f>
        <v>0</v>
      </c>
      <c r="F15" s="70">
        <f>'CA refineries'!$H26</f>
        <v>0</v>
      </c>
      <c r="G15" s="70">
        <f>'CA refineries'!$H26</f>
        <v>0</v>
      </c>
      <c r="H15" s="70">
        <f>'CA refineries'!$H26</f>
        <v>0</v>
      </c>
      <c r="I15" s="70">
        <f>'CA refineries'!$H26</f>
        <v>0</v>
      </c>
      <c r="J15" s="70">
        <f>'CA refineries'!$H26</f>
        <v>0</v>
      </c>
      <c r="K15" s="70">
        <f>'CA refineries'!$H26</f>
        <v>0</v>
      </c>
      <c r="L15" s="70">
        <f>'CA refineries'!$H26</f>
        <v>0</v>
      </c>
      <c r="M15" s="70">
        <f>'CA refineries'!$H26</f>
        <v>0</v>
      </c>
      <c r="N15" s="70">
        <f>'CA refineries'!$H26</f>
        <v>0</v>
      </c>
      <c r="O15" s="70">
        <f>'CA refineries'!$H26</f>
        <v>0</v>
      </c>
      <c r="P15" s="70">
        <f>'CA refineries'!$H26</f>
        <v>0</v>
      </c>
      <c r="Q15" s="70">
        <f>'CA refineries'!$H26</f>
        <v>0</v>
      </c>
      <c r="R15" s="70">
        <f>'CA refineries'!$H26</f>
        <v>0</v>
      </c>
      <c r="S15" s="70">
        <f>'CA refineries'!$H26</f>
        <v>0</v>
      </c>
      <c r="T15" s="70">
        <f>'CA refineries'!$H26</f>
        <v>0</v>
      </c>
      <c r="U15" s="70">
        <f>'CA refineries'!$H26</f>
        <v>0</v>
      </c>
      <c r="V15" s="70">
        <f>'CA refineries'!$H26</f>
        <v>0</v>
      </c>
      <c r="W15" s="70">
        <f>'CA refineries'!$H26</f>
        <v>0</v>
      </c>
      <c r="X15" s="70">
        <f>'CA refineries'!$H26</f>
        <v>0</v>
      </c>
      <c r="Y15" s="70">
        <f>'CA refineries'!$H26</f>
        <v>0</v>
      </c>
      <c r="Z15" s="70">
        <f>'CA refineries'!$H26</f>
        <v>0</v>
      </c>
      <c r="AA15" s="70">
        <f>'CA refineries'!$H26</f>
        <v>0</v>
      </c>
      <c r="AB15" s="70">
        <f>'CA refineries'!$H26</f>
        <v>0</v>
      </c>
      <c r="AC15" s="70">
        <f>'CA refineries'!$H26</f>
        <v>0</v>
      </c>
      <c r="AD15" s="70">
        <f>'CA refineries'!$H26</f>
        <v>0</v>
      </c>
      <c r="AE15" s="70">
        <f>'CA refineries'!$H26</f>
        <v>0</v>
      </c>
      <c r="AF15" s="70">
        <f>'CA refineries'!$H26</f>
        <v>0</v>
      </c>
    </row>
    <row r="16" spans="1:35" x14ac:dyDescent="0.25">
      <c r="A16" t="s">
        <v>1160</v>
      </c>
      <c r="B16" s="70">
        <f>'CA refineries'!$H27</f>
        <v>0</v>
      </c>
      <c r="C16" s="70">
        <f>'CA refineries'!$H27</f>
        <v>0</v>
      </c>
      <c r="D16" s="70">
        <f>'CA refineries'!$H27</f>
        <v>0</v>
      </c>
      <c r="E16" s="70">
        <f>'CA refineries'!$H27</f>
        <v>0</v>
      </c>
      <c r="F16" s="70">
        <f>'CA refineries'!$H27</f>
        <v>0</v>
      </c>
      <c r="G16" s="70">
        <f>'CA refineries'!$H27</f>
        <v>0</v>
      </c>
      <c r="H16" s="70">
        <f>'CA refineries'!$H27</f>
        <v>0</v>
      </c>
      <c r="I16" s="70">
        <f>'CA refineries'!$H27</f>
        <v>0</v>
      </c>
      <c r="J16" s="70">
        <f>'CA refineries'!$H27</f>
        <v>0</v>
      </c>
      <c r="K16" s="70">
        <f>'CA refineries'!$H27</f>
        <v>0</v>
      </c>
      <c r="L16" s="70">
        <f>'CA refineries'!$H27</f>
        <v>0</v>
      </c>
      <c r="M16" s="70">
        <f>'CA refineries'!$H27</f>
        <v>0</v>
      </c>
      <c r="N16" s="70">
        <f>'CA refineries'!$H27</f>
        <v>0</v>
      </c>
      <c r="O16" s="70">
        <f>'CA refineries'!$H27</f>
        <v>0</v>
      </c>
      <c r="P16" s="70">
        <f>'CA refineries'!$H27</f>
        <v>0</v>
      </c>
      <c r="Q16" s="70">
        <f>'CA refineries'!$H27</f>
        <v>0</v>
      </c>
      <c r="R16" s="70">
        <f>'CA refineries'!$H27</f>
        <v>0</v>
      </c>
      <c r="S16" s="70">
        <f>'CA refineries'!$H27</f>
        <v>0</v>
      </c>
      <c r="T16" s="70">
        <f>'CA refineries'!$H27</f>
        <v>0</v>
      </c>
      <c r="U16" s="70">
        <f>'CA refineries'!$H27</f>
        <v>0</v>
      </c>
      <c r="V16" s="70">
        <f>'CA refineries'!$H27</f>
        <v>0</v>
      </c>
      <c r="W16" s="70">
        <f>'CA refineries'!$H27</f>
        <v>0</v>
      </c>
      <c r="X16" s="70">
        <f>'CA refineries'!$H27</f>
        <v>0</v>
      </c>
      <c r="Y16" s="70">
        <f>'CA refineries'!$H27</f>
        <v>0</v>
      </c>
      <c r="Z16" s="70">
        <f>'CA refineries'!$H27</f>
        <v>0</v>
      </c>
      <c r="AA16" s="70">
        <f>'CA refineries'!$H27</f>
        <v>0</v>
      </c>
      <c r="AB16" s="70">
        <f>'CA refineries'!$H27</f>
        <v>0</v>
      </c>
      <c r="AC16" s="70">
        <f>'CA refineries'!$H27</f>
        <v>0</v>
      </c>
      <c r="AD16" s="70">
        <f>'CA refineries'!$H27</f>
        <v>0</v>
      </c>
      <c r="AE16" s="70">
        <f>'CA refineries'!$H27</f>
        <v>0</v>
      </c>
      <c r="AF16" s="70">
        <f>'CA refineries'!$H27</f>
        <v>0</v>
      </c>
    </row>
    <row r="17" spans="1:32" x14ac:dyDescent="0.25">
      <c r="A17" t="s">
        <v>1161</v>
      </c>
      <c r="B17" s="70">
        <f>'CA refineries'!$H28</f>
        <v>0</v>
      </c>
      <c r="C17" s="70">
        <f>'CA refineries'!$H28</f>
        <v>0</v>
      </c>
      <c r="D17" s="70">
        <f>'CA refineries'!$H28</f>
        <v>0</v>
      </c>
      <c r="E17" s="70">
        <f>'CA refineries'!$H28</f>
        <v>0</v>
      </c>
      <c r="F17" s="70">
        <f>'CA refineries'!$H28</f>
        <v>0</v>
      </c>
      <c r="G17" s="70">
        <f>'CA refineries'!$H28</f>
        <v>0</v>
      </c>
      <c r="H17" s="70">
        <f>'CA refineries'!$H28</f>
        <v>0</v>
      </c>
      <c r="I17" s="70">
        <f>'CA refineries'!$H28</f>
        <v>0</v>
      </c>
      <c r="J17" s="70">
        <f>'CA refineries'!$H28</f>
        <v>0</v>
      </c>
      <c r="K17" s="70">
        <f>'CA refineries'!$H28</f>
        <v>0</v>
      </c>
      <c r="L17" s="70">
        <f>'CA refineries'!$H28</f>
        <v>0</v>
      </c>
      <c r="M17" s="70">
        <f>'CA refineries'!$H28</f>
        <v>0</v>
      </c>
      <c r="N17" s="70">
        <f>'CA refineries'!$H28</f>
        <v>0</v>
      </c>
      <c r="O17" s="70">
        <f>'CA refineries'!$H28</f>
        <v>0</v>
      </c>
      <c r="P17" s="70">
        <f>'CA refineries'!$H28</f>
        <v>0</v>
      </c>
      <c r="Q17" s="70">
        <f>'CA refineries'!$H28</f>
        <v>0</v>
      </c>
      <c r="R17" s="70">
        <f>'CA refineries'!$H28</f>
        <v>0</v>
      </c>
      <c r="S17" s="70">
        <f>'CA refineries'!$H28</f>
        <v>0</v>
      </c>
      <c r="T17" s="70">
        <f>'CA refineries'!$H28</f>
        <v>0</v>
      </c>
      <c r="U17" s="70">
        <f>'CA refineries'!$H28</f>
        <v>0</v>
      </c>
      <c r="V17" s="70">
        <f>'CA refineries'!$H28</f>
        <v>0</v>
      </c>
      <c r="W17" s="70">
        <f>'CA refineries'!$H28</f>
        <v>0</v>
      </c>
      <c r="X17" s="70">
        <f>'CA refineries'!$H28</f>
        <v>0</v>
      </c>
      <c r="Y17" s="70">
        <f>'CA refineries'!$H28</f>
        <v>0</v>
      </c>
      <c r="Z17" s="70">
        <f>'CA refineries'!$H28</f>
        <v>0</v>
      </c>
      <c r="AA17" s="70">
        <f>'CA refineries'!$H28</f>
        <v>0</v>
      </c>
      <c r="AB17" s="70">
        <f>'CA refineries'!$H28</f>
        <v>0</v>
      </c>
      <c r="AC17" s="70">
        <f>'CA refineries'!$H28</f>
        <v>0</v>
      </c>
      <c r="AD17" s="70">
        <f>'CA refineries'!$H28</f>
        <v>0</v>
      </c>
      <c r="AE17" s="70">
        <f>'CA refineries'!$H28</f>
        <v>0</v>
      </c>
      <c r="AF17" s="70">
        <f>'CA refineries'!$H28</f>
        <v>0</v>
      </c>
    </row>
    <row r="18" spans="1:32" x14ac:dyDescent="0.25">
      <c r="A18" t="s">
        <v>1162</v>
      </c>
      <c r="B18" s="70">
        <f>'CA refineries'!$H29</f>
        <v>0</v>
      </c>
      <c r="C18" s="70">
        <f>'CA refineries'!$H29</f>
        <v>0</v>
      </c>
      <c r="D18" s="70">
        <f>'CA refineries'!$H29</f>
        <v>0</v>
      </c>
      <c r="E18" s="70">
        <f>'CA refineries'!$H29</f>
        <v>0</v>
      </c>
      <c r="F18" s="70">
        <f>'CA refineries'!$H29</f>
        <v>0</v>
      </c>
      <c r="G18" s="70">
        <f>'CA refineries'!$H29</f>
        <v>0</v>
      </c>
      <c r="H18" s="70">
        <f>'CA refineries'!$H29</f>
        <v>0</v>
      </c>
      <c r="I18" s="70">
        <f>'CA refineries'!$H29</f>
        <v>0</v>
      </c>
      <c r="J18" s="70">
        <f>'CA refineries'!$H29</f>
        <v>0</v>
      </c>
      <c r="K18" s="70">
        <f>'CA refineries'!$H29</f>
        <v>0</v>
      </c>
      <c r="L18" s="70">
        <f>'CA refineries'!$H29</f>
        <v>0</v>
      </c>
      <c r="M18" s="70">
        <f>'CA refineries'!$H29</f>
        <v>0</v>
      </c>
      <c r="N18" s="70">
        <f>'CA refineries'!$H29</f>
        <v>0</v>
      </c>
      <c r="O18" s="70">
        <f>'CA refineries'!$H29</f>
        <v>0</v>
      </c>
      <c r="P18" s="70">
        <f>'CA refineries'!$H29</f>
        <v>0</v>
      </c>
      <c r="Q18" s="70">
        <f>'CA refineries'!$H29</f>
        <v>0</v>
      </c>
      <c r="R18" s="70">
        <f>'CA refineries'!$H29</f>
        <v>0</v>
      </c>
      <c r="S18" s="70">
        <f>'CA refineries'!$H29</f>
        <v>0</v>
      </c>
      <c r="T18" s="70">
        <f>'CA refineries'!$H29</f>
        <v>0</v>
      </c>
      <c r="U18" s="70">
        <f>'CA refineries'!$H29</f>
        <v>0</v>
      </c>
      <c r="V18" s="70">
        <f>'CA refineries'!$H29</f>
        <v>0</v>
      </c>
      <c r="W18" s="70">
        <f>'CA refineries'!$H29</f>
        <v>0</v>
      </c>
      <c r="X18" s="70">
        <f>'CA refineries'!$H29</f>
        <v>0</v>
      </c>
      <c r="Y18" s="70">
        <f>'CA refineries'!$H29</f>
        <v>0</v>
      </c>
      <c r="Z18" s="70">
        <f>'CA refineries'!$H29</f>
        <v>0</v>
      </c>
      <c r="AA18" s="70">
        <f>'CA refineries'!$H29</f>
        <v>0</v>
      </c>
      <c r="AB18" s="70">
        <f>'CA refineries'!$H29</f>
        <v>0</v>
      </c>
      <c r="AC18" s="70">
        <f>'CA refineries'!$H29</f>
        <v>0</v>
      </c>
      <c r="AD18" s="70">
        <f>'CA refineries'!$H29</f>
        <v>0</v>
      </c>
      <c r="AE18" s="70">
        <f>'CA refineries'!$H29</f>
        <v>0</v>
      </c>
      <c r="AF18" s="70">
        <f>'CA refineries'!$H29</f>
        <v>0</v>
      </c>
    </row>
    <row r="19" spans="1:32" x14ac:dyDescent="0.25">
      <c r="A19" t="s">
        <v>1163</v>
      </c>
      <c r="B19" s="70">
        <f>'CA refineries'!$H30</f>
        <v>0</v>
      </c>
      <c r="C19" s="70">
        <f>'CA refineries'!$H30</f>
        <v>0</v>
      </c>
      <c r="D19" s="70">
        <f>'CA refineries'!$H30</f>
        <v>0</v>
      </c>
      <c r="E19" s="70">
        <f>'CA refineries'!$H30</f>
        <v>0</v>
      </c>
      <c r="F19" s="70">
        <f>'CA refineries'!$H30</f>
        <v>0</v>
      </c>
      <c r="G19" s="70">
        <f>'CA refineries'!$H30</f>
        <v>0</v>
      </c>
      <c r="H19" s="70">
        <f>'CA refineries'!$H30</f>
        <v>0</v>
      </c>
      <c r="I19" s="70">
        <f>'CA refineries'!$H30</f>
        <v>0</v>
      </c>
      <c r="J19" s="70">
        <f>'CA refineries'!$H30</f>
        <v>0</v>
      </c>
      <c r="K19" s="70">
        <f>'CA refineries'!$H30</f>
        <v>0</v>
      </c>
      <c r="L19" s="70">
        <f>'CA refineries'!$H30</f>
        <v>0</v>
      </c>
      <c r="M19" s="70">
        <f>'CA refineries'!$H30</f>
        <v>0</v>
      </c>
      <c r="N19" s="70">
        <f>'CA refineries'!$H30</f>
        <v>0</v>
      </c>
      <c r="O19" s="70">
        <f>'CA refineries'!$H30</f>
        <v>0</v>
      </c>
      <c r="P19" s="70">
        <f>'CA refineries'!$H30</f>
        <v>0</v>
      </c>
      <c r="Q19" s="70">
        <f>'CA refineries'!$H30</f>
        <v>0</v>
      </c>
      <c r="R19" s="70">
        <f>'CA refineries'!$H30</f>
        <v>0</v>
      </c>
      <c r="S19" s="70">
        <f>'CA refineries'!$H30</f>
        <v>0</v>
      </c>
      <c r="T19" s="70">
        <f>'CA refineries'!$H30</f>
        <v>0</v>
      </c>
      <c r="U19" s="70">
        <f>'CA refineries'!$H30</f>
        <v>0</v>
      </c>
      <c r="V19" s="70">
        <f>'CA refineries'!$H30</f>
        <v>0</v>
      </c>
      <c r="W19" s="70">
        <f>'CA refineries'!$H30</f>
        <v>0</v>
      </c>
      <c r="X19" s="70">
        <f>'CA refineries'!$H30</f>
        <v>0</v>
      </c>
      <c r="Y19" s="70">
        <f>'CA refineries'!$H30</f>
        <v>0</v>
      </c>
      <c r="Z19" s="70">
        <f>'CA refineries'!$H30</f>
        <v>0</v>
      </c>
      <c r="AA19" s="70">
        <f>'CA refineries'!$H30</f>
        <v>0</v>
      </c>
      <c r="AB19" s="70">
        <f>'CA refineries'!$H30</f>
        <v>0</v>
      </c>
      <c r="AC19" s="70">
        <f>'CA refineries'!$H30</f>
        <v>0</v>
      </c>
      <c r="AD19" s="70">
        <f>'CA refineries'!$H30</f>
        <v>0</v>
      </c>
      <c r="AE19" s="70">
        <f>'CA refineries'!$H30</f>
        <v>0</v>
      </c>
      <c r="AF19" s="70">
        <f>'CA refineries'!$H30</f>
        <v>0</v>
      </c>
    </row>
    <row r="20" spans="1:32" x14ac:dyDescent="0.25">
      <c r="A20" t="s">
        <v>1164</v>
      </c>
      <c r="B20" s="70">
        <f>'CA refineries'!$H31</f>
        <v>0</v>
      </c>
      <c r="C20" s="70">
        <f>'CA refineries'!$H31</f>
        <v>0</v>
      </c>
      <c r="D20" s="70">
        <f>'CA refineries'!$H31</f>
        <v>0</v>
      </c>
      <c r="E20" s="70">
        <f>'CA refineries'!$H31</f>
        <v>0</v>
      </c>
      <c r="F20" s="70">
        <f>'CA refineries'!$H31</f>
        <v>0</v>
      </c>
      <c r="G20" s="70">
        <f>'CA refineries'!$H31</f>
        <v>0</v>
      </c>
      <c r="H20" s="70">
        <f>'CA refineries'!$H31</f>
        <v>0</v>
      </c>
      <c r="I20" s="70">
        <f>'CA refineries'!$H31</f>
        <v>0</v>
      </c>
      <c r="J20" s="70">
        <f>'CA refineries'!$H31</f>
        <v>0</v>
      </c>
      <c r="K20" s="70">
        <f>'CA refineries'!$H31</f>
        <v>0</v>
      </c>
      <c r="L20" s="70">
        <f>'CA refineries'!$H31</f>
        <v>0</v>
      </c>
      <c r="M20" s="70">
        <f>'CA refineries'!$H31</f>
        <v>0</v>
      </c>
      <c r="N20" s="70">
        <f>'CA refineries'!$H31</f>
        <v>0</v>
      </c>
      <c r="O20" s="70">
        <f>'CA refineries'!$H31</f>
        <v>0</v>
      </c>
      <c r="P20" s="70">
        <f>'CA refineries'!$H31</f>
        <v>0</v>
      </c>
      <c r="Q20" s="70">
        <f>'CA refineries'!$H31</f>
        <v>0</v>
      </c>
      <c r="R20" s="70">
        <f>'CA refineries'!$H31</f>
        <v>0</v>
      </c>
      <c r="S20" s="70">
        <f>'CA refineries'!$H31</f>
        <v>0</v>
      </c>
      <c r="T20" s="70">
        <f>'CA refineries'!$H31</f>
        <v>0</v>
      </c>
      <c r="U20" s="70">
        <f>'CA refineries'!$H31</f>
        <v>0</v>
      </c>
      <c r="V20" s="70">
        <f>'CA refineries'!$H31</f>
        <v>0</v>
      </c>
      <c r="W20" s="70">
        <f>'CA refineries'!$H31</f>
        <v>0</v>
      </c>
      <c r="X20" s="70">
        <f>'CA refineries'!$H31</f>
        <v>0</v>
      </c>
      <c r="Y20" s="70">
        <f>'CA refineries'!$H31</f>
        <v>0</v>
      </c>
      <c r="Z20" s="70">
        <f>'CA refineries'!$H31</f>
        <v>0</v>
      </c>
      <c r="AA20" s="70">
        <f>'CA refineries'!$H31</f>
        <v>0</v>
      </c>
      <c r="AB20" s="70">
        <f>'CA refineries'!$H31</f>
        <v>0</v>
      </c>
      <c r="AC20" s="70">
        <f>'CA refineries'!$H31</f>
        <v>0</v>
      </c>
      <c r="AD20" s="70">
        <f>'CA refineries'!$H31</f>
        <v>0</v>
      </c>
      <c r="AE20" s="70">
        <f>'CA refineries'!$H31</f>
        <v>0</v>
      </c>
      <c r="AF20" s="70">
        <f>'CA refineries'!$H31</f>
        <v>0</v>
      </c>
    </row>
    <row r="21" spans="1:32" x14ac:dyDescent="0.25">
      <c r="A21" t="s">
        <v>1165</v>
      </c>
      <c r="B21" s="70">
        <f>'CA refineries'!$H32</f>
        <v>0</v>
      </c>
      <c r="C21" s="70">
        <f>'CA refineries'!$H32</f>
        <v>0</v>
      </c>
      <c r="D21" s="70">
        <f>'CA refineries'!$H32</f>
        <v>0</v>
      </c>
      <c r="E21" s="70">
        <f>'CA refineries'!$H32</f>
        <v>0</v>
      </c>
      <c r="F21" s="70">
        <f>'CA refineries'!$H32</f>
        <v>0</v>
      </c>
      <c r="G21" s="70">
        <f>'CA refineries'!$H32</f>
        <v>0</v>
      </c>
      <c r="H21" s="70">
        <f>'CA refineries'!$H32</f>
        <v>0</v>
      </c>
      <c r="I21" s="70">
        <f>'CA refineries'!$H32</f>
        <v>0</v>
      </c>
      <c r="J21" s="70">
        <f>'CA refineries'!$H32</f>
        <v>0</v>
      </c>
      <c r="K21" s="70">
        <f>'CA refineries'!$H32</f>
        <v>0</v>
      </c>
      <c r="L21" s="70">
        <f>'CA refineries'!$H32</f>
        <v>0</v>
      </c>
      <c r="M21" s="70">
        <f>'CA refineries'!$H32</f>
        <v>0</v>
      </c>
      <c r="N21" s="70">
        <f>'CA refineries'!$H32</f>
        <v>0</v>
      </c>
      <c r="O21" s="70">
        <f>'CA refineries'!$H32</f>
        <v>0</v>
      </c>
      <c r="P21" s="70">
        <f>'CA refineries'!$H32</f>
        <v>0</v>
      </c>
      <c r="Q21" s="70">
        <f>'CA refineries'!$H32</f>
        <v>0</v>
      </c>
      <c r="R21" s="70">
        <f>'CA refineries'!$H32</f>
        <v>0</v>
      </c>
      <c r="S21" s="70">
        <f>'CA refineries'!$H32</f>
        <v>0</v>
      </c>
      <c r="T21" s="70">
        <f>'CA refineries'!$H32</f>
        <v>0</v>
      </c>
      <c r="U21" s="70">
        <f>'CA refineries'!$H32</f>
        <v>0</v>
      </c>
      <c r="V21" s="70">
        <f>'CA refineries'!$H32</f>
        <v>0</v>
      </c>
      <c r="W21" s="70">
        <f>'CA refineries'!$H32</f>
        <v>0</v>
      </c>
      <c r="X21" s="70">
        <f>'CA refineries'!$H32</f>
        <v>0</v>
      </c>
      <c r="Y21" s="70">
        <f>'CA refineries'!$H32</f>
        <v>0</v>
      </c>
      <c r="Z21" s="70">
        <f>'CA refineries'!$H32</f>
        <v>0</v>
      </c>
      <c r="AA21" s="70">
        <f>'CA refineries'!$H32</f>
        <v>0</v>
      </c>
      <c r="AB21" s="70">
        <f>'CA refineries'!$H32</f>
        <v>0</v>
      </c>
      <c r="AC21" s="70">
        <f>'CA refineries'!$H32</f>
        <v>0</v>
      </c>
      <c r="AD21" s="70">
        <f>'CA refineries'!$H32</f>
        <v>0</v>
      </c>
      <c r="AE21" s="70">
        <f>'CA refineries'!$H32</f>
        <v>0</v>
      </c>
      <c r="AF21" s="70">
        <f>'CA refineries'!$H32</f>
        <v>0</v>
      </c>
    </row>
    <row r="22" spans="1:32" x14ac:dyDescent="0.25">
      <c r="A22" t="s">
        <v>1166</v>
      </c>
      <c r="B22" s="70">
        <f>'CA refineries'!$H33</f>
        <v>0</v>
      </c>
      <c r="C22" s="70">
        <f>'CA refineries'!$H33</f>
        <v>0</v>
      </c>
      <c r="D22" s="70">
        <f>'CA refineries'!$H33</f>
        <v>0</v>
      </c>
      <c r="E22" s="70">
        <f>'CA refineries'!$H33</f>
        <v>0</v>
      </c>
      <c r="F22" s="70">
        <f>'CA refineries'!$H33</f>
        <v>0</v>
      </c>
      <c r="G22" s="70">
        <f>'CA refineries'!$H33</f>
        <v>0</v>
      </c>
      <c r="H22" s="70">
        <f>'CA refineries'!$H33</f>
        <v>0</v>
      </c>
      <c r="I22" s="70">
        <f>'CA refineries'!$H33</f>
        <v>0</v>
      </c>
      <c r="J22" s="70">
        <f>'CA refineries'!$H33</f>
        <v>0</v>
      </c>
      <c r="K22" s="70">
        <f>'CA refineries'!$H33</f>
        <v>0</v>
      </c>
      <c r="L22" s="70">
        <f>'CA refineries'!$H33</f>
        <v>0</v>
      </c>
      <c r="M22" s="70">
        <f>'CA refineries'!$H33</f>
        <v>0</v>
      </c>
      <c r="N22" s="70">
        <f>'CA refineries'!$H33</f>
        <v>0</v>
      </c>
      <c r="O22" s="70">
        <f>'CA refineries'!$H33</f>
        <v>0</v>
      </c>
      <c r="P22" s="70">
        <f>'CA refineries'!$H33</f>
        <v>0</v>
      </c>
      <c r="Q22" s="70">
        <f>'CA refineries'!$H33</f>
        <v>0</v>
      </c>
      <c r="R22" s="70">
        <f>'CA refineries'!$H33</f>
        <v>0</v>
      </c>
      <c r="S22" s="70">
        <f>'CA refineries'!$H33</f>
        <v>0</v>
      </c>
      <c r="T22" s="70">
        <f>'CA refineries'!$H33</f>
        <v>0</v>
      </c>
      <c r="U22" s="70">
        <f>'CA refineries'!$H33</f>
        <v>0</v>
      </c>
      <c r="V22" s="70">
        <f>'CA refineries'!$H33</f>
        <v>0</v>
      </c>
      <c r="W22" s="70">
        <f>'CA refineries'!$H33</f>
        <v>0</v>
      </c>
      <c r="X22" s="70">
        <f>'CA refineries'!$H33</f>
        <v>0</v>
      </c>
      <c r="Y22" s="70">
        <f>'CA refineries'!$H33</f>
        <v>0</v>
      </c>
      <c r="Z22" s="70">
        <f>'CA refineries'!$H33</f>
        <v>0</v>
      </c>
      <c r="AA22" s="70">
        <f>'CA refineries'!$H33</f>
        <v>0</v>
      </c>
      <c r="AB22" s="70">
        <f>'CA refineries'!$H33</f>
        <v>0</v>
      </c>
      <c r="AC22" s="70">
        <f>'CA refineries'!$H33</f>
        <v>0</v>
      </c>
      <c r="AD22" s="70">
        <f>'CA refineries'!$H33</f>
        <v>0</v>
      </c>
      <c r="AE22" s="70">
        <f>'CA refineries'!$H33</f>
        <v>0</v>
      </c>
      <c r="AF22" s="70">
        <f>'CA refineries'!$H33</f>
        <v>0</v>
      </c>
    </row>
    <row r="23" spans="1:32" x14ac:dyDescent="0.25">
      <c r="A23" t="s">
        <v>1167</v>
      </c>
      <c r="B23" s="70">
        <f>'CA refineries'!$H34</f>
        <v>0</v>
      </c>
      <c r="C23" s="70">
        <f>'CA refineries'!$H34</f>
        <v>0</v>
      </c>
      <c r="D23" s="70">
        <f>'CA refineries'!$H34</f>
        <v>0</v>
      </c>
      <c r="E23" s="70">
        <f>'CA refineries'!$H34</f>
        <v>0</v>
      </c>
      <c r="F23" s="70">
        <f>'CA refineries'!$H34</f>
        <v>0</v>
      </c>
      <c r="G23" s="70">
        <f>'CA refineries'!$H34</f>
        <v>0</v>
      </c>
      <c r="H23" s="70">
        <f>'CA refineries'!$H34</f>
        <v>0</v>
      </c>
      <c r="I23" s="70">
        <f>'CA refineries'!$H34</f>
        <v>0</v>
      </c>
      <c r="J23" s="70">
        <f>'CA refineries'!$H34</f>
        <v>0</v>
      </c>
      <c r="K23" s="70">
        <f>'CA refineries'!$H34</f>
        <v>0</v>
      </c>
      <c r="L23" s="70">
        <f>'CA refineries'!$H34</f>
        <v>0</v>
      </c>
      <c r="M23" s="70">
        <f>'CA refineries'!$H34</f>
        <v>0</v>
      </c>
      <c r="N23" s="70">
        <f>'CA refineries'!$H34</f>
        <v>0</v>
      </c>
      <c r="O23" s="70">
        <f>'CA refineries'!$H34</f>
        <v>0</v>
      </c>
      <c r="P23" s="70">
        <f>'CA refineries'!$H34</f>
        <v>0</v>
      </c>
      <c r="Q23" s="70">
        <f>'CA refineries'!$H34</f>
        <v>0</v>
      </c>
      <c r="R23" s="70">
        <f>'CA refineries'!$H34</f>
        <v>0</v>
      </c>
      <c r="S23" s="70">
        <f>'CA refineries'!$H34</f>
        <v>0</v>
      </c>
      <c r="T23" s="70">
        <f>'CA refineries'!$H34</f>
        <v>0</v>
      </c>
      <c r="U23" s="70">
        <f>'CA refineries'!$H34</f>
        <v>0</v>
      </c>
      <c r="V23" s="70">
        <f>'CA refineries'!$H34</f>
        <v>0</v>
      </c>
      <c r="W23" s="70">
        <f>'CA refineries'!$H34</f>
        <v>0</v>
      </c>
      <c r="X23" s="70">
        <f>'CA refineries'!$H34</f>
        <v>0</v>
      </c>
      <c r="Y23" s="70">
        <f>'CA refineries'!$H34</f>
        <v>0</v>
      </c>
      <c r="Z23" s="70">
        <f>'CA refineries'!$H34</f>
        <v>0</v>
      </c>
      <c r="AA23" s="70">
        <f>'CA refineries'!$H34</f>
        <v>0</v>
      </c>
      <c r="AB23" s="70">
        <f>'CA refineries'!$H34</f>
        <v>0</v>
      </c>
      <c r="AC23" s="70">
        <f>'CA refineries'!$H34</f>
        <v>0</v>
      </c>
      <c r="AD23" s="70">
        <f>'CA refineries'!$H34</f>
        <v>0</v>
      </c>
      <c r="AE23" s="70">
        <f>'CA refineries'!$H34</f>
        <v>0</v>
      </c>
      <c r="AF23" s="70">
        <f>'CA refineries'!$H34</f>
        <v>0</v>
      </c>
    </row>
    <row r="24" spans="1:32" x14ac:dyDescent="0.25">
      <c r="A24" t="s">
        <v>1168</v>
      </c>
      <c r="B24" s="70">
        <f>'CA refineries'!$H35</f>
        <v>0</v>
      </c>
      <c r="C24" s="70">
        <f>'CA refineries'!$H35</f>
        <v>0</v>
      </c>
      <c r="D24" s="70">
        <f>'CA refineries'!$H35</f>
        <v>0</v>
      </c>
      <c r="E24" s="70">
        <f>'CA refineries'!$H35</f>
        <v>0</v>
      </c>
      <c r="F24" s="70">
        <f>'CA refineries'!$H35</f>
        <v>0</v>
      </c>
      <c r="G24" s="70">
        <f>'CA refineries'!$H35</f>
        <v>0</v>
      </c>
      <c r="H24" s="70">
        <f>'CA refineries'!$H35</f>
        <v>0</v>
      </c>
      <c r="I24" s="70">
        <f>'CA refineries'!$H35</f>
        <v>0</v>
      </c>
      <c r="J24" s="70">
        <f>'CA refineries'!$H35</f>
        <v>0</v>
      </c>
      <c r="K24" s="70">
        <f>'CA refineries'!$H35</f>
        <v>0</v>
      </c>
      <c r="L24" s="70">
        <f>'CA refineries'!$H35</f>
        <v>0</v>
      </c>
      <c r="M24" s="70">
        <f>'CA refineries'!$H35</f>
        <v>0</v>
      </c>
      <c r="N24" s="70">
        <f>'CA refineries'!$H35</f>
        <v>0</v>
      </c>
      <c r="O24" s="70">
        <f>'CA refineries'!$H35</f>
        <v>0</v>
      </c>
      <c r="P24" s="70">
        <f>'CA refineries'!$H35</f>
        <v>0</v>
      </c>
      <c r="Q24" s="70">
        <f>'CA refineries'!$H35</f>
        <v>0</v>
      </c>
      <c r="R24" s="70">
        <f>'CA refineries'!$H35</f>
        <v>0</v>
      </c>
      <c r="S24" s="70">
        <f>'CA refineries'!$H35</f>
        <v>0</v>
      </c>
      <c r="T24" s="70">
        <f>'CA refineries'!$H35</f>
        <v>0</v>
      </c>
      <c r="U24" s="70">
        <f>'CA refineries'!$H35</f>
        <v>0</v>
      </c>
      <c r="V24" s="70">
        <f>'CA refineries'!$H35</f>
        <v>0</v>
      </c>
      <c r="W24" s="70">
        <f>'CA refineries'!$H35</f>
        <v>0</v>
      </c>
      <c r="X24" s="70">
        <f>'CA refineries'!$H35</f>
        <v>0</v>
      </c>
      <c r="Y24" s="70">
        <f>'CA refineries'!$H35</f>
        <v>0</v>
      </c>
      <c r="Z24" s="70">
        <f>'CA refineries'!$H35</f>
        <v>0</v>
      </c>
      <c r="AA24" s="70">
        <f>'CA refineries'!$H35</f>
        <v>0</v>
      </c>
      <c r="AB24" s="70">
        <f>'CA refineries'!$H35</f>
        <v>0</v>
      </c>
      <c r="AC24" s="70">
        <f>'CA refineries'!$H35</f>
        <v>0</v>
      </c>
      <c r="AD24" s="70">
        <f>'CA refineries'!$H35</f>
        <v>0</v>
      </c>
      <c r="AE24" s="70">
        <f>'CA refineries'!$H35</f>
        <v>0</v>
      </c>
      <c r="AF24" s="70">
        <f>'CA refineries'!$H35</f>
        <v>0</v>
      </c>
    </row>
    <row r="25" spans="1:32" x14ac:dyDescent="0.25">
      <c r="A25" t="s">
        <v>1169</v>
      </c>
      <c r="B25" s="70">
        <f>'CA refineries'!$H36</f>
        <v>0</v>
      </c>
      <c r="C25" s="70">
        <f>'CA refineries'!$H36</f>
        <v>0</v>
      </c>
      <c r="D25" s="70">
        <f>'CA refineries'!$H36</f>
        <v>0</v>
      </c>
      <c r="E25" s="70">
        <f>'CA refineries'!$H36</f>
        <v>0</v>
      </c>
      <c r="F25" s="70">
        <f>'CA refineries'!$H36</f>
        <v>0</v>
      </c>
      <c r="G25" s="70">
        <f>'CA refineries'!$H36</f>
        <v>0</v>
      </c>
      <c r="H25" s="70">
        <f>'CA refineries'!$H36</f>
        <v>0</v>
      </c>
      <c r="I25" s="70">
        <f>'CA refineries'!$H36</f>
        <v>0</v>
      </c>
      <c r="J25" s="70">
        <f>'CA refineries'!$H36</f>
        <v>0</v>
      </c>
      <c r="K25" s="70">
        <f>'CA refineries'!$H36</f>
        <v>0</v>
      </c>
      <c r="L25" s="70">
        <f>'CA refineries'!$H36</f>
        <v>0</v>
      </c>
      <c r="M25" s="70">
        <f>'CA refineries'!$H36</f>
        <v>0</v>
      </c>
      <c r="N25" s="70">
        <f>'CA refineries'!$H36</f>
        <v>0</v>
      </c>
      <c r="O25" s="70">
        <f>'CA refineries'!$H36</f>
        <v>0</v>
      </c>
      <c r="P25" s="70">
        <f>'CA refineries'!$H36</f>
        <v>0</v>
      </c>
      <c r="Q25" s="70">
        <f>'CA refineries'!$H36</f>
        <v>0</v>
      </c>
      <c r="R25" s="70">
        <f>'CA refineries'!$H36</f>
        <v>0</v>
      </c>
      <c r="S25" s="70">
        <f>'CA refineries'!$H36</f>
        <v>0</v>
      </c>
      <c r="T25" s="70">
        <f>'CA refineries'!$H36</f>
        <v>0</v>
      </c>
      <c r="U25" s="70">
        <f>'CA refineries'!$H36</f>
        <v>0</v>
      </c>
      <c r="V25" s="70">
        <f>'CA refineries'!$H36</f>
        <v>0</v>
      </c>
      <c r="W25" s="70">
        <f>'CA refineries'!$H36</f>
        <v>0</v>
      </c>
      <c r="X25" s="70">
        <f>'CA refineries'!$H36</f>
        <v>0</v>
      </c>
      <c r="Y25" s="70">
        <f>'CA refineries'!$H36</f>
        <v>0</v>
      </c>
      <c r="Z25" s="70">
        <f>'CA refineries'!$H36</f>
        <v>0</v>
      </c>
      <c r="AA25" s="70">
        <f>'CA refineries'!$H36</f>
        <v>0</v>
      </c>
      <c r="AB25" s="70">
        <f>'CA refineries'!$H36</f>
        <v>0</v>
      </c>
      <c r="AC25" s="70">
        <f>'CA refineries'!$H36</f>
        <v>0</v>
      </c>
      <c r="AD25" s="70">
        <f>'CA refineries'!$H36</f>
        <v>0</v>
      </c>
      <c r="AE25" s="70">
        <f>'CA refineries'!$H36</f>
        <v>0</v>
      </c>
      <c r="AF25" s="70">
        <f>'CA refineries'!$H36</f>
        <v>0</v>
      </c>
    </row>
    <row r="26" spans="1:32" x14ac:dyDescent="0.25">
      <c r="A26" t="s">
        <v>1170</v>
      </c>
      <c r="B26" s="70">
        <f>'CA refineries'!$H37</f>
        <v>0</v>
      </c>
      <c r="C26" s="70">
        <f>'CA refineries'!$H37</f>
        <v>0</v>
      </c>
      <c r="D26" s="70">
        <f>'CA refineries'!$H37</f>
        <v>0</v>
      </c>
      <c r="E26" s="70">
        <f>'CA refineries'!$H37</f>
        <v>0</v>
      </c>
      <c r="F26" s="70">
        <f>'CA refineries'!$H37</f>
        <v>0</v>
      </c>
      <c r="G26" s="70">
        <f>'CA refineries'!$H37</f>
        <v>0</v>
      </c>
      <c r="H26" s="70">
        <f>'CA refineries'!$H37</f>
        <v>0</v>
      </c>
      <c r="I26" s="70">
        <f>'CA refineries'!$H37</f>
        <v>0</v>
      </c>
      <c r="J26" s="70">
        <f>'CA refineries'!$H37</f>
        <v>0</v>
      </c>
      <c r="K26" s="70">
        <f>'CA refineries'!$H37</f>
        <v>0</v>
      </c>
      <c r="L26" s="70">
        <f>'CA refineries'!$H37</f>
        <v>0</v>
      </c>
      <c r="M26" s="70">
        <f>'CA refineries'!$H37</f>
        <v>0</v>
      </c>
      <c r="N26" s="70">
        <f>'CA refineries'!$H37</f>
        <v>0</v>
      </c>
      <c r="O26" s="70">
        <f>'CA refineries'!$H37</f>
        <v>0</v>
      </c>
      <c r="P26" s="70">
        <f>'CA refineries'!$H37</f>
        <v>0</v>
      </c>
      <c r="Q26" s="70">
        <f>'CA refineries'!$H37</f>
        <v>0</v>
      </c>
      <c r="R26" s="70">
        <f>'CA refineries'!$H37</f>
        <v>0</v>
      </c>
      <c r="S26" s="70">
        <f>'CA refineries'!$H37</f>
        <v>0</v>
      </c>
      <c r="T26" s="70">
        <f>'CA refineries'!$H37</f>
        <v>0</v>
      </c>
      <c r="U26" s="70">
        <f>'CA refineries'!$H37</f>
        <v>0</v>
      </c>
      <c r="V26" s="70">
        <f>'CA refineries'!$H37</f>
        <v>0</v>
      </c>
      <c r="W26" s="70">
        <f>'CA refineries'!$H37</f>
        <v>0</v>
      </c>
      <c r="X26" s="70">
        <f>'CA refineries'!$H37</f>
        <v>0</v>
      </c>
      <c r="Y26" s="70">
        <f>'CA refineries'!$H37</f>
        <v>0</v>
      </c>
      <c r="Z26" s="70">
        <f>'CA refineries'!$H37</f>
        <v>0</v>
      </c>
      <c r="AA26" s="70">
        <f>'CA refineries'!$H37</f>
        <v>0</v>
      </c>
      <c r="AB26" s="70">
        <f>'CA refineries'!$H37</f>
        <v>0</v>
      </c>
      <c r="AC26" s="70">
        <f>'CA refineries'!$H37</f>
        <v>0</v>
      </c>
      <c r="AD26" s="70">
        <f>'CA refineries'!$H37</f>
        <v>0</v>
      </c>
      <c r="AE26" s="70">
        <f>'CA refineries'!$H37</f>
        <v>0</v>
      </c>
      <c r="AF26" s="70">
        <f>'CA refineries'!$H37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60" customWidth="1"/>
    <col min="2" max="33" width="11" style="60" customWidth="1"/>
    <col min="34" max="36" width="9.140625" style="60" customWidth="1"/>
    <col min="37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s="12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A10" sqref="A10"/>
    </sheetView>
  </sheetViews>
  <sheetFormatPr defaultColWidth="9.140625" defaultRowHeight="15" x14ac:dyDescent="0.25"/>
  <cols>
    <col min="1" max="1" width="39.85546875" style="60" customWidth="1"/>
    <col min="2" max="33" width="12.42578125" style="60" customWidth="1"/>
    <col min="34" max="36" width="9.140625" style="60" customWidth="1"/>
    <col min="37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s="12" t="s">
        <v>1154</v>
      </c>
      <c r="B10">
        <v>1</v>
      </c>
      <c r="C10" s="60">
        <v>1</v>
      </c>
      <c r="D10" s="60">
        <v>1</v>
      </c>
      <c r="E10" s="60">
        <v>1</v>
      </c>
      <c r="F10" s="60">
        <v>1</v>
      </c>
      <c r="G10" s="60">
        <v>1</v>
      </c>
      <c r="H10" s="60">
        <v>1</v>
      </c>
      <c r="I10" s="60">
        <v>1</v>
      </c>
      <c r="J10" s="60">
        <v>1</v>
      </c>
      <c r="K10" s="60">
        <v>1</v>
      </c>
      <c r="L10" s="60">
        <v>1</v>
      </c>
      <c r="M10" s="60">
        <v>1</v>
      </c>
      <c r="N10" s="60">
        <v>1</v>
      </c>
      <c r="O10" s="60">
        <v>1</v>
      </c>
      <c r="P10" s="60">
        <v>1</v>
      </c>
      <c r="Q10" s="60">
        <v>1</v>
      </c>
      <c r="R10" s="60">
        <v>1</v>
      </c>
      <c r="S10" s="60">
        <v>1</v>
      </c>
      <c r="T10" s="60">
        <v>1</v>
      </c>
      <c r="U10" s="60">
        <v>1</v>
      </c>
      <c r="V10" s="60">
        <v>1</v>
      </c>
      <c r="W10" s="60">
        <v>1</v>
      </c>
      <c r="X10" s="60">
        <v>1</v>
      </c>
      <c r="Y10" s="60">
        <v>1</v>
      </c>
      <c r="Z10" s="60">
        <v>1</v>
      </c>
      <c r="AA10" s="60">
        <v>1</v>
      </c>
      <c r="AB10" s="60">
        <v>1</v>
      </c>
      <c r="AC10" s="60">
        <v>1</v>
      </c>
      <c r="AD10" s="60">
        <v>1</v>
      </c>
      <c r="AE10" s="60">
        <v>1</v>
      </c>
      <c r="AF10" s="60">
        <v>1</v>
      </c>
    </row>
    <row r="11" spans="1:35" x14ac:dyDescent="0.25">
      <c r="A11" t="s">
        <v>1155</v>
      </c>
      <c r="B11" s="60">
        <v>1</v>
      </c>
      <c r="C11" s="60">
        <v>1</v>
      </c>
      <c r="D11" s="60">
        <v>1</v>
      </c>
      <c r="E11" s="60">
        <v>1</v>
      </c>
      <c r="F11" s="60">
        <v>1</v>
      </c>
      <c r="G11" s="60">
        <v>1</v>
      </c>
      <c r="H11" s="60">
        <v>1</v>
      </c>
      <c r="I11" s="60">
        <v>1</v>
      </c>
      <c r="J11" s="60">
        <v>1</v>
      </c>
      <c r="K11" s="60">
        <v>1</v>
      </c>
      <c r="L11" s="60">
        <v>1</v>
      </c>
      <c r="M11" s="60">
        <v>1</v>
      </c>
      <c r="N11" s="60">
        <v>1</v>
      </c>
      <c r="O11" s="60">
        <v>1</v>
      </c>
      <c r="P11" s="60">
        <v>1</v>
      </c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>
        <v>1</v>
      </c>
      <c r="W11" s="60">
        <v>1</v>
      </c>
      <c r="X11" s="60">
        <v>1</v>
      </c>
      <c r="Y11" s="60">
        <v>1</v>
      </c>
      <c r="Z11" s="60">
        <v>1</v>
      </c>
      <c r="AA11" s="60">
        <v>1</v>
      </c>
      <c r="AB11" s="60">
        <v>1</v>
      </c>
      <c r="AC11" s="60">
        <v>1</v>
      </c>
      <c r="AD11" s="60">
        <v>1</v>
      </c>
      <c r="AE11" s="60">
        <v>1</v>
      </c>
      <c r="AF11" s="60">
        <v>1</v>
      </c>
    </row>
    <row r="12" spans="1:35" x14ac:dyDescent="0.25">
      <c r="A12" t="s">
        <v>1156</v>
      </c>
      <c r="B12" s="60">
        <v>1</v>
      </c>
      <c r="C12" s="60">
        <v>1</v>
      </c>
      <c r="D12" s="60">
        <v>1</v>
      </c>
      <c r="E12" s="60">
        <v>1</v>
      </c>
      <c r="F12" s="60">
        <v>1</v>
      </c>
      <c r="G12" s="60">
        <v>1</v>
      </c>
      <c r="H12" s="60">
        <v>1</v>
      </c>
      <c r="I12" s="60">
        <v>1</v>
      </c>
      <c r="J12" s="60">
        <v>1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60">
        <v>1</v>
      </c>
      <c r="Z12" s="60">
        <v>1</v>
      </c>
      <c r="AA12" s="60">
        <v>1</v>
      </c>
      <c r="AB12" s="60">
        <v>1</v>
      </c>
      <c r="AC12" s="60">
        <v>1</v>
      </c>
      <c r="AD12" s="60">
        <v>1</v>
      </c>
      <c r="AE12" s="60">
        <v>1</v>
      </c>
      <c r="AF12" s="60">
        <v>1</v>
      </c>
    </row>
    <row r="13" spans="1:35" x14ac:dyDescent="0.25">
      <c r="A13" t="s">
        <v>1157</v>
      </c>
      <c r="B13" s="60">
        <v>1</v>
      </c>
      <c r="C13" s="60">
        <v>1</v>
      </c>
      <c r="D13" s="60">
        <v>1</v>
      </c>
      <c r="E13" s="60">
        <v>1</v>
      </c>
      <c r="F13" s="60">
        <v>1</v>
      </c>
      <c r="G13" s="60">
        <v>1</v>
      </c>
      <c r="H13" s="60">
        <v>1</v>
      </c>
      <c r="I13" s="60">
        <v>1</v>
      </c>
      <c r="J13" s="60">
        <v>1</v>
      </c>
      <c r="K13" s="60">
        <v>1</v>
      </c>
      <c r="L13" s="60">
        <v>1</v>
      </c>
      <c r="M13" s="60">
        <v>1</v>
      </c>
      <c r="N13" s="60">
        <v>1</v>
      </c>
      <c r="O13" s="60">
        <v>1</v>
      </c>
      <c r="P13" s="60">
        <v>1</v>
      </c>
      <c r="Q13" s="60">
        <v>1</v>
      </c>
      <c r="R13" s="60">
        <v>1</v>
      </c>
      <c r="S13" s="60">
        <v>1</v>
      </c>
      <c r="T13" s="60">
        <v>1</v>
      </c>
      <c r="U13" s="60">
        <v>1</v>
      </c>
      <c r="V13" s="60">
        <v>1</v>
      </c>
      <c r="W13" s="60">
        <v>1</v>
      </c>
      <c r="X13" s="60">
        <v>1</v>
      </c>
      <c r="Y13" s="60">
        <v>1</v>
      </c>
      <c r="Z13" s="60">
        <v>1</v>
      </c>
      <c r="AA13" s="60">
        <v>1</v>
      </c>
      <c r="AB13" s="60">
        <v>1</v>
      </c>
      <c r="AC13" s="60">
        <v>1</v>
      </c>
      <c r="AD13" s="60">
        <v>1</v>
      </c>
      <c r="AE13" s="60">
        <v>1</v>
      </c>
      <c r="AF13" s="60">
        <v>1</v>
      </c>
    </row>
    <row r="14" spans="1:35" x14ac:dyDescent="0.25">
      <c r="A14" t="s">
        <v>1158</v>
      </c>
      <c r="B14" s="60">
        <v>1</v>
      </c>
      <c r="C14" s="60">
        <v>1</v>
      </c>
      <c r="D14" s="60">
        <v>1</v>
      </c>
      <c r="E14" s="60">
        <v>1</v>
      </c>
      <c r="F14" s="60">
        <v>1</v>
      </c>
      <c r="G14" s="60">
        <v>1</v>
      </c>
      <c r="H14" s="60">
        <v>1</v>
      </c>
      <c r="I14" s="60">
        <v>1</v>
      </c>
      <c r="J14" s="60">
        <v>1</v>
      </c>
      <c r="K14" s="60">
        <v>1</v>
      </c>
      <c r="L14" s="60">
        <v>1</v>
      </c>
      <c r="M14" s="60">
        <v>1</v>
      </c>
      <c r="N14" s="60">
        <v>1</v>
      </c>
      <c r="O14" s="60">
        <v>1</v>
      </c>
      <c r="P14" s="60">
        <v>1</v>
      </c>
      <c r="Q14" s="60">
        <v>1</v>
      </c>
      <c r="R14" s="60">
        <v>1</v>
      </c>
      <c r="S14" s="60">
        <v>1</v>
      </c>
      <c r="T14" s="60">
        <v>1</v>
      </c>
      <c r="U14" s="60">
        <v>1</v>
      </c>
      <c r="V14" s="60">
        <v>1</v>
      </c>
      <c r="W14" s="60">
        <v>1</v>
      </c>
      <c r="X14" s="60">
        <v>1</v>
      </c>
      <c r="Y14" s="60">
        <v>1</v>
      </c>
      <c r="Z14" s="60">
        <v>1</v>
      </c>
      <c r="AA14" s="60">
        <v>1</v>
      </c>
      <c r="AB14" s="60">
        <v>1</v>
      </c>
      <c r="AC14" s="60">
        <v>1</v>
      </c>
      <c r="AD14" s="60">
        <v>1</v>
      </c>
      <c r="AE14" s="60">
        <v>1</v>
      </c>
      <c r="AF14" s="60">
        <v>1</v>
      </c>
    </row>
    <row r="15" spans="1:35" x14ac:dyDescent="0.25">
      <c r="A15" t="s">
        <v>1159</v>
      </c>
      <c r="B15" s="60">
        <v>1</v>
      </c>
      <c r="C15" s="60">
        <v>1</v>
      </c>
      <c r="D15" s="60">
        <v>1</v>
      </c>
      <c r="E15" s="60">
        <v>1</v>
      </c>
      <c r="F15" s="60">
        <v>1</v>
      </c>
      <c r="G15" s="60">
        <v>1</v>
      </c>
      <c r="H15" s="60">
        <v>1</v>
      </c>
      <c r="I15" s="60">
        <v>1</v>
      </c>
      <c r="J15" s="60">
        <v>1</v>
      </c>
      <c r="K15" s="60">
        <v>1</v>
      </c>
      <c r="L15" s="60">
        <v>1</v>
      </c>
      <c r="M15" s="60">
        <v>1</v>
      </c>
      <c r="N15" s="60">
        <v>1</v>
      </c>
      <c r="O15" s="60">
        <v>1</v>
      </c>
      <c r="P15" s="60">
        <v>1</v>
      </c>
      <c r="Q15" s="60">
        <v>1</v>
      </c>
      <c r="R15" s="60">
        <v>1</v>
      </c>
      <c r="S15" s="60">
        <v>1</v>
      </c>
      <c r="T15" s="60">
        <v>1</v>
      </c>
      <c r="U15" s="60">
        <v>1</v>
      </c>
      <c r="V15" s="60">
        <v>1</v>
      </c>
      <c r="W15" s="60">
        <v>1</v>
      </c>
      <c r="X15" s="60">
        <v>1</v>
      </c>
      <c r="Y15" s="60">
        <v>1</v>
      </c>
      <c r="Z15" s="60">
        <v>1</v>
      </c>
      <c r="AA15" s="60">
        <v>1</v>
      </c>
      <c r="AB15" s="60">
        <v>1</v>
      </c>
      <c r="AC15" s="60">
        <v>1</v>
      </c>
      <c r="AD15" s="60">
        <v>1</v>
      </c>
      <c r="AE15" s="60">
        <v>1</v>
      </c>
      <c r="AF15" s="60">
        <v>1</v>
      </c>
    </row>
    <row r="16" spans="1:35" x14ac:dyDescent="0.25">
      <c r="A16" t="s">
        <v>1160</v>
      </c>
      <c r="B16" s="60">
        <v>1</v>
      </c>
      <c r="C16" s="60">
        <v>1</v>
      </c>
      <c r="D16" s="60">
        <v>1</v>
      </c>
      <c r="E16" s="60">
        <v>1</v>
      </c>
      <c r="F16" s="60">
        <v>1</v>
      </c>
      <c r="G16" s="60">
        <v>1</v>
      </c>
      <c r="H16" s="60">
        <v>1</v>
      </c>
      <c r="I16" s="60">
        <v>1</v>
      </c>
      <c r="J16" s="60">
        <v>1</v>
      </c>
      <c r="K16" s="60">
        <v>1</v>
      </c>
      <c r="L16" s="60">
        <v>1</v>
      </c>
      <c r="M16" s="60">
        <v>1</v>
      </c>
      <c r="N16" s="60">
        <v>1</v>
      </c>
      <c r="O16" s="60">
        <v>1</v>
      </c>
      <c r="P16" s="60">
        <v>1</v>
      </c>
      <c r="Q16" s="60">
        <v>1</v>
      </c>
      <c r="R16" s="60">
        <v>1</v>
      </c>
      <c r="S16" s="60">
        <v>1</v>
      </c>
      <c r="T16" s="60">
        <v>1</v>
      </c>
      <c r="U16" s="60">
        <v>1</v>
      </c>
      <c r="V16" s="60">
        <v>1</v>
      </c>
      <c r="W16" s="60">
        <v>1</v>
      </c>
      <c r="X16" s="60">
        <v>1</v>
      </c>
      <c r="Y16" s="60">
        <v>1</v>
      </c>
      <c r="Z16" s="60">
        <v>1</v>
      </c>
      <c r="AA16" s="60">
        <v>1</v>
      </c>
      <c r="AB16" s="60">
        <v>1</v>
      </c>
      <c r="AC16" s="60">
        <v>1</v>
      </c>
      <c r="AD16" s="60">
        <v>1</v>
      </c>
      <c r="AE16" s="60">
        <v>1</v>
      </c>
      <c r="AF16" s="60">
        <v>1</v>
      </c>
    </row>
    <row r="17" spans="1:32" x14ac:dyDescent="0.25">
      <c r="A17" t="s">
        <v>1161</v>
      </c>
      <c r="B17" s="60">
        <v>1</v>
      </c>
      <c r="C17" s="60">
        <v>1</v>
      </c>
      <c r="D17" s="60">
        <v>1</v>
      </c>
      <c r="E17" s="60">
        <v>1</v>
      </c>
      <c r="F17" s="60">
        <v>1</v>
      </c>
      <c r="G17" s="60">
        <v>1</v>
      </c>
      <c r="H17" s="60">
        <v>1</v>
      </c>
      <c r="I17" s="60">
        <v>1</v>
      </c>
      <c r="J17" s="60">
        <v>1</v>
      </c>
      <c r="K17" s="60">
        <v>1</v>
      </c>
      <c r="L17" s="60">
        <v>1</v>
      </c>
      <c r="M17" s="60">
        <v>1</v>
      </c>
      <c r="N17" s="60">
        <v>1</v>
      </c>
      <c r="O17" s="60">
        <v>1</v>
      </c>
      <c r="P17" s="60">
        <v>1</v>
      </c>
      <c r="Q17" s="60">
        <v>1</v>
      </c>
      <c r="R17" s="60">
        <v>1</v>
      </c>
      <c r="S17" s="60">
        <v>1</v>
      </c>
      <c r="T17" s="60">
        <v>1</v>
      </c>
      <c r="U17" s="60">
        <v>1</v>
      </c>
      <c r="V17" s="60">
        <v>1</v>
      </c>
      <c r="W17" s="60">
        <v>1</v>
      </c>
      <c r="X17" s="60">
        <v>1</v>
      </c>
      <c r="Y17" s="60">
        <v>1</v>
      </c>
      <c r="Z17" s="60">
        <v>1</v>
      </c>
      <c r="AA17" s="60">
        <v>1</v>
      </c>
      <c r="AB17" s="60">
        <v>1</v>
      </c>
      <c r="AC17" s="60">
        <v>1</v>
      </c>
      <c r="AD17" s="60">
        <v>1</v>
      </c>
      <c r="AE17" s="60">
        <v>1</v>
      </c>
      <c r="AF17" s="60">
        <v>1</v>
      </c>
    </row>
    <row r="18" spans="1:32" x14ac:dyDescent="0.25">
      <c r="A18" t="s">
        <v>1162</v>
      </c>
      <c r="B18" s="60">
        <v>1</v>
      </c>
      <c r="C18" s="60">
        <v>1</v>
      </c>
      <c r="D18" s="60">
        <v>1</v>
      </c>
      <c r="E18" s="60">
        <v>1</v>
      </c>
      <c r="F18" s="60">
        <v>1</v>
      </c>
      <c r="G18" s="60">
        <v>1</v>
      </c>
      <c r="H18" s="60">
        <v>1</v>
      </c>
      <c r="I18" s="60">
        <v>1</v>
      </c>
      <c r="J18" s="60">
        <v>1</v>
      </c>
      <c r="K18" s="60">
        <v>1</v>
      </c>
      <c r="L18" s="60">
        <v>1</v>
      </c>
      <c r="M18" s="60">
        <v>1</v>
      </c>
      <c r="N18" s="60">
        <v>1</v>
      </c>
      <c r="O18" s="60">
        <v>1</v>
      </c>
      <c r="P18" s="60">
        <v>1</v>
      </c>
      <c r="Q18" s="60">
        <v>1</v>
      </c>
      <c r="R18" s="60">
        <v>1</v>
      </c>
      <c r="S18" s="60">
        <v>1</v>
      </c>
      <c r="T18" s="60">
        <v>1</v>
      </c>
      <c r="U18" s="60">
        <v>1</v>
      </c>
      <c r="V18" s="60">
        <v>1</v>
      </c>
      <c r="W18" s="60">
        <v>1</v>
      </c>
      <c r="X18" s="60">
        <v>1</v>
      </c>
      <c r="Y18" s="60">
        <v>1</v>
      </c>
      <c r="Z18" s="60">
        <v>1</v>
      </c>
      <c r="AA18" s="60">
        <v>1</v>
      </c>
      <c r="AB18" s="60">
        <v>1</v>
      </c>
      <c r="AC18" s="60">
        <v>1</v>
      </c>
      <c r="AD18" s="60">
        <v>1</v>
      </c>
      <c r="AE18" s="60">
        <v>1</v>
      </c>
      <c r="AF18" s="60">
        <v>1</v>
      </c>
    </row>
    <row r="19" spans="1:32" x14ac:dyDescent="0.25">
      <c r="A19" t="s">
        <v>1163</v>
      </c>
      <c r="B19" s="60">
        <v>1</v>
      </c>
      <c r="C19" s="60">
        <v>1</v>
      </c>
      <c r="D19" s="60">
        <v>1</v>
      </c>
      <c r="E19" s="60">
        <v>1</v>
      </c>
      <c r="F19" s="60">
        <v>1</v>
      </c>
      <c r="G19" s="60">
        <v>1</v>
      </c>
      <c r="H19" s="60">
        <v>1</v>
      </c>
      <c r="I19" s="60">
        <v>1</v>
      </c>
      <c r="J19" s="60">
        <v>1</v>
      </c>
      <c r="K19" s="60">
        <v>1</v>
      </c>
      <c r="L19" s="60">
        <v>1</v>
      </c>
      <c r="M19" s="60">
        <v>1</v>
      </c>
      <c r="N19" s="60">
        <v>1</v>
      </c>
      <c r="O19" s="60">
        <v>1</v>
      </c>
      <c r="P19" s="60">
        <v>1</v>
      </c>
      <c r="Q19" s="60">
        <v>1</v>
      </c>
      <c r="R19" s="60">
        <v>1</v>
      </c>
      <c r="S19" s="60">
        <v>1</v>
      </c>
      <c r="T19" s="60">
        <v>1</v>
      </c>
      <c r="U19" s="60">
        <v>1</v>
      </c>
      <c r="V19" s="60">
        <v>1</v>
      </c>
      <c r="W19" s="60">
        <v>1</v>
      </c>
      <c r="X19" s="60">
        <v>1</v>
      </c>
      <c r="Y19" s="60">
        <v>1</v>
      </c>
      <c r="Z19" s="60">
        <v>1</v>
      </c>
      <c r="AA19" s="60">
        <v>1</v>
      </c>
      <c r="AB19" s="60">
        <v>1</v>
      </c>
      <c r="AC19" s="60">
        <v>1</v>
      </c>
      <c r="AD19" s="60">
        <v>1</v>
      </c>
      <c r="AE19" s="60">
        <v>1</v>
      </c>
      <c r="AF19" s="60">
        <v>1</v>
      </c>
    </row>
    <row r="20" spans="1:32" x14ac:dyDescent="0.25">
      <c r="A20" t="s">
        <v>1164</v>
      </c>
      <c r="B20" s="60">
        <v>1</v>
      </c>
      <c r="C20" s="60">
        <v>1</v>
      </c>
      <c r="D20" s="60">
        <v>1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</row>
    <row r="21" spans="1:32" x14ac:dyDescent="0.25">
      <c r="A21" t="s">
        <v>1165</v>
      </c>
      <c r="B21" s="60">
        <v>1</v>
      </c>
      <c r="C21" s="60">
        <v>1</v>
      </c>
      <c r="D21" s="60">
        <v>1</v>
      </c>
      <c r="E21" s="60">
        <v>1</v>
      </c>
      <c r="F21" s="60">
        <v>1</v>
      </c>
      <c r="G21" s="60">
        <v>1</v>
      </c>
      <c r="H21" s="60">
        <v>1</v>
      </c>
      <c r="I21" s="60">
        <v>1</v>
      </c>
      <c r="J21" s="60">
        <v>1</v>
      </c>
      <c r="K21" s="60">
        <v>1</v>
      </c>
      <c r="L21" s="60">
        <v>1</v>
      </c>
      <c r="M21" s="60">
        <v>1</v>
      </c>
      <c r="N21" s="60">
        <v>1</v>
      </c>
      <c r="O21" s="60">
        <v>1</v>
      </c>
      <c r="P21" s="60">
        <v>1</v>
      </c>
      <c r="Q21" s="60">
        <v>1</v>
      </c>
      <c r="R21" s="60">
        <v>1</v>
      </c>
      <c r="S21" s="60">
        <v>1</v>
      </c>
      <c r="T21" s="60">
        <v>1</v>
      </c>
      <c r="U21" s="60">
        <v>1</v>
      </c>
      <c r="V21" s="60">
        <v>1</v>
      </c>
      <c r="W21" s="60">
        <v>1</v>
      </c>
      <c r="X21" s="60">
        <v>1</v>
      </c>
      <c r="Y21" s="60">
        <v>1</v>
      </c>
      <c r="Z21" s="60">
        <v>1</v>
      </c>
      <c r="AA21" s="60">
        <v>1</v>
      </c>
      <c r="AB21" s="60">
        <v>1</v>
      </c>
      <c r="AC21" s="60">
        <v>1</v>
      </c>
      <c r="AD21" s="60">
        <v>1</v>
      </c>
      <c r="AE21" s="60">
        <v>1</v>
      </c>
      <c r="AF21" s="60">
        <v>1</v>
      </c>
    </row>
    <row r="22" spans="1:32" x14ac:dyDescent="0.25">
      <c r="A22" t="s">
        <v>1166</v>
      </c>
      <c r="B22" s="60">
        <v>1</v>
      </c>
      <c r="C22" s="60">
        <v>1</v>
      </c>
      <c r="D22" s="60">
        <v>1</v>
      </c>
      <c r="E22" s="60">
        <v>1</v>
      </c>
      <c r="F22" s="60">
        <v>1</v>
      </c>
      <c r="G22" s="60">
        <v>1</v>
      </c>
      <c r="H22" s="60">
        <v>1</v>
      </c>
      <c r="I22" s="60">
        <v>1</v>
      </c>
      <c r="J22" s="60">
        <v>1</v>
      </c>
      <c r="K22" s="60">
        <v>1</v>
      </c>
      <c r="L22" s="60">
        <v>1</v>
      </c>
      <c r="M22" s="60">
        <v>1</v>
      </c>
      <c r="N22" s="60">
        <v>1</v>
      </c>
      <c r="O22" s="60">
        <v>1</v>
      </c>
      <c r="P22" s="60">
        <v>1</v>
      </c>
      <c r="Q22" s="60">
        <v>1</v>
      </c>
      <c r="R22" s="60">
        <v>1</v>
      </c>
      <c r="S22" s="60">
        <v>1</v>
      </c>
      <c r="T22" s="60">
        <v>1</v>
      </c>
      <c r="U22" s="60">
        <v>1</v>
      </c>
      <c r="V22" s="60">
        <v>1</v>
      </c>
      <c r="W22" s="60">
        <v>1</v>
      </c>
      <c r="X22" s="60">
        <v>1</v>
      </c>
      <c r="Y22" s="60">
        <v>1</v>
      </c>
      <c r="Z22" s="60">
        <v>1</v>
      </c>
      <c r="AA22" s="60">
        <v>1</v>
      </c>
      <c r="AB22" s="60">
        <v>1</v>
      </c>
      <c r="AC22" s="60">
        <v>1</v>
      </c>
      <c r="AD22" s="60">
        <v>1</v>
      </c>
      <c r="AE22" s="60">
        <v>1</v>
      </c>
      <c r="AF22" s="60">
        <v>1</v>
      </c>
    </row>
    <row r="23" spans="1:32" x14ac:dyDescent="0.25">
      <c r="A23" t="s">
        <v>1167</v>
      </c>
      <c r="B23" s="60">
        <v>1</v>
      </c>
      <c r="C23" s="60">
        <v>1</v>
      </c>
      <c r="D23" s="60">
        <v>1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60">
        <v>1</v>
      </c>
      <c r="K23" s="60">
        <v>1</v>
      </c>
      <c r="L23" s="60">
        <v>1</v>
      </c>
      <c r="M23" s="60">
        <v>1</v>
      </c>
      <c r="N23" s="60">
        <v>1</v>
      </c>
      <c r="O23" s="60">
        <v>1</v>
      </c>
      <c r="P23" s="60">
        <v>1</v>
      </c>
      <c r="Q23" s="60">
        <v>1</v>
      </c>
      <c r="R23" s="60">
        <v>1</v>
      </c>
      <c r="S23" s="60">
        <v>1</v>
      </c>
      <c r="T23" s="60">
        <v>1</v>
      </c>
      <c r="U23" s="60">
        <v>1</v>
      </c>
      <c r="V23" s="60">
        <v>1</v>
      </c>
      <c r="W23" s="60">
        <v>1</v>
      </c>
      <c r="X23" s="60">
        <v>1</v>
      </c>
      <c r="Y23" s="60">
        <v>1</v>
      </c>
      <c r="Z23" s="60">
        <v>1</v>
      </c>
      <c r="AA23" s="60">
        <v>1</v>
      </c>
      <c r="AB23" s="60">
        <v>1</v>
      </c>
      <c r="AC23" s="60">
        <v>1</v>
      </c>
      <c r="AD23" s="60">
        <v>1</v>
      </c>
      <c r="AE23" s="60">
        <v>1</v>
      </c>
      <c r="AF23" s="60">
        <v>1</v>
      </c>
    </row>
    <row r="24" spans="1:32" x14ac:dyDescent="0.25">
      <c r="A24" t="s">
        <v>1168</v>
      </c>
      <c r="B24" s="60">
        <v>1</v>
      </c>
      <c r="C24" s="60">
        <v>1</v>
      </c>
      <c r="D24" s="60">
        <v>1</v>
      </c>
      <c r="E24" s="60">
        <v>1</v>
      </c>
      <c r="F24" s="60">
        <v>1</v>
      </c>
      <c r="G24" s="60">
        <v>1</v>
      </c>
      <c r="H24" s="60">
        <v>1</v>
      </c>
      <c r="I24" s="60">
        <v>1</v>
      </c>
      <c r="J24" s="60">
        <v>1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60">
        <v>1</v>
      </c>
      <c r="Q24" s="60">
        <v>1</v>
      </c>
      <c r="R24" s="60">
        <v>1</v>
      </c>
      <c r="S24" s="60">
        <v>1</v>
      </c>
      <c r="T24" s="60">
        <v>1</v>
      </c>
      <c r="U24" s="60">
        <v>1</v>
      </c>
      <c r="V24" s="60">
        <v>1</v>
      </c>
      <c r="W24" s="60">
        <v>1</v>
      </c>
      <c r="X24" s="60">
        <v>1</v>
      </c>
      <c r="Y24" s="60">
        <v>1</v>
      </c>
      <c r="Z24" s="60">
        <v>1</v>
      </c>
      <c r="AA24" s="60">
        <v>1</v>
      </c>
      <c r="AB24" s="60">
        <v>1</v>
      </c>
      <c r="AC24" s="60">
        <v>1</v>
      </c>
      <c r="AD24" s="60">
        <v>1</v>
      </c>
      <c r="AE24" s="60">
        <v>1</v>
      </c>
      <c r="AF24" s="60">
        <v>1</v>
      </c>
    </row>
    <row r="25" spans="1:32" x14ac:dyDescent="0.25">
      <c r="A25" t="s">
        <v>1169</v>
      </c>
      <c r="B25" s="60">
        <v>1</v>
      </c>
      <c r="C25" s="60">
        <v>1</v>
      </c>
      <c r="D25" s="60">
        <v>1</v>
      </c>
      <c r="E25" s="60">
        <v>1</v>
      </c>
      <c r="F25" s="60">
        <v>1</v>
      </c>
      <c r="G25" s="60">
        <v>1</v>
      </c>
      <c r="H25" s="60">
        <v>1</v>
      </c>
      <c r="I25" s="60">
        <v>1</v>
      </c>
      <c r="J25" s="60">
        <v>1</v>
      </c>
      <c r="K25" s="60">
        <v>1</v>
      </c>
      <c r="L25" s="60">
        <v>1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1</v>
      </c>
      <c r="S25" s="60">
        <v>1</v>
      </c>
      <c r="T25" s="60">
        <v>1</v>
      </c>
      <c r="U25" s="60">
        <v>1</v>
      </c>
      <c r="V25" s="60">
        <v>1</v>
      </c>
      <c r="W25" s="60">
        <v>1</v>
      </c>
      <c r="X25" s="60">
        <v>1</v>
      </c>
      <c r="Y25" s="60">
        <v>1</v>
      </c>
      <c r="Z25" s="60">
        <v>1</v>
      </c>
      <c r="AA25" s="60">
        <v>1</v>
      </c>
      <c r="AB25" s="60">
        <v>1</v>
      </c>
      <c r="AC25" s="60">
        <v>1</v>
      </c>
      <c r="AD25" s="60">
        <v>1</v>
      </c>
      <c r="AE25" s="60">
        <v>1</v>
      </c>
      <c r="AF25" s="60">
        <v>1</v>
      </c>
    </row>
    <row r="26" spans="1:32" x14ac:dyDescent="0.25">
      <c r="A26" t="s">
        <v>1170</v>
      </c>
      <c r="B26" s="60">
        <v>1</v>
      </c>
      <c r="C26" s="60">
        <v>1</v>
      </c>
      <c r="D26" s="60">
        <v>1</v>
      </c>
      <c r="E26" s="60">
        <v>1</v>
      </c>
      <c r="F26" s="60">
        <v>1</v>
      </c>
      <c r="G26" s="60">
        <v>1</v>
      </c>
      <c r="H26" s="60">
        <v>1</v>
      </c>
      <c r="I26" s="60">
        <v>1</v>
      </c>
      <c r="J26" s="60">
        <v>1</v>
      </c>
      <c r="K26" s="60">
        <v>1</v>
      </c>
      <c r="L26" s="60">
        <v>1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1</v>
      </c>
      <c r="S26" s="60">
        <v>1</v>
      </c>
      <c r="T26" s="60">
        <v>1</v>
      </c>
      <c r="U26" s="60">
        <v>1</v>
      </c>
      <c r="V26" s="60">
        <v>1</v>
      </c>
      <c r="W26" s="60">
        <v>1</v>
      </c>
      <c r="X26" s="60">
        <v>1</v>
      </c>
      <c r="Y26" s="60">
        <v>1</v>
      </c>
      <c r="Z26" s="60">
        <v>1</v>
      </c>
      <c r="AA26" s="60">
        <v>1</v>
      </c>
      <c r="AB26" s="60">
        <v>1</v>
      </c>
      <c r="AC26" s="60">
        <v>1</v>
      </c>
      <c r="AD26" s="60">
        <v>1</v>
      </c>
      <c r="AE26" s="60">
        <v>1</v>
      </c>
      <c r="AF26" s="6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60" customWidth="1"/>
    <col min="2" max="4" width="9.140625" style="60" customWidth="1"/>
    <col min="5" max="16384" width="9.140625" style="60"/>
  </cols>
  <sheetData>
    <row r="1" spans="1:35" x14ac:dyDescent="0.25">
      <c r="A1" s="38" t="s">
        <v>1171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 x14ac:dyDescent="0.25">
      <c r="A2" t="s">
        <v>1146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 x14ac:dyDescent="0.25">
      <c r="A3" t="s">
        <v>1147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x14ac:dyDescent="0.25">
      <c r="A4" t="s">
        <v>1148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x14ac:dyDescent="0.25">
      <c r="A5" t="s">
        <v>1149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x14ac:dyDescent="0.25">
      <c r="A6" t="s">
        <v>1150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x14ac:dyDescent="0.25">
      <c r="A7" t="s">
        <v>1151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x14ac:dyDescent="0.25">
      <c r="A8" t="s">
        <v>1152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x14ac:dyDescent="0.25">
      <c r="A9" t="s">
        <v>1153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 x14ac:dyDescent="0.25">
      <c r="A10" t="s">
        <v>1154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x14ac:dyDescent="0.25">
      <c r="A11" t="s">
        <v>1155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x14ac:dyDescent="0.25">
      <c r="A12" t="s">
        <v>1156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x14ac:dyDescent="0.25">
      <c r="A13" t="s">
        <v>1157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x14ac:dyDescent="0.25">
      <c r="A14" t="s">
        <v>1158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x14ac:dyDescent="0.25">
      <c r="A15" t="s">
        <v>1159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 x14ac:dyDescent="0.25">
      <c r="A16" t="s">
        <v>1160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1161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1162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1163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 x14ac:dyDescent="0.25">
      <c r="A20" t="s">
        <v>1164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1165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1166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1167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1168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1169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 x14ac:dyDescent="0.25">
      <c r="A26" t="s">
        <v>1170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5"/>
  <cols>
    <col min="1" max="1" width="55.7109375" style="60" customWidth="1"/>
    <col min="2" max="2" width="49" style="60" customWidth="1"/>
    <col min="3" max="5" width="9.140625" style="60" customWidth="1"/>
    <col min="6" max="16384" width="9.140625" style="60"/>
  </cols>
  <sheetData>
    <row r="1" spans="1:34" ht="15" customHeight="1" thickBot="1" x14ac:dyDescent="0.3">
      <c r="B1" s="40" t="s">
        <v>17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 x14ac:dyDescent="0.25"/>
    <row r="3" spans="1:34" ht="15" customHeight="1" x14ac:dyDescent="0.25">
      <c r="C3" s="42" t="s">
        <v>18</v>
      </c>
      <c r="D3" s="42" t="s">
        <v>19</v>
      </c>
      <c r="E3" s="43"/>
      <c r="F3" s="43"/>
      <c r="G3" s="43"/>
      <c r="H3" s="43"/>
    </row>
    <row r="4" spans="1:34" ht="15" customHeight="1" x14ac:dyDescent="0.25">
      <c r="C4" s="42" t="s">
        <v>20</v>
      </c>
      <c r="D4" s="42" t="s">
        <v>21</v>
      </c>
      <c r="E4" s="43"/>
      <c r="F4" s="43"/>
      <c r="G4" s="42" t="s">
        <v>22</v>
      </c>
      <c r="H4" s="43"/>
    </row>
    <row r="5" spans="1:34" ht="15" customHeight="1" x14ac:dyDescent="0.25">
      <c r="C5" s="42" t="s">
        <v>23</v>
      </c>
      <c r="D5" s="42" t="s">
        <v>24</v>
      </c>
      <c r="E5" s="43"/>
      <c r="F5" s="43"/>
      <c r="G5" s="43"/>
      <c r="H5" s="43"/>
    </row>
    <row r="6" spans="1:34" ht="15" customHeight="1" x14ac:dyDescent="0.25">
      <c r="C6" s="42" t="s">
        <v>25</v>
      </c>
      <c r="D6" s="43"/>
      <c r="E6" s="42" t="s">
        <v>26</v>
      </c>
      <c r="F6" s="43"/>
      <c r="G6" s="43"/>
      <c r="H6" s="43"/>
    </row>
    <row r="7" spans="1:34" ht="15" customHeight="1" x14ac:dyDescent="0.25">
      <c r="C7" s="43"/>
      <c r="D7" s="43"/>
      <c r="E7" s="43"/>
      <c r="F7" s="43"/>
      <c r="G7" s="43"/>
      <c r="H7" s="43"/>
    </row>
    <row r="10" spans="1:34" ht="15" customHeight="1" x14ac:dyDescent="0.25">
      <c r="A10" s="21" t="s">
        <v>27</v>
      </c>
      <c r="B10" s="44" t="s">
        <v>28</v>
      </c>
      <c r="AH10" s="45" t="s">
        <v>29</v>
      </c>
    </row>
    <row r="11" spans="1:34" ht="15" customHeight="1" x14ac:dyDescent="0.25">
      <c r="B11" s="40" t="s">
        <v>30</v>
      </c>
      <c r="AH11" s="45" t="s">
        <v>31</v>
      </c>
    </row>
    <row r="12" spans="1:34" ht="15" customHeight="1" x14ac:dyDescent="0.25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32</v>
      </c>
    </row>
    <row r="13" spans="1:34" ht="15" customHeight="1" thickBot="1" x14ac:dyDescent="0.3">
      <c r="B13" s="41" t="s">
        <v>33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34</v>
      </c>
    </row>
    <row r="14" spans="1:34" ht="15" customHeight="1" thickTop="1" x14ac:dyDescent="0.25"/>
    <row r="15" spans="1:34" ht="15" customHeight="1" x14ac:dyDescent="0.25">
      <c r="B15" s="47" t="s">
        <v>35</v>
      </c>
    </row>
    <row r="16" spans="1:34" ht="15" customHeight="1" x14ac:dyDescent="0.25">
      <c r="A16" s="21" t="s">
        <v>36</v>
      </c>
      <c r="B16" s="48" t="s">
        <v>37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63">
        <v>1.5292E-2</v>
      </c>
    </row>
    <row r="17" spans="1:34" ht="15" customHeight="1" x14ac:dyDescent="0.25">
      <c r="A17" s="21" t="s">
        <v>38</v>
      </c>
      <c r="B17" s="48" t="s">
        <v>39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63">
        <v>2.3223000000000001E-2</v>
      </c>
    </row>
    <row r="18" spans="1:34" ht="15" customHeight="1" x14ac:dyDescent="0.25">
      <c r="A18" s="21" t="s">
        <v>40</v>
      </c>
      <c r="B18" s="48" t="s">
        <v>41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63">
        <v>1.4919999999999999E-2</v>
      </c>
    </row>
    <row r="19" spans="1:34" ht="15" customHeight="1" x14ac:dyDescent="0.25">
      <c r="A19" s="21" t="s">
        <v>42</v>
      </c>
      <c r="B19" s="48" t="s">
        <v>43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63" t="s">
        <v>44</v>
      </c>
    </row>
    <row r="20" spans="1:34" ht="15" customHeight="1" x14ac:dyDescent="0.25">
      <c r="A20" s="21" t="s">
        <v>45</v>
      </c>
      <c r="B20" s="48" t="s">
        <v>46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63">
        <v>-2.8261000000000001E-2</v>
      </c>
    </row>
    <row r="21" spans="1:34" ht="15" customHeight="1" x14ac:dyDescent="0.25">
      <c r="A21" s="21" t="s">
        <v>47</v>
      </c>
      <c r="B21" s="48" t="s">
        <v>48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63">
        <v>4.228E-3</v>
      </c>
    </row>
    <row r="22" spans="1:34" ht="15" customHeight="1" x14ac:dyDescent="0.25">
      <c r="A22" s="21" t="s">
        <v>49</v>
      </c>
      <c r="B22" s="48" t="s">
        <v>50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63" t="s">
        <v>44</v>
      </c>
    </row>
    <row r="23" spans="1:34" ht="15" customHeight="1" x14ac:dyDescent="0.25">
      <c r="A23" s="21" t="s">
        <v>51</v>
      </c>
      <c r="B23" s="47" t="s">
        <v>52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64">
        <v>5.6579999999999998E-3</v>
      </c>
    </row>
    <row r="25" spans="1:34" ht="15" customHeight="1" x14ac:dyDescent="0.25">
      <c r="A25" s="21" t="s">
        <v>53</v>
      </c>
      <c r="B25" s="48" t="s">
        <v>54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63">
        <v>1.3454000000000001E-2</v>
      </c>
    </row>
    <row r="26" spans="1:34" ht="15" customHeight="1" x14ac:dyDescent="0.25">
      <c r="A26" s="21" t="s">
        <v>55</v>
      </c>
      <c r="B26" s="48" t="s">
        <v>56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63">
        <v>-6.6509999999999998E-3</v>
      </c>
    </row>
    <row r="27" spans="1:34" ht="15" customHeight="1" x14ac:dyDescent="0.25">
      <c r="A27" s="21" t="s">
        <v>57</v>
      </c>
      <c r="B27" s="48" t="s">
        <v>58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63">
        <v>-1.0610000000000001E-3</v>
      </c>
    </row>
    <row r="28" spans="1:34" ht="15" customHeight="1" x14ac:dyDescent="0.25">
      <c r="A28" s="21" t="s">
        <v>59</v>
      </c>
      <c r="B28" s="48" t="s">
        <v>60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63">
        <v>-5.025E-3</v>
      </c>
    </row>
    <row r="29" spans="1:34" ht="15" customHeight="1" x14ac:dyDescent="0.25">
      <c r="A29" s="21" t="s">
        <v>61</v>
      </c>
      <c r="B29" s="48" t="s">
        <v>62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63">
        <v>7.7990000000000004E-3</v>
      </c>
    </row>
    <row r="30" spans="1:34" ht="15" customHeight="1" x14ac:dyDescent="0.25">
      <c r="A30" s="21" t="s">
        <v>63</v>
      </c>
      <c r="B30" s="48" t="s">
        <v>64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63">
        <v>-1.8699999999999999E-3</v>
      </c>
    </row>
    <row r="31" spans="1:34" ht="15.95" customHeight="1" x14ac:dyDescent="0.25">
      <c r="A31" s="21" t="s">
        <v>65</v>
      </c>
      <c r="B31" s="48" t="s">
        <v>66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63" t="s">
        <v>44</v>
      </c>
    </row>
    <row r="32" spans="1:34" ht="15.95" customHeight="1" x14ac:dyDescent="0.25">
      <c r="A32" s="21" t="s">
        <v>67</v>
      </c>
      <c r="B32" s="48" t="s">
        <v>68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63">
        <v>1.5907000000000001E-2</v>
      </c>
    </row>
    <row r="33" spans="1:34" ht="15.95" customHeight="1" x14ac:dyDescent="0.25">
      <c r="A33" s="21" t="s">
        <v>69</v>
      </c>
      <c r="B33" s="48" t="s">
        <v>70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63">
        <v>7.9109999999999996E-3</v>
      </c>
    </row>
    <row r="34" spans="1:34" ht="15.95" customHeight="1" x14ac:dyDescent="0.25">
      <c r="A34" s="21" t="s">
        <v>71</v>
      </c>
      <c r="B34" s="48" t="s">
        <v>72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63">
        <v>6.7869999999999996E-3</v>
      </c>
    </row>
    <row r="35" spans="1:34" ht="15.95" customHeight="1" x14ac:dyDescent="0.25">
      <c r="A35" s="21" t="s">
        <v>73</v>
      </c>
      <c r="B35" s="48" t="s">
        <v>74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63">
        <v>1.125E-2</v>
      </c>
    </row>
    <row r="36" spans="1:34" ht="15.95" customHeight="1" x14ac:dyDescent="0.25">
      <c r="A36" s="21" t="s">
        <v>75</v>
      </c>
      <c r="B36" s="48" t="s">
        <v>76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63">
        <v>3.9829000000000003E-2</v>
      </c>
    </row>
    <row r="37" spans="1:34" ht="15.95" customHeight="1" x14ac:dyDescent="0.25">
      <c r="A37" s="21" t="s">
        <v>77</v>
      </c>
      <c r="B37" s="48" t="s">
        <v>78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63" t="s">
        <v>44</v>
      </c>
    </row>
    <row r="38" spans="1:34" ht="15.95" customHeight="1" x14ac:dyDescent="0.25">
      <c r="A38" s="21" t="s">
        <v>79</v>
      </c>
      <c r="B38" s="48" t="s">
        <v>80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63" t="s">
        <v>44</v>
      </c>
    </row>
    <row r="39" spans="1:34" ht="15.95" customHeight="1" x14ac:dyDescent="0.25">
      <c r="A39" s="21" t="s">
        <v>81</v>
      </c>
      <c r="B39" s="48" t="s">
        <v>74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63">
        <v>2.7179999999999999E-3</v>
      </c>
    </row>
    <row r="40" spans="1:34" ht="15.95" customHeight="1" x14ac:dyDescent="0.25">
      <c r="A40" s="21" t="s">
        <v>82</v>
      </c>
      <c r="B40" s="48" t="s">
        <v>76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63">
        <v>3.6708999999999999E-2</v>
      </c>
    </row>
    <row r="41" spans="1:34" ht="15.95" customHeight="1" x14ac:dyDescent="0.25">
      <c r="A41" s="21" t="s">
        <v>83</v>
      </c>
      <c r="B41" s="48" t="s">
        <v>78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63" t="s">
        <v>44</v>
      </c>
    </row>
    <row r="42" spans="1:34" ht="15.95" customHeight="1" x14ac:dyDescent="0.25">
      <c r="A42" s="21" t="s">
        <v>84</v>
      </c>
      <c r="B42" s="48" t="s">
        <v>85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63">
        <v>2.7174E-2</v>
      </c>
    </row>
    <row r="43" spans="1:34" ht="15.95" customHeight="1" x14ac:dyDescent="0.25">
      <c r="A43" s="21" t="s">
        <v>86</v>
      </c>
      <c r="B43" s="48" t="s">
        <v>74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63">
        <v>3.2188000000000001E-2</v>
      </c>
    </row>
    <row r="44" spans="1:34" ht="15.95" customHeight="1" x14ac:dyDescent="0.25">
      <c r="A44" s="21" t="s">
        <v>87</v>
      </c>
      <c r="B44" s="48" t="s">
        <v>76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63">
        <v>1.5452E-2</v>
      </c>
    </row>
    <row r="45" spans="1:34" ht="15.95" customHeight="1" x14ac:dyDescent="0.25">
      <c r="A45" s="21" t="s">
        <v>88</v>
      </c>
      <c r="B45" s="48" t="s">
        <v>78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63" t="s">
        <v>44</v>
      </c>
    </row>
    <row r="46" spans="1:34" ht="15.95" customHeight="1" x14ac:dyDescent="0.25">
      <c r="A46" s="21" t="s">
        <v>89</v>
      </c>
      <c r="B46" s="48" t="s">
        <v>90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63" t="s">
        <v>44</v>
      </c>
    </row>
    <row r="47" spans="1:34" ht="15.95" customHeight="1" x14ac:dyDescent="0.25">
      <c r="A47" s="21" t="s">
        <v>91</v>
      </c>
      <c r="B47" s="48" t="s">
        <v>92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63" t="s">
        <v>44</v>
      </c>
    </row>
    <row r="48" spans="1:34" ht="15.95" customHeight="1" x14ac:dyDescent="0.25">
      <c r="A48" s="21" t="s">
        <v>93</v>
      </c>
      <c r="B48" s="48" t="s">
        <v>94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63">
        <v>8.6499999999999999E-4</v>
      </c>
    </row>
    <row r="50" spans="1:34" ht="15" customHeight="1" x14ac:dyDescent="0.25">
      <c r="A50" s="21" t="s">
        <v>95</v>
      </c>
      <c r="B50" s="47" t="s">
        <v>96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64">
        <v>7.2350000000000001E-3</v>
      </c>
    </row>
    <row r="53" spans="1:34" ht="15" customHeight="1" x14ac:dyDescent="0.25">
      <c r="B53" s="47" t="s">
        <v>97</v>
      </c>
    </row>
    <row r="54" spans="1:34" ht="15" customHeight="1" x14ac:dyDescent="0.25">
      <c r="B54" s="47" t="s">
        <v>98</v>
      </c>
    </row>
    <row r="55" spans="1:34" ht="15" customHeight="1" x14ac:dyDescent="0.25">
      <c r="A55" s="21" t="s">
        <v>99</v>
      </c>
      <c r="B55" s="48" t="s">
        <v>100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63">
        <v>2.0619999999999999E-2</v>
      </c>
    </row>
    <row r="56" spans="1:34" ht="15" customHeight="1" x14ac:dyDescent="0.25">
      <c r="A56" s="21" t="s">
        <v>101</v>
      </c>
      <c r="B56" s="48" t="s">
        <v>102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63">
        <v>1.3079999999999999E-3</v>
      </c>
    </row>
    <row r="57" spans="1:34" ht="15" customHeight="1" x14ac:dyDescent="0.25">
      <c r="A57" s="21" t="s">
        <v>103</v>
      </c>
      <c r="B57" s="48" t="s">
        <v>104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63">
        <v>2.4629999999999999E-3</v>
      </c>
    </row>
    <row r="58" spans="1:34" ht="15" customHeight="1" x14ac:dyDescent="0.25">
      <c r="A58" s="21" t="s">
        <v>105</v>
      </c>
      <c r="B58" s="48" t="s">
        <v>106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63">
        <v>2.3713999999999999E-2</v>
      </c>
    </row>
    <row r="59" spans="1:34" ht="15" customHeight="1" x14ac:dyDescent="0.25">
      <c r="A59" s="21" t="s">
        <v>107</v>
      </c>
      <c r="B59" s="48" t="s">
        <v>108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63">
        <v>3.1570000000000001E-3</v>
      </c>
    </row>
    <row r="60" spans="1:34" ht="15" customHeight="1" x14ac:dyDescent="0.25">
      <c r="A60" s="21" t="s">
        <v>109</v>
      </c>
      <c r="B60" s="48" t="s">
        <v>110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63">
        <v>2.6189999999999998E-3</v>
      </c>
    </row>
    <row r="61" spans="1:34" ht="15" customHeight="1" x14ac:dyDescent="0.25">
      <c r="A61" s="21" t="s">
        <v>111</v>
      </c>
      <c r="B61" s="48" t="s">
        <v>112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63">
        <v>3.901E-3</v>
      </c>
    </row>
    <row r="62" spans="1:34" ht="15" customHeight="1" x14ac:dyDescent="0.25">
      <c r="A62" s="21" t="s">
        <v>113</v>
      </c>
      <c r="B62" s="48" t="s">
        <v>114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63">
        <v>3.9199999999999999E-3</v>
      </c>
    </row>
    <row r="63" spans="1:34" ht="15" customHeight="1" x14ac:dyDescent="0.25">
      <c r="B63" s="47" t="s">
        <v>115</v>
      </c>
    </row>
    <row r="64" spans="1:34" ht="15" customHeight="1" x14ac:dyDescent="0.25">
      <c r="A64" s="21" t="s">
        <v>116</v>
      </c>
      <c r="B64" s="48" t="s">
        <v>117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63">
        <v>-9.2000000000000003E-4</v>
      </c>
    </row>
    <row r="65" spans="1:34" ht="15" customHeight="1" x14ac:dyDescent="0.25">
      <c r="A65" s="21" t="s">
        <v>118</v>
      </c>
      <c r="B65" s="48" t="s">
        <v>119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63">
        <v>1.5996E-2</v>
      </c>
    </row>
    <row r="66" spans="1:34" ht="15.95" customHeight="1" x14ac:dyDescent="0.25">
      <c r="A66" s="21" t="s">
        <v>120</v>
      </c>
      <c r="B66" s="48" t="s">
        <v>121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63">
        <v>3.7880000000000001E-3</v>
      </c>
    </row>
    <row r="67" spans="1:34" ht="15" customHeight="1" x14ac:dyDescent="0.25">
      <c r="A67" s="21" t="s">
        <v>122</v>
      </c>
      <c r="B67" s="48" t="s">
        <v>123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63">
        <v>-3.6083999999999998E-2</v>
      </c>
    </row>
    <row r="68" spans="1:34" ht="15" customHeight="1" x14ac:dyDescent="0.25">
      <c r="A68" s="21" t="s">
        <v>124</v>
      </c>
      <c r="B68" s="48" t="s">
        <v>125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63">
        <v>1.869E-3</v>
      </c>
    </row>
    <row r="69" spans="1:34" ht="15" customHeight="1" x14ac:dyDescent="0.25">
      <c r="A69" s="21" t="s">
        <v>126</v>
      </c>
      <c r="B69" s="47" t="s">
        <v>127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64">
        <v>7.5560000000000002E-3</v>
      </c>
    </row>
    <row r="71" spans="1:34" ht="15" customHeight="1" x14ac:dyDescent="0.25">
      <c r="A71" s="21" t="s">
        <v>128</v>
      </c>
      <c r="B71" s="48" t="s">
        <v>129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63" t="s">
        <v>44</v>
      </c>
    </row>
    <row r="73" spans="1:34" ht="15.95" customHeight="1" x14ac:dyDescent="0.25">
      <c r="A73" s="21" t="s">
        <v>130</v>
      </c>
      <c r="B73" s="48" t="s">
        <v>131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63">
        <v>1.2800000000000001E-3</v>
      </c>
    </row>
    <row r="74" spans="1:34" ht="15" customHeight="1" x14ac:dyDescent="0.25">
      <c r="A74" s="21" t="s">
        <v>132</v>
      </c>
      <c r="B74" s="48" t="s">
        <v>133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63">
        <v>3.5309999999999999E-3</v>
      </c>
    </row>
    <row r="75" spans="1:34" ht="15" customHeight="1" x14ac:dyDescent="0.25">
      <c r="A75" s="21" t="s">
        <v>134</v>
      </c>
      <c r="B75" s="48" t="s">
        <v>135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63">
        <v>-2.0844999999999999E-2</v>
      </c>
    </row>
    <row r="76" spans="1:34" ht="15" customHeight="1" x14ac:dyDescent="0.25">
      <c r="A76" s="21" t="s">
        <v>136</v>
      </c>
      <c r="B76" s="48" t="s">
        <v>137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63">
        <v>6.862E-3</v>
      </c>
    </row>
    <row r="77" spans="1:34" ht="15" customHeight="1" x14ac:dyDescent="0.25">
      <c r="A77" s="21" t="s">
        <v>138</v>
      </c>
      <c r="B77" s="48" t="s">
        <v>139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63">
        <v>9.1450000000000004E-2</v>
      </c>
    </row>
    <row r="78" spans="1:34" ht="15" customHeight="1" x14ac:dyDescent="0.25">
      <c r="A78" s="21" t="s">
        <v>140</v>
      </c>
      <c r="B78" s="48" t="s">
        <v>141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63">
        <v>8.3611000000000005E-2</v>
      </c>
    </row>
    <row r="79" spans="1:34" x14ac:dyDescent="0.25">
      <c r="B79" s="47" t="s">
        <v>142</v>
      </c>
    </row>
    <row r="80" spans="1:34" ht="15" customHeight="1" x14ac:dyDescent="0.25">
      <c r="A80" s="21" t="s">
        <v>143</v>
      </c>
      <c r="B80" s="48" t="s">
        <v>144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63">
        <v>-2.6020000000000001E-3</v>
      </c>
    </row>
    <row r="82" spans="2:34" ht="15" customHeight="1" thickBot="1" x14ac:dyDescent="0.3"/>
    <row r="83" spans="2:34" ht="15" customHeight="1" x14ac:dyDescent="0.25">
      <c r="B83" s="71" t="s">
        <v>145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62"/>
    </row>
    <row r="84" spans="2:34" ht="15" customHeight="1" x14ac:dyDescent="0.25">
      <c r="B84" s="19" t="s">
        <v>146</v>
      </c>
    </row>
    <row r="85" spans="2:34" ht="15" customHeight="1" x14ac:dyDescent="0.25">
      <c r="B85" s="19" t="s">
        <v>147</v>
      </c>
    </row>
    <row r="86" spans="2:34" ht="15" customHeight="1" x14ac:dyDescent="0.25">
      <c r="B86" s="19" t="s">
        <v>148</v>
      </c>
    </row>
    <row r="87" spans="2:34" ht="15" customHeight="1" x14ac:dyDescent="0.25">
      <c r="B87" s="19" t="s">
        <v>149</v>
      </c>
    </row>
    <row r="88" spans="2:34" ht="15" customHeight="1" x14ac:dyDescent="0.25">
      <c r="B88" s="19" t="s">
        <v>150</v>
      </c>
    </row>
    <row r="89" spans="2:34" ht="15" customHeight="1" x14ac:dyDescent="0.25">
      <c r="B89" s="19" t="s">
        <v>151</v>
      </c>
    </row>
    <row r="90" spans="2:34" ht="15" customHeight="1" x14ac:dyDescent="0.25">
      <c r="B90" s="19" t="s">
        <v>152</v>
      </c>
    </row>
    <row r="91" spans="2:34" ht="15" customHeight="1" x14ac:dyDescent="0.25">
      <c r="B91" s="19" t="s">
        <v>153</v>
      </c>
    </row>
    <row r="92" spans="2:34" x14ac:dyDescent="0.25">
      <c r="B92" s="19" t="s">
        <v>154</v>
      </c>
    </row>
    <row r="93" spans="2:34" ht="15" customHeight="1" x14ac:dyDescent="0.25">
      <c r="B93" s="19" t="s">
        <v>155</v>
      </c>
    </row>
    <row r="94" spans="2:34" ht="15" customHeight="1" x14ac:dyDescent="0.25">
      <c r="B94" s="19" t="s">
        <v>156</v>
      </c>
    </row>
    <row r="95" spans="2:34" ht="15" customHeight="1" x14ac:dyDescent="0.25">
      <c r="B95" s="19" t="s">
        <v>157</v>
      </c>
    </row>
    <row r="96" spans="2:34" ht="15" customHeight="1" x14ac:dyDescent="0.25">
      <c r="B96" s="19" t="s">
        <v>158</v>
      </c>
    </row>
    <row r="97" spans="2:34" ht="15" customHeight="1" x14ac:dyDescent="0.25">
      <c r="B97" s="19" t="s">
        <v>159</v>
      </c>
    </row>
    <row r="98" spans="2:34" ht="15" customHeight="1" x14ac:dyDescent="0.25">
      <c r="B98" s="19" t="s">
        <v>160</v>
      </c>
    </row>
    <row r="99" spans="2:34" ht="15" customHeight="1" x14ac:dyDescent="0.25">
      <c r="B99" s="19" t="s">
        <v>161</v>
      </c>
    </row>
    <row r="100" spans="2:34" ht="15" customHeight="1" x14ac:dyDescent="0.25">
      <c r="B100" s="19" t="s">
        <v>162</v>
      </c>
    </row>
    <row r="101" spans="2:34" x14ac:dyDescent="0.25">
      <c r="B101" s="19" t="s">
        <v>163</v>
      </c>
    </row>
    <row r="102" spans="2:34" x14ac:dyDescent="0.25">
      <c r="B102" s="19" t="s">
        <v>164</v>
      </c>
    </row>
    <row r="103" spans="2:34" ht="15" customHeight="1" x14ac:dyDescent="0.25">
      <c r="B103" s="19" t="s">
        <v>165</v>
      </c>
    </row>
    <row r="104" spans="2:34" ht="15" customHeight="1" x14ac:dyDescent="0.25">
      <c r="B104" s="19" t="s">
        <v>166</v>
      </c>
    </row>
    <row r="105" spans="2:34" ht="15" customHeight="1" x14ac:dyDescent="0.25">
      <c r="B105" s="19" t="s">
        <v>167</v>
      </c>
    </row>
    <row r="106" spans="2:34" ht="15" customHeight="1" x14ac:dyDescent="0.25">
      <c r="B106" s="19" t="s">
        <v>168</v>
      </c>
    </row>
    <row r="107" spans="2:34" ht="15" customHeight="1" x14ac:dyDescent="0.25">
      <c r="B107" s="19" t="s">
        <v>169</v>
      </c>
    </row>
    <row r="108" spans="2:34" ht="15" customHeight="1" x14ac:dyDescent="0.25">
      <c r="B108" s="19" t="s">
        <v>170</v>
      </c>
    </row>
    <row r="109" spans="2:34" ht="15" customHeight="1" x14ac:dyDescent="0.25">
      <c r="B109" s="19" t="s">
        <v>171</v>
      </c>
    </row>
    <row r="110" spans="2:34" ht="15" customHeight="1" x14ac:dyDescent="0.25">
      <c r="B110" s="19" t="s">
        <v>172</v>
      </c>
    </row>
    <row r="111" spans="2:34" ht="15" customHeight="1" x14ac:dyDescent="0.25">
      <c r="B111" s="19" t="s">
        <v>173</v>
      </c>
    </row>
    <row r="112" spans="2:34" ht="15" customHeight="1" x14ac:dyDescent="0.25"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308" spans="2:34" ht="15" customHeight="1" x14ac:dyDescent="0.25"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511" spans="2:34" ht="15" customHeight="1" x14ac:dyDescent="0.25"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712" spans="2:34" ht="15" customHeight="1" x14ac:dyDescent="0.25"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887" spans="2:34" ht="15" customHeight="1" x14ac:dyDescent="0.25"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1100" spans="2:34" ht="15" customHeight="1" x14ac:dyDescent="0.25">
      <c r="B1100" s="73"/>
      <c r="C1100" s="73"/>
      <c r="D1100" s="73"/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73"/>
      <c r="V1100" s="73"/>
      <c r="W1100" s="73"/>
      <c r="X1100" s="73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73"/>
    </row>
    <row r="1227" spans="2:34" ht="15" customHeight="1" x14ac:dyDescent="0.25">
      <c r="B1227" s="73"/>
      <c r="C1227" s="73"/>
      <c r="D1227" s="73"/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73"/>
      <c r="V1227" s="73"/>
      <c r="W1227" s="73"/>
      <c r="X1227" s="73"/>
      <c r="Y1227" s="73"/>
      <c r="Z1227" s="73"/>
      <c r="AA1227" s="73"/>
      <c r="AB1227" s="73"/>
      <c r="AC1227" s="73"/>
      <c r="AD1227" s="73"/>
      <c r="AE1227" s="73"/>
      <c r="AF1227" s="73"/>
      <c r="AG1227" s="73"/>
      <c r="AH1227" s="73"/>
    </row>
    <row r="1390" spans="2:34" ht="15" customHeight="1" x14ac:dyDescent="0.25">
      <c r="B1390" s="73"/>
      <c r="C1390" s="73"/>
      <c r="D1390" s="73"/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73"/>
      <c r="V1390" s="73"/>
      <c r="W1390" s="73"/>
      <c r="X1390" s="73"/>
      <c r="Y1390" s="73"/>
      <c r="Z1390" s="73"/>
      <c r="AA1390" s="73"/>
      <c r="AB1390" s="73"/>
      <c r="AC1390" s="73"/>
      <c r="AD1390" s="73"/>
      <c r="AE1390" s="73"/>
      <c r="AF1390" s="73"/>
      <c r="AG1390" s="73"/>
      <c r="AH1390" s="73"/>
    </row>
    <row r="1502" spans="2:34" ht="15" customHeight="1" x14ac:dyDescent="0.25">
      <c r="B1502" s="73"/>
      <c r="C1502" s="73"/>
      <c r="D1502" s="73"/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73"/>
      <c r="V1502" s="73"/>
      <c r="W1502" s="73"/>
      <c r="X1502" s="73"/>
      <c r="Y1502" s="73"/>
      <c r="Z1502" s="73"/>
      <c r="AA1502" s="73"/>
      <c r="AB1502" s="73"/>
      <c r="AC1502" s="73"/>
      <c r="AD1502" s="73"/>
      <c r="AE1502" s="73"/>
      <c r="AF1502" s="73"/>
      <c r="AG1502" s="73"/>
      <c r="AH1502" s="73"/>
    </row>
    <row r="1604" spans="2:34" ht="15" customHeight="1" x14ac:dyDescent="0.25">
      <c r="B1604" s="73"/>
      <c r="C1604" s="73"/>
      <c r="D1604" s="73"/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73"/>
      <c r="V1604" s="73"/>
      <c r="W1604" s="73"/>
      <c r="X1604" s="73"/>
      <c r="Y1604" s="73"/>
      <c r="Z1604" s="73"/>
      <c r="AA1604" s="73"/>
      <c r="AB1604" s="73"/>
      <c r="AC1604" s="73"/>
      <c r="AD1604" s="73"/>
      <c r="AE1604" s="73"/>
      <c r="AF1604" s="73"/>
      <c r="AG1604" s="73"/>
      <c r="AH1604" s="73"/>
    </row>
    <row r="1698" spans="2:34" ht="15" customHeight="1" x14ac:dyDescent="0.25">
      <c r="B1698" s="73"/>
      <c r="C1698" s="73"/>
      <c r="D1698" s="73"/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73"/>
      <c r="V1698" s="73"/>
      <c r="W1698" s="73"/>
      <c r="X1698" s="73"/>
      <c r="Y1698" s="73"/>
      <c r="Z1698" s="73"/>
      <c r="AA1698" s="73"/>
      <c r="AB1698" s="73"/>
      <c r="AC1698" s="73"/>
      <c r="AD1698" s="73"/>
      <c r="AE1698" s="73"/>
      <c r="AF1698" s="73"/>
      <c r="AG1698" s="73"/>
      <c r="AH1698" s="73"/>
    </row>
    <row r="1945" spans="2:34" ht="15" customHeight="1" x14ac:dyDescent="0.25">
      <c r="B1945" s="73"/>
      <c r="C1945" s="73"/>
      <c r="D1945" s="73"/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73"/>
      <c r="V1945" s="73"/>
      <c r="W1945" s="73"/>
      <c r="X1945" s="73"/>
      <c r="Y1945" s="73"/>
      <c r="Z1945" s="73"/>
      <c r="AA1945" s="73"/>
      <c r="AB1945" s="73"/>
      <c r="AC1945" s="73"/>
      <c r="AD1945" s="73"/>
      <c r="AE1945" s="73"/>
      <c r="AF1945" s="73"/>
      <c r="AG1945" s="73"/>
      <c r="AH1945" s="73"/>
    </row>
    <row r="2031" spans="2:34" ht="15" customHeight="1" x14ac:dyDescent="0.25">
      <c r="B2031" s="73"/>
      <c r="C2031" s="73"/>
      <c r="D2031" s="73"/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73"/>
      <c r="V2031" s="73"/>
      <c r="W2031" s="73"/>
      <c r="X2031" s="73"/>
      <c r="Y2031" s="73"/>
      <c r="Z2031" s="73"/>
      <c r="AA2031" s="73"/>
      <c r="AB2031" s="73"/>
      <c r="AC2031" s="73"/>
      <c r="AD2031" s="73"/>
      <c r="AE2031" s="73"/>
      <c r="AF2031" s="73"/>
      <c r="AG2031" s="73"/>
      <c r="AH2031" s="73"/>
    </row>
    <row r="2153" spans="2:34" ht="15" customHeight="1" x14ac:dyDescent="0.25">
      <c r="B2153" s="73"/>
      <c r="C2153" s="73"/>
      <c r="D2153" s="73"/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73"/>
      <c r="V2153" s="73"/>
      <c r="W2153" s="73"/>
      <c r="X2153" s="73"/>
      <c r="Y2153" s="73"/>
      <c r="Z2153" s="73"/>
      <c r="AA2153" s="73"/>
      <c r="AB2153" s="73"/>
      <c r="AC2153" s="73"/>
      <c r="AD2153" s="73"/>
      <c r="AE2153" s="73"/>
      <c r="AF2153" s="73"/>
      <c r="AG2153" s="73"/>
      <c r="AH2153" s="73"/>
    </row>
    <row r="2317" spans="2:34" ht="15" customHeight="1" x14ac:dyDescent="0.25">
      <c r="B2317" s="73"/>
      <c r="C2317" s="73"/>
      <c r="D2317" s="73"/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73"/>
      <c r="V2317" s="73"/>
      <c r="W2317" s="73"/>
      <c r="X2317" s="73"/>
      <c r="Y2317" s="73"/>
      <c r="Z2317" s="73"/>
      <c r="AA2317" s="73"/>
      <c r="AB2317" s="73"/>
      <c r="AC2317" s="73"/>
      <c r="AD2317" s="73"/>
      <c r="AE2317" s="73"/>
      <c r="AF2317" s="73"/>
      <c r="AG2317" s="73"/>
      <c r="AH2317" s="73"/>
    </row>
    <row r="2419" spans="2:34" ht="15" customHeight="1" x14ac:dyDescent="0.25">
      <c r="B2419" s="73"/>
      <c r="C2419" s="73"/>
      <c r="D2419" s="73"/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73"/>
      <c r="V2419" s="73"/>
      <c r="W2419" s="73"/>
      <c r="X2419" s="73"/>
      <c r="Y2419" s="73"/>
      <c r="Z2419" s="73"/>
      <c r="AA2419" s="73"/>
      <c r="AB2419" s="73"/>
      <c r="AC2419" s="73"/>
      <c r="AD2419" s="73"/>
      <c r="AE2419" s="73"/>
      <c r="AF2419" s="73"/>
      <c r="AG2419" s="73"/>
      <c r="AH2419" s="73"/>
    </row>
    <row r="2509" spans="2:34" ht="15" customHeight="1" x14ac:dyDescent="0.25">
      <c r="B2509" s="73"/>
      <c r="C2509" s="73"/>
      <c r="D2509" s="73"/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73"/>
      <c r="V2509" s="73"/>
      <c r="W2509" s="73"/>
      <c r="X2509" s="73"/>
      <c r="Y2509" s="73"/>
      <c r="Z2509" s="73"/>
      <c r="AA2509" s="73"/>
      <c r="AB2509" s="73"/>
      <c r="AC2509" s="73"/>
      <c r="AD2509" s="73"/>
      <c r="AE2509" s="73"/>
      <c r="AF2509" s="73"/>
      <c r="AG2509" s="73"/>
      <c r="AH2509" s="73"/>
    </row>
    <row r="2598" spans="2:34" ht="15" customHeight="1" x14ac:dyDescent="0.25">
      <c r="B2598" s="73"/>
      <c r="C2598" s="73"/>
      <c r="D2598" s="73"/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73"/>
      <c r="V2598" s="73"/>
      <c r="W2598" s="73"/>
      <c r="X2598" s="73"/>
      <c r="Y2598" s="73"/>
      <c r="Z2598" s="73"/>
      <c r="AA2598" s="73"/>
      <c r="AB2598" s="73"/>
      <c r="AC2598" s="73"/>
      <c r="AD2598" s="73"/>
      <c r="AE2598" s="73"/>
      <c r="AF2598" s="73"/>
      <c r="AG2598" s="73"/>
      <c r="AH2598" s="73"/>
    </row>
    <row r="2719" spans="2:34" ht="15" customHeight="1" x14ac:dyDescent="0.25">
      <c r="B2719" s="73"/>
      <c r="C2719" s="73"/>
      <c r="D2719" s="73"/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73"/>
      <c r="V2719" s="73"/>
      <c r="W2719" s="73"/>
      <c r="X2719" s="73"/>
      <c r="Y2719" s="73"/>
      <c r="Z2719" s="73"/>
      <c r="AA2719" s="73"/>
      <c r="AB2719" s="73"/>
      <c r="AC2719" s="73"/>
      <c r="AD2719" s="73"/>
      <c r="AE2719" s="73"/>
      <c r="AF2719" s="73"/>
      <c r="AG2719" s="73"/>
      <c r="AH2719" s="73"/>
    </row>
    <row r="2837" spans="2:34" ht="15" customHeight="1" x14ac:dyDescent="0.25">
      <c r="B2837" s="73"/>
      <c r="C2837" s="73"/>
      <c r="D2837" s="73"/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73"/>
      <c r="V2837" s="73"/>
      <c r="W2837" s="73"/>
      <c r="X2837" s="73"/>
      <c r="Y2837" s="73"/>
      <c r="Z2837" s="73"/>
      <c r="AA2837" s="73"/>
      <c r="AB2837" s="73"/>
      <c r="AC2837" s="73"/>
      <c r="AD2837" s="73"/>
      <c r="AE2837" s="73"/>
      <c r="AF2837" s="73"/>
      <c r="AG2837" s="73"/>
      <c r="AH2837" s="7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ColWidth="9.140625" defaultRowHeight="15" customHeight="1" x14ac:dyDescent="0.2"/>
  <cols>
    <col min="1" max="1" width="28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A1" s="29" t="s">
        <v>174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/>
      <c r="B10" s="24"/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175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 x14ac:dyDescent="0.2"/>
    <row r="15" spans="1:35" ht="15" customHeight="1" x14ac:dyDescent="0.2">
      <c r="A15" s="30" t="s">
        <v>176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6" spans="1:35" ht="15" customHeight="1" x14ac:dyDescent="0.2">
      <c r="B16" s="25" t="s">
        <v>178</v>
      </c>
    </row>
    <row r="17" spans="1:35" ht="15" customHeight="1" x14ac:dyDescent="0.2">
      <c r="A17" s="30" t="s">
        <v>179</v>
      </c>
      <c r="B17" s="25" t="s">
        <v>180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65"/>
    </row>
    <row r="19" spans="1:35" ht="15" customHeight="1" x14ac:dyDescent="0.2">
      <c r="B19" s="25" t="s">
        <v>181</v>
      </c>
    </row>
    <row r="20" spans="1:35" ht="15" customHeight="1" x14ac:dyDescent="0.25">
      <c r="A20" s="30" t="s">
        <v>182</v>
      </c>
      <c r="B20" s="26" t="s">
        <v>183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66"/>
    </row>
    <row r="21" spans="1:35" ht="15" customHeight="1" x14ac:dyDescent="0.25">
      <c r="A21" s="30" t="s">
        <v>184</v>
      </c>
      <c r="B21" s="26" t="s">
        <v>185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66"/>
    </row>
    <row r="22" spans="1:35" ht="15" customHeight="1" x14ac:dyDescent="0.25">
      <c r="A22" s="30" t="s">
        <v>186</v>
      </c>
      <c r="B22" s="26" t="s">
        <v>187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66"/>
    </row>
    <row r="23" spans="1:35" ht="15" customHeight="1" x14ac:dyDescent="0.25">
      <c r="A23" s="30" t="s">
        <v>188</v>
      </c>
      <c r="B23" s="26" t="s">
        <v>189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66"/>
    </row>
    <row r="24" spans="1:35" ht="15" customHeight="1" x14ac:dyDescent="0.25">
      <c r="A24" s="30" t="s">
        <v>190</v>
      </c>
      <c r="B24" s="26" t="s">
        <v>191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66"/>
    </row>
    <row r="25" spans="1:35" ht="15" customHeight="1" x14ac:dyDescent="0.25">
      <c r="A25" s="30" t="s">
        <v>192</v>
      </c>
      <c r="B25" s="26" t="s">
        <v>193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66"/>
    </row>
    <row r="26" spans="1:35" ht="15" customHeight="1" x14ac:dyDescent="0.25">
      <c r="A26" s="30" t="s">
        <v>194</v>
      </c>
      <c r="B26" s="26" t="s">
        <v>195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66"/>
    </row>
    <row r="27" spans="1:35" ht="15" customHeight="1" x14ac:dyDescent="0.25">
      <c r="A27" s="30" t="s">
        <v>196</v>
      </c>
      <c r="B27" s="26" t="s">
        <v>197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66"/>
    </row>
    <row r="28" spans="1:35" ht="15" customHeight="1" x14ac:dyDescent="0.25">
      <c r="A28" s="30" t="s">
        <v>198</v>
      </c>
      <c r="B28" s="26" t="s">
        <v>199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66"/>
    </row>
    <row r="29" spans="1:35" ht="15" customHeight="1" x14ac:dyDescent="0.25">
      <c r="A29" s="30" t="s">
        <v>200</v>
      </c>
      <c r="B29" s="26" t="s">
        <v>201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66"/>
    </row>
    <row r="30" spans="1:35" ht="15" customHeight="1" x14ac:dyDescent="0.25">
      <c r="A30" s="30" t="s">
        <v>202</v>
      </c>
      <c r="B30" s="26" t="s">
        <v>203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66"/>
    </row>
    <row r="31" spans="1:35" ht="15" customHeight="1" x14ac:dyDescent="0.25">
      <c r="A31" s="30" t="s">
        <v>204</v>
      </c>
      <c r="B31" s="26" t="s">
        <v>205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66"/>
    </row>
    <row r="32" spans="1:35" ht="15" customHeight="1" x14ac:dyDescent="0.25">
      <c r="A32" s="30" t="s">
        <v>206</v>
      </c>
      <c r="B32" s="26" t="s">
        <v>207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66"/>
    </row>
    <row r="33" spans="1:35" ht="15" customHeight="1" x14ac:dyDescent="0.25">
      <c r="A33" s="30" t="s">
        <v>208</v>
      </c>
      <c r="B33" s="26" t="s">
        <v>209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66"/>
    </row>
    <row r="34" spans="1:35" ht="15" customHeight="1" x14ac:dyDescent="0.2">
      <c r="A34" s="30" t="s">
        <v>210</v>
      </c>
      <c r="B34" s="25" t="s">
        <v>127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65"/>
    </row>
    <row r="36" spans="1:35" ht="15" customHeight="1" x14ac:dyDescent="0.2">
      <c r="B36" s="25" t="s">
        <v>211</v>
      </c>
    </row>
    <row r="37" spans="1:35" ht="15" customHeight="1" x14ac:dyDescent="0.2">
      <c r="A37" s="30" t="s">
        <v>212</v>
      </c>
      <c r="B37" s="25" t="s">
        <v>213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65"/>
    </row>
    <row r="39" spans="1:35" ht="15" customHeight="1" x14ac:dyDescent="0.2">
      <c r="B39" s="25" t="s">
        <v>214</v>
      </c>
    </row>
    <row r="40" spans="1:35" ht="15" customHeight="1" x14ac:dyDescent="0.2">
      <c r="B40" s="25" t="s">
        <v>215</v>
      </c>
    </row>
    <row r="41" spans="1:35" ht="15" customHeight="1" x14ac:dyDescent="0.25">
      <c r="A41" s="30" t="s">
        <v>216</v>
      </c>
      <c r="B41" s="26" t="s">
        <v>217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66"/>
    </row>
    <row r="42" spans="1:35" ht="15" customHeight="1" x14ac:dyDescent="0.25">
      <c r="A42" s="30" t="s">
        <v>218</v>
      </c>
      <c r="B42" s="26" t="s">
        <v>219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66"/>
    </row>
    <row r="43" spans="1:35" ht="15" customHeight="1" x14ac:dyDescent="0.25">
      <c r="A43" s="30" t="s">
        <v>220</v>
      </c>
      <c r="B43" s="26" t="s">
        <v>221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66"/>
    </row>
    <row r="44" spans="1:35" ht="15" customHeight="1" x14ac:dyDescent="0.25">
      <c r="A44" s="30" t="s">
        <v>222</v>
      </c>
      <c r="B44" s="26" t="s">
        <v>223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66"/>
    </row>
    <row r="45" spans="1:35" ht="15" customHeight="1" x14ac:dyDescent="0.25">
      <c r="A45" s="30" t="s">
        <v>224</v>
      </c>
      <c r="B45" s="26" t="s">
        <v>225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66"/>
    </row>
    <row r="46" spans="1:35" ht="15" customHeight="1" x14ac:dyDescent="0.25">
      <c r="A46" s="30" t="s">
        <v>226</v>
      </c>
      <c r="B46" s="26" t="s">
        <v>227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66"/>
    </row>
    <row r="47" spans="1:35" ht="15" customHeight="1" x14ac:dyDescent="0.25">
      <c r="A47" s="30" t="s">
        <v>228</v>
      </c>
      <c r="B47" s="26" t="s">
        <v>229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66"/>
    </row>
    <row r="48" spans="1:35" ht="15" customHeight="1" x14ac:dyDescent="0.25">
      <c r="A48" s="30" t="s">
        <v>230</v>
      </c>
      <c r="B48" s="26" t="s">
        <v>231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66"/>
    </row>
    <row r="49" spans="1:35" ht="15" customHeight="1" x14ac:dyDescent="0.25">
      <c r="A49" s="30" t="s">
        <v>232</v>
      </c>
      <c r="B49" s="26" t="s">
        <v>233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66"/>
    </row>
    <row r="50" spans="1:35" ht="15" customHeight="1" x14ac:dyDescent="0.25">
      <c r="A50" s="30" t="s">
        <v>234</v>
      </c>
      <c r="B50" s="26" t="s">
        <v>235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66"/>
    </row>
    <row r="51" spans="1:35" ht="15" customHeight="1" x14ac:dyDescent="0.2">
      <c r="A51" s="30" t="s">
        <v>236</v>
      </c>
      <c r="B51" s="25" t="s">
        <v>237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65"/>
    </row>
    <row r="53" spans="1:35" ht="15" customHeight="1" x14ac:dyDescent="0.2">
      <c r="B53" s="25" t="s">
        <v>238</v>
      </c>
    </row>
    <row r="54" spans="1:35" ht="15" customHeight="1" x14ac:dyDescent="0.2">
      <c r="A54" s="30" t="s">
        <v>239</v>
      </c>
      <c r="B54" s="25" t="s">
        <v>240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65"/>
    </row>
    <row r="57" spans="1:35" ht="15" customHeight="1" x14ac:dyDescent="0.2">
      <c r="B57" s="25" t="s">
        <v>241</v>
      </c>
    </row>
    <row r="58" spans="1:35" ht="15" customHeight="1" x14ac:dyDescent="0.2">
      <c r="B58" s="25" t="s">
        <v>242</v>
      </c>
    </row>
    <row r="59" spans="1:35" ht="15" customHeight="1" x14ac:dyDescent="0.25">
      <c r="A59" s="30" t="s">
        <v>243</v>
      </c>
      <c r="B59" s="26" t="s">
        <v>217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66"/>
    </row>
    <row r="60" spans="1:35" ht="15" customHeight="1" x14ac:dyDescent="0.25">
      <c r="A60" s="30" t="s">
        <v>244</v>
      </c>
      <c r="B60" s="26" t="s">
        <v>219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66"/>
    </row>
    <row r="61" spans="1:35" ht="15" customHeight="1" x14ac:dyDescent="0.25">
      <c r="A61" s="30" t="s">
        <v>245</v>
      </c>
      <c r="B61" s="26" t="s">
        <v>221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66"/>
    </row>
    <row r="62" spans="1:35" ht="15" customHeight="1" x14ac:dyDescent="0.25">
      <c r="A62" s="30" t="s">
        <v>246</v>
      </c>
      <c r="B62" s="26" t="s">
        <v>223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66"/>
    </row>
    <row r="63" spans="1:35" ht="15" customHeight="1" x14ac:dyDescent="0.25">
      <c r="A63" s="30" t="s">
        <v>247</v>
      </c>
      <c r="B63" s="26" t="s">
        <v>225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66"/>
    </row>
    <row r="64" spans="1:35" ht="15" customHeight="1" x14ac:dyDescent="0.25">
      <c r="A64" s="30" t="s">
        <v>248</v>
      </c>
      <c r="B64" s="26" t="s">
        <v>227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66"/>
    </row>
    <row r="65" spans="1:35" ht="15" customHeight="1" x14ac:dyDescent="0.25">
      <c r="A65" s="30" t="s">
        <v>249</v>
      </c>
      <c r="B65" s="26" t="s">
        <v>229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66"/>
    </row>
    <row r="66" spans="1:35" ht="15" customHeight="1" x14ac:dyDescent="0.25">
      <c r="A66" s="30" t="s">
        <v>250</v>
      </c>
      <c r="B66" s="26" t="s">
        <v>231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66"/>
    </row>
    <row r="67" spans="1:35" ht="15" customHeight="1" x14ac:dyDescent="0.25">
      <c r="A67" s="30" t="s">
        <v>251</v>
      </c>
      <c r="B67" s="26" t="s">
        <v>252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66"/>
    </row>
    <row r="68" spans="1:35" ht="15" customHeight="1" x14ac:dyDescent="0.25">
      <c r="A68" s="30" t="s">
        <v>253</v>
      </c>
      <c r="B68" s="26" t="s">
        <v>235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66"/>
    </row>
    <row r="69" spans="1:35" ht="15" customHeight="1" x14ac:dyDescent="0.2">
      <c r="A69" s="30" t="s">
        <v>254</v>
      </c>
      <c r="B69" s="25" t="s">
        <v>127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65"/>
    </row>
    <row r="71" spans="1:35" ht="15" customHeight="1" x14ac:dyDescent="0.2">
      <c r="B71" s="25" t="s">
        <v>255</v>
      </c>
    </row>
    <row r="72" spans="1:35" ht="15" customHeight="1" x14ac:dyDescent="0.2">
      <c r="B72" s="25" t="s">
        <v>256</v>
      </c>
    </row>
    <row r="73" spans="1:35" ht="15" customHeight="1" x14ac:dyDescent="0.25">
      <c r="A73" s="30" t="s">
        <v>257</v>
      </c>
      <c r="B73" s="26" t="s">
        <v>258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66"/>
    </row>
    <row r="74" spans="1:35" ht="15" customHeight="1" x14ac:dyDescent="0.25">
      <c r="A74" s="30" t="s">
        <v>259</v>
      </c>
      <c r="B74" s="26" t="s">
        <v>231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66"/>
    </row>
    <row r="75" spans="1:35" ht="15" customHeight="1" x14ac:dyDescent="0.25">
      <c r="A75" s="30" t="s">
        <v>260</v>
      </c>
      <c r="B75" s="26" t="s">
        <v>261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66"/>
    </row>
    <row r="76" spans="1:35" ht="15" customHeight="1" x14ac:dyDescent="0.25">
      <c r="A76" s="30" t="s">
        <v>262</v>
      </c>
      <c r="B76" s="26" t="s">
        <v>263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66"/>
    </row>
    <row r="77" spans="1:35" ht="15" customHeight="1" x14ac:dyDescent="0.2">
      <c r="A77" s="30" t="s">
        <v>264</v>
      </c>
      <c r="B77" s="25" t="s">
        <v>237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65"/>
    </row>
    <row r="78" spans="1:35" ht="15" customHeight="1" x14ac:dyDescent="0.2">
      <c r="B78" s="25" t="s">
        <v>265</v>
      </c>
    </row>
    <row r="79" spans="1:35" ht="15" customHeight="1" x14ac:dyDescent="0.25">
      <c r="A79" s="30" t="s">
        <v>266</v>
      </c>
      <c r="B79" s="26" t="s">
        <v>258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66"/>
    </row>
    <row r="80" spans="1:35" ht="15" customHeight="1" x14ac:dyDescent="0.25">
      <c r="A80" s="30" t="s">
        <v>267</v>
      </c>
      <c r="B80" s="26" t="s">
        <v>231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66"/>
    </row>
    <row r="81" spans="1:35" ht="15" customHeight="1" x14ac:dyDescent="0.25">
      <c r="A81" s="30" t="s">
        <v>268</v>
      </c>
      <c r="B81" s="26" t="s">
        <v>261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66"/>
    </row>
    <row r="82" spans="1:35" ht="15" customHeight="1" x14ac:dyDescent="0.25">
      <c r="A82" s="30" t="s">
        <v>269</v>
      </c>
      <c r="B82" s="26" t="s">
        <v>263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66"/>
    </row>
    <row r="83" spans="1:35" ht="15" customHeight="1" x14ac:dyDescent="0.2">
      <c r="A83" s="30" t="s">
        <v>270</v>
      </c>
      <c r="B83" s="25" t="s">
        <v>237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65"/>
    </row>
    <row r="84" spans="1:35" ht="15" customHeight="1" x14ac:dyDescent="0.2">
      <c r="B84" s="25" t="s">
        <v>271</v>
      </c>
    </row>
    <row r="85" spans="1:35" ht="15" customHeight="1" x14ac:dyDescent="0.25">
      <c r="A85" s="30" t="s">
        <v>272</v>
      </c>
      <c r="B85" s="26" t="s">
        <v>273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66"/>
    </row>
    <row r="86" spans="1:35" ht="15" customHeight="1" x14ac:dyDescent="0.25">
      <c r="A86" s="30" t="s">
        <v>274</v>
      </c>
      <c r="B86" s="26" t="s">
        <v>275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66"/>
    </row>
    <row r="88" spans="1:35" ht="15" customHeight="1" x14ac:dyDescent="0.2">
      <c r="B88" s="25" t="s">
        <v>276</v>
      </c>
    </row>
    <row r="89" spans="1:35" ht="15" customHeight="1" x14ac:dyDescent="0.2">
      <c r="B89" s="25" t="s">
        <v>277</v>
      </c>
    </row>
    <row r="90" spans="1:35" ht="15" customHeight="1" x14ac:dyDescent="0.25">
      <c r="A90" s="30" t="s">
        <v>278</v>
      </c>
      <c r="B90" s="26" t="s">
        <v>279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66"/>
    </row>
    <row r="91" spans="1:35" ht="15" customHeight="1" x14ac:dyDescent="0.25">
      <c r="A91" s="30" t="s">
        <v>280</v>
      </c>
      <c r="B91" s="26" t="s">
        <v>281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66"/>
    </row>
    <row r="92" spans="1:35" ht="15" customHeight="1" x14ac:dyDescent="0.25">
      <c r="A92" s="30" t="s">
        <v>282</v>
      </c>
      <c r="B92" s="26" t="s">
        <v>283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66"/>
    </row>
    <row r="93" spans="1:35" ht="15" customHeight="1" x14ac:dyDescent="0.2">
      <c r="A93" s="30" t="s">
        <v>284</v>
      </c>
      <c r="B93" s="25" t="s">
        <v>285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65"/>
    </row>
    <row r="94" spans="1:35" ht="15" customHeight="1" thickBot="1" x14ac:dyDescent="0.25"/>
    <row r="95" spans="1:35" ht="15" customHeight="1" x14ac:dyDescent="0.2">
      <c r="B95" s="61" t="s">
        <v>286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5" customHeight="1" x14ac:dyDescent="0.2">
      <c r="B96" s="31" t="s">
        <v>287</v>
      </c>
    </row>
    <row r="97" spans="2:2" ht="15" customHeight="1" x14ac:dyDescent="0.2">
      <c r="B97" s="31" t="s">
        <v>288</v>
      </c>
    </row>
    <row r="98" spans="2:2" ht="15" customHeight="1" x14ac:dyDescent="0.2">
      <c r="B98" s="31" t="s">
        <v>289</v>
      </c>
    </row>
    <row r="99" spans="2:2" ht="15" customHeight="1" x14ac:dyDescent="0.2">
      <c r="B99" s="31" t="s">
        <v>290</v>
      </c>
    </row>
    <row r="100" spans="2:2" ht="15" customHeight="1" x14ac:dyDescent="0.2">
      <c r="B100" s="31" t="s">
        <v>291</v>
      </c>
    </row>
    <row r="101" spans="2:2" ht="15" customHeight="1" x14ac:dyDescent="0.2">
      <c r="B101" s="31" t="s">
        <v>292</v>
      </c>
    </row>
    <row r="102" spans="2:2" ht="15" customHeight="1" x14ac:dyDescent="0.2">
      <c r="B102" s="31" t="s">
        <v>293</v>
      </c>
    </row>
    <row r="103" spans="2:2" ht="15" customHeight="1" x14ac:dyDescent="0.2">
      <c r="B103" s="31" t="s">
        <v>294</v>
      </c>
    </row>
    <row r="104" spans="2:2" ht="15" customHeight="1" x14ac:dyDescent="0.2">
      <c r="B104" s="31" t="s">
        <v>295</v>
      </c>
    </row>
    <row r="105" spans="2:2" ht="15" customHeight="1" x14ac:dyDescent="0.2">
      <c r="B105" s="31" t="s">
        <v>296</v>
      </c>
    </row>
    <row r="106" spans="2:2" ht="15" customHeight="1" x14ac:dyDescent="0.2">
      <c r="B106" s="31" t="s">
        <v>297</v>
      </c>
    </row>
    <row r="107" spans="2:2" ht="15" customHeight="1" x14ac:dyDescent="0.2">
      <c r="B107" s="31" t="s">
        <v>298</v>
      </c>
    </row>
    <row r="108" spans="2:2" ht="15" customHeight="1" x14ac:dyDescent="0.2">
      <c r="B108" s="31" t="s">
        <v>299</v>
      </c>
    </row>
    <row r="109" spans="2:2" ht="15" customHeight="1" x14ac:dyDescent="0.2">
      <c r="B109" s="31" t="s">
        <v>300</v>
      </c>
    </row>
    <row r="110" spans="2:2" ht="15" customHeight="1" x14ac:dyDescent="0.2">
      <c r="B110" s="31" t="s">
        <v>301</v>
      </c>
    </row>
    <row r="111" spans="2:2" ht="15" customHeight="1" x14ac:dyDescent="0.2">
      <c r="B111" s="31" t="s">
        <v>302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ColWidth="9.140625" defaultRowHeight="15" customHeight="1" x14ac:dyDescent="0.2"/>
  <cols>
    <col min="1" max="1" width="28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303</v>
      </c>
      <c r="B10" s="24" t="s">
        <v>304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305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306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5">
      <c r="A18" s="30" t="s">
        <v>308</v>
      </c>
      <c r="B18" s="26" t="s">
        <v>183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66"/>
    </row>
    <row r="19" spans="1:35" ht="15" customHeight="1" x14ac:dyDescent="0.25">
      <c r="A19" s="30" t="s">
        <v>309</v>
      </c>
      <c r="B19" s="26" t="s">
        <v>185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66"/>
    </row>
    <row r="20" spans="1:35" ht="15" customHeight="1" x14ac:dyDescent="0.25">
      <c r="A20" s="30" t="s">
        <v>310</v>
      </c>
      <c r="B20" s="26" t="s">
        <v>311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66"/>
    </row>
    <row r="21" spans="1:35" ht="15" customHeight="1" x14ac:dyDescent="0.25">
      <c r="A21" s="30" t="s">
        <v>312</v>
      </c>
      <c r="B21" s="26" t="s">
        <v>193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66"/>
    </row>
    <row r="22" spans="1:35" ht="15" customHeight="1" x14ac:dyDescent="0.25">
      <c r="A22" s="30" t="s">
        <v>313</v>
      </c>
      <c r="B22" s="26" t="s">
        <v>195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66"/>
    </row>
    <row r="23" spans="1:35" ht="15" customHeight="1" x14ac:dyDescent="0.25">
      <c r="A23" s="30" t="s">
        <v>314</v>
      </c>
      <c r="B23" s="26" t="s">
        <v>197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66"/>
    </row>
    <row r="24" spans="1:35" ht="15" customHeight="1" x14ac:dyDescent="0.25">
      <c r="A24" s="30" t="s">
        <v>315</v>
      </c>
      <c r="B24" s="26" t="s">
        <v>316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66"/>
    </row>
    <row r="25" spans="1:35" ht="15" customHeight="1" x14ac:dyDescent="0.25">
      <c r="A25" s="30" t="s">
        <v>317</v>
      </c>
      <c r="B25" s="26" t="s">
        <v>318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66"/>
    </row>
    <row r="26" spans="1:35" ht="15" customHeight="1" x14ac:dyDescent="0.25">
      <c r="A26" s="30" t="s">
        <v>319</v>
      </c>
      <c r="B26" s="26" t="s">
        <v>209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66"/>
    </row>
    <row r="27" spans="1:35" ht="15" customHeight="1" x14ac:dyDescent="0.2">
      <c r="A27" s="30" t="s">
        <v>320</v>
      </c>
      <c r="B27" s="25" t="s">
        <v>127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65"/>
    </row>
    <row r="29" spans="1:35" ht="15" customHeight="1" x14ac:dyDescent="0.2">
      <c r="B29" s="25" t="s">
        <v>321</v>
      </c>
    </row>
    <row r="30" spans="1:35" ht="15" customHeight="1" x14ac:dyDescent="0.2">
      <c r="B30" s="25" t="s">
        <v>322</v>
      </c>
    </row>
    <row r="31" spans="1:35" ht="15" customHeight="1" x14ac:dyDescent="0.25">
      <c r="A31" s="30" t="s">
        <v>323</v>
      </c>
      <c r="B31" s="26" t="s">
        <v>183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66"/>
    </row>
    <row r="32" spans="1:35" ht="15" customHeight="1" x14ac:dyDescent="0.25">
      <c r="A32" s="30" t="s">
        <v>324</v>
      </c>
      <c r="B32" s="26" t="s">
        <v>185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66"/>
    </row>
    <row r="33" spans="1:35" ht="15" customHeight="1" x14ac:dyDescent="0.25">
      <c r="A33" s="30" t="s">
        <v>325</v>
      </c>
      <c r="B33" s="26" t="s">
        <v>311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66"/>
    </row>
    <row r="34" spans="1:35" ht="15" customHeight="1" x14ac:dyDescent="0.25">
      <c r="A34" s="30" t="s">
        <v>326</v>
      </c>
      <c r="B34" s="26" t="s">
        <v>193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327</v>
      </c>
      <c r="B35" s="26" t="s">
        <v>195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328</v>
      </c>
      <c r="B36" s="26" t="s">
        <v>197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329</v>
      </c>
      <c r="B37" s="26" t="s">
        <v>316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330</v>
      </c>
      <c r="B38" s="26" t="s">
        <v>318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331</v>
      </c>
      <c r="B39" s="26" t="s">
        <v>209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">
      <c r="A40" s="30" t="s">
        <v>332</v>
      </c>
      <c r="B40" s="25" t="s">
        <v>127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65"/>
    </row>
    <row r="42" spans="1:35" ht="15" customHeight="1" x14ac:dyDescent="0.2">
      <c r="B42" s="25" t="s">
        <v>333</v>
      </c>
    </row>
    <row r="43" spans="1:35" ht="15" customHeight="1" x14ac:dyDescent="0.2">
      <c r="A43" s="30" t="s">
        <v>334</v>
      </c>
      <c r="B43" s="25" t="s">
        <v>213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65"/>
    </row>
    <row r="45" spans="1:35" ht="15" customHeight="1" x14ac:dyDescent="0.2">
      <c r="B45" s="25" t="s">
        <v>335</v>
      </c>
    </row>
    <row r="46" spans="1:35" ht="15" customHeight="1" x14ac:dyDescent="0.2">
      <c r="B46" s="25" t="s">
        <v>256</v>
      </c>
    </row>
    <row r="47" spans="1:35" ht="15" customHeight="1" x14ac:dyDescent="0.25">
      <c r="A47" s="30" t="s">
        <v>336</v>
      </c>
      <c r="B47" s="26" t="s">
        <v>258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66"/>
    </row>
    <row r="48" spans="1:35" ht="15" customHeight="1" x14ac:dyDescent="0.25">
      <c r="A48" s="30" t="s">
        <v>337</v>
      </c>
      <c r="B48" s="26" t="s">
        <v>231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66"/>
    </row>
    <row r="49" spans="1:35" ht="15" customHeight="1" x14ac:dyDescent="0.25">
      <c r="A49" s="30" t="s">
        <v>338</v>
      </c>
      <c r="B49" s="26" t="s">
        <v>339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66"/>
    </row>
    <row r="50" spans="1:35" ht="15" customHeight="1" x14ac:dyDescent="0.25">
      <c r="A50" s="30" t="s">
        <v>340</v>
      </c>
      <c r="B50" s="26" t="s">
        <v>263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">
      <c r="A51" s="30" t="s">
        <v>341</v>
      </c>
      <c r="B51" s="25" t="s">
        <v>237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65"/>
    </row>
    <row r="52" spans="1:35" ht="15" customHeight="1" x14ac:dyDescent="0.2">
      <c r="B52" s="25" t="s">
        <v>265</v>
      </c>
    </row>
    <row r="53" spans="1:35" ht="15" customHeight="1" x14ac:dyDescent="0.25">
      <c r="A53" s="30" t="s">
        <v>342</v>
      </c>
      <c r="B53" s="26" t="s">
        <v>258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5">
      <c r="A54" s="30" t="s">
        <v>343</v>
      </c>
      <c r="B54" s="26" t="s">
        <v>231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66"/>
    </row>
    <row r="55" spans="1:35" ht="15" customHeight="1" x14ac:dyDescent="0.25">
      <c r="A55" s="30" t="s">
        <v>344</v>
      </c>
      <c r="B55" s="26" t="s">
        <v>339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345</v>
      </c>
      <c r="B56" s="26" t="s">
        <v>263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A57" s="30" t="s">
        <v>346</v>
      </c>
      <c r="B57" s="25" t="s">
        <v>237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65"/>
    </row>
    <row r="58" spans="1:35" ht="15" customHeight="1" x14ac:dyDescent="0.2">
      <c r="B58" s="25" t="s">
        <v>271</v>
      </c>
    </row>
    <row r="59" spans="1:35" ht="15" customHeight="1" x14ac:dyDescent="0.25">
      <c r="A59" s="30" t="s">
        <v>347</v>
      </c>
      <c r="B59" s="26" t="s">
        <v>273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66"/>
    </row>
    <row r="60" spans="1:35" ht="15" customHeight="1" x14ac:dyDescent="0.25">
      <c r="A60" s="30" t="s">
        <v>348</v>
      </c>
      <c r="B60" s="26" t="s">
        <v>275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66"/>
    </row>
    <row r="61" spans="1:35" ht="15" customHeight="1" thickBot="1" x14ac:dyDescent="0.25"/>
    <row r="62" spans="1:35" ht="15" customHeight="1" x14ac:dyDescent="0.2">
      <c r="B62" s="61" t="s">
        <v>349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5" customHeight="1" x14ac:dyDescent="0.2">
      <c r="B63" s="31" t="s">
        <v>350</v>
      </c>
    </row>
    <row r="64" spans="1:35" ht="15" customHeight="1" x14ac:dyDescent="0.2">
      <c r="B64" s="31" t="s">
        <v>351</v>
      </c>
    </row>
    <row r="65" spans="2:2" ht="15" customHeight="1" x14ac:dyDescent="0.2">
      <c r="B65" s="31" t="s">
        <v>352</v>
      </c>
    </row>
    <row r="66" spans="2:2" ht="15" customHeight="1" x14ac:dyDescent="0.2">
      <c r="B66" s="31" t="s">
        <v>353</v>
      </c>
    </row>
    <row r="67" spans="2:2" ht="15" customHeight="1" x14ac:dyDescent="0.2">
      <c r="B67" s="31" t="s">
        <v>296</v>
      </c>
    </row>
    <row r="68" spans="2:2" ht="15" customHeight="1" x14ac:dyDescent="0.2">
      <c r="B68" s="31" t="s">
        <v>297</v>
      </c>
    </row>
    <row r="69" spans="2:2" ht="15" customHeight="1" x14ac:dyDescent="0.2">
      <c r="B69" s="31" t="s">
        <v>298</v>
      </c>
    </row>
    <row r="70" spans="2:2" ht="15" customHeight="1" x14ac:dyDescent="0.2">
      <c r="B70" s="31" t="s">
        <v>299</v>
      </c>
    </row>
    <row r="71" spans="2:2" ht="15" customHeight="1" x14ac:dyDescent="0.2">
      <c r="B71" s="31" t="s">
        <v>300</v>
      </c>
    </row>
    <row r="72" spans="2:2" ht="15" customHeight="1" x14ac:dyDescent="0.2">
      <c r="B72" s="31" t="s">
        <v>354</v>
      </c>
    </row>
    <row r="73" spans="2:2" ht="15" customHeight="1" x14ac:dyDescent="0.2">
      <c r="B73" s="31" t="s">
        <v>355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customHeight="1" x14ac:dyDescent="0.2"/>
  <cols>
    <col min="1" max="1" width="63.1406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 t="s">
        <v>18</v>
      </c>
      <c r="D3" s="32" t="s">
        <v>356</v>
      </c>
      <c r="E3" s="32"/>
      <c r="F3" s="32"/>
      <c r="G3" s="32"/>
      <c r="H3" s="32"/>
    </row>
    <row r="4" spans="1:35" ht="15" customHeight="1" x14ac:dyDescent="0.2">
      <c r="C4" s="32" t="s">
        <v>20</v>
      </c>
      <c r="D4" s="32" t="s">
        <v>357</v>
      </c>
      <c r="E4" s="32"/>
      <c r="F4" s="32"/>
      <c r="G4" s="32" t="s">
        <v>22</v>
      </c>
      <c r="H4" s="32"/>
    </row>
    <row r="5" spans="1:35" ht="15" customHeight="1" x14ac:dyDescent="0.2">
      <c r="C5" s="32" t="s">
        <v>23</v>
      </c>
      <c r="D5" s="32" t="s">
        <v>358</v>
      </c>
      <c r="E5" s="32"/>
      <c r="F5" s="32"/>
      <c r="G5" s="32"/>
      <c r="H5" s="32"/>
    </row>
    <row r="6" spans="1:35" ht="15" customHeight="1" x14ac:dyDescent="0.2">
      <c r="C6" s="32" t="s">
        <v>25</v>
      </c>
      <c r="D6" s="32"/>
      <c r="E6" s="32" t="s">
        <v>359</v>
      </c>
      <c r="F6" s="32"/>
      <c r="G6" s="32"/>
      <c r="H6" s="32"/>
    </row>
    <row r="10" spans="1:35" ht="15" customHeight="1" x14ac:dyDescent="0.25">
      <c r="A10" s="30" t="s">
        <v>360</v>
      </c>
      <c r="B10" s="24" t="s">
        <v>361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363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5">
      <c r="A18" s="30" t="s">
        <v>364</v>
      </c>
      <c r="B18" s="26" t="s">
        <v>183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66"/>
    </row>
    <row r="19" spans="1:35" ht="15" customHeight="1" x14ac:dyDescent="0.25">
      <c r="A19" s="30" t="s">
        <v>365</v>
      </c>
      <c r="B19" s="26" t="s">
        <v>185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66"/>
    </row>
    <row r="20" spans="1:35" ht="15" customHeight="1" x14ac:dyDescent="0.25">
      <c r="A20" s="30" t="s">
        <v>366</v>
      </c>
      <c r="B20" s="26" t="s">
        <v>311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66"/>
    </row>
    <row r="21" spans="1:35" ht="15" customHeight="1" x14ac:dyDescent="0.25">
      <c r="A21" s="30" t="s">
        <v>367</v>
      </c>
      <c r="B21" s="26" t="s">
        <v>189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66"/>
    </row>
    <row r="22" spans="1:35" ht="15" customHeight="1" x14ac:dyDescent="0.25">
      <c r="A22" s="30" t="s">
        <v>368</v>
      </c>
      <c r="B22" s="26" t="s">
        <v>193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66"/>
    </row>
    <row r="23" spans="1:35" ht="15" customHeight="1" x14ac:dyDescent="0.25">
      <c r="A23" s="30" t="s">
        <v>369</v>
      </c>
      <c r="B23" s="26" t="s">
        <v>195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66"/>
    </row>
    <row r="24" spans="1:35" ht="15" customHeight="1" x14ac:dyDescent="0.25">
      <c r="A24" s="30" t="s">
        <v>370</v>
      </c>
      <c r="B24" s="26" t="s">
        <v>197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66"/>
    </row>
    <row r="25" spans="1:35" ht="15" customHeight="1" x14ac:dyDescent="0.25">
      <c r="A25" s="30" t="s">
        <v>371</v>
      </c>
      <c r="B25" s="26" t="s">
        <v>316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66"/>
    </row>
    <row r="26" spans="1:35" ht="15" customHeight="1" x14ac:dyDescent="0.25">
      <c r="A26" s="30" t="s">
        <v>372</v>
      </c>
      <c r="B26" s="26" t="s">
        <v>318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66"/>
    </row>
    <row r="27" spans="1:35" ht="15" customHeight="1" x14ac:dyDescent="0.25">
      <c r="A27" s="30" t="s">
        <v>373</v>
      </c>
      <c r="B27" s="26" t="s">
        <v>209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66"/>
    </row>
    <row r="28" spans="1:35" ht="15" customHeight="1" x14ac:dyDescent="0.2">
      <c r="A28" s="30" t="s">
        <v>374</v>
      </c>
      <c r="B28" s="25" t="s">
        <v>127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65"/>
    </row>
    <row r="30" spans="1:35" ht="15" customHeight="1" x14ac:dyDescent="0.2">
      <c r="B30" s="25" t="s">
        <v>321</v>
      </c>
    </row>
    <row r="31" spans="1:35" ht="15" customHeight="1" x14ac:dyDescent="0.2">
      <c r="B31" s="25" t="s">
        <v>322</v>
      </c>
    </row>
    <row r="32" spans="1:35" ht="15" customHeight="1" x14ac:dyDescent="0.25">
      <c r="A32" s="30" t="s">
        <v>375</v>
      </c>
      <c r="B32" s="26" t="s">
        <v>183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66"/>
    </row>
    <row r="33" spans="1:35" ht="15" customHeight="1" x14ac:dyDescent="0.25">
      <c r="A33" s="30" t="s">
        <v>376</v>
      </c>
      <c r="B33" s="26" t="s">
        <v>185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66"/>
    </row>
    <row r="34" spans="1:35" ht="15" customHeight="1" x14ac:dyDescent="0.25">
      <c r="A34" s="30" t="s">
        <v>377</v>
      </c>
      <c r="B34" s="26" t="s">
        <v>311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378</v>
      </c>
      <c r="B35" s="26" t="s">
        <v>189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379</v>
      </c>
      <c r="B36" s="26" t="s">
        <v>193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380</v>
      </c>
      <c r="B37" s="26" t="s">
        <v>195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381</v>
      </c>
      <c r="B38" s="26" t="s">
        <v>197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382</v>
      </c>
      <c r="B39" s="26" t="s">
        <v>316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5">
      <c r="A40" s="30" t="s">
        <v>383</v>
      </c>
      <c r="B40" s="26" t="s">
        <v>318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66"/>
    </row>
    <row r="41" spans="1:35" ht="15" customHeight="1" x14ac:dyDescent="0.25">
      <c r="A41" s="30" t="s">
        <v>384</v>
      </c>
      <c r="B41" s="26" t="s">
        <v>209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">
      <c r="A42" s="30" t="s">
        <v>385</v>
      </c>
      <c r="B42" s="25" t="s">
        <v>127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65"/>
    </row>
    <row r="44" spans="1:35" ht="15" customHeight="1" x14ac:dyDescent="0.2">
      <c r="B44" s="25" t="s">
        <v>333</v>
      </c>
    </row>
    <row r="45" spans="1:35" ht="15" customHeight="1" x14ac:dyDescent="0.2">
      <c r="A45" s="30" t="s">
        <v>386</v>
      </c>
      <c r="B45" s="25" t="s">
        <v>213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65"/>
    </row>
    <row r="47" spans="1:35" ht="15" customHeight="1" x14ac:dyDescent="0.2">
      <c r="B47" s="25" t="s">
        <v>335</v>
      </c>
    </row>
    <row r="48" spans="1:35" ht="15" customHeight="1" x14ac:dyDescent="0.2">
      <c r="B48" s="25" t="s">
        <v>256</v>
      </c>
    </row>
    <row r="49" spans="1:35" ht="15" customHeight="1" x14ac:dyDescent="0.25">
      <c r="A49" s="30" t="s">
        <v>387</v>
      </c>
      <c r="B49" s="26" t="s">
        <v>258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66"/>
    </row>
    <row r="50" spans="1:35" ht="15" customHeight="1" x14ac:dyDescent="0.25">
      <c r="A50" s="30" t="s">
        <v>388</v>
      </c>
      <c r="B50" s="26" t="s">
        <v>231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5">
      <c r="A51" s="30" t="s">
        <v>389</v>
      </c>
      <c r="B51" s="26" t="s">
        <v>339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66"/>
    </row>
    <row r="52" spans="1:35" ht="15" customHeight="1" x14ac:dyDescent="0.25">
      <c r="A52" s="30" t="s">
        <v>390</v>
      </c>
      <c r="B52" s="26" t="s">
        <v>263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66"/>
    </row>
    <row r="53" spans="1:35" ht="15" customHeight="1" x14ac:dyDescent="0.2">
      <c r="A53" s="30" t="s">
        <v>391</v>
      </c>
      <c r="B53" s="25" t="s">
        <v>237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65"/>
    </row>
    <row r="54" spans="1:35" ht="15" customHeight="1" x14ac:dyDescent="0.2">
      <c r="B54" s="25" t="s">
        <v>265</v>
      </c>
    </row>
    <row r="55" spans="1:35" ht="15" customHeight="1" x14ac:dyDescent="0.25">
      <c r="A55" s="30" t="s">
        <v>392</v>
      </c>
      <c r="B55" s="26" t="s">
        <v>258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393</v>
      </c>
      <c r="B56" s="26" t="s">
        <v>231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5">
      <c r="A57" s="30" t="s">
        <v>394</v>
      </c>
      <c r="B57" s="26" t="s">
        <v>339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66"/>
    </row>
    <row r="58" spans="1:35" ht="15" customHeight="1" x14ac:dyDescent="0.25">
      <c r="A58" s="30" t="s">
        <v>395</v>
      </c>
      <c r="B58" s="26" t="s">
        <v>263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66"/>
    </row>
    <row r="59" spans="1:35" ht="15" customHeight="1" x14ac:dyDescent="0.2">
      <c r="A59" s="30" t="s">
        <v>396</v>
      </c>
      <c r="B59" s="25" t="s">
        <v>237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65"/>
    </row>
    <row r="60" spans="1:35" ht="15" customHeight="1" x14ac:dyDescent="0.2">
      <c r="B60" s="25" t="s">
        <v>271</v>
      </c>
    </row>
    <row r="61" spans="1:35" ht="15" customHeight="1" x14ac:dyDescent="0.25">
      <c r="A61" s="30" t="s">
        <v>397</v>
      </c>
      <c r="B61" s="26" t="s">
        <v>273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66"/>
    </row>
    <row r="62" spans="1:35" ht="15" customHeight="1" thickBot="1" x14ac:dyDescent="0.3">
      <c r="A62" s="30" t="s">
        <v>398</v>
      </c>
      <c r="B62" s="26" t="s">
        <v>275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x14ac:dyDescent="0.2">
      <c r="B63" s="61" t="s">
        <v>349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5" customHeight="1" x14ac:dyDescent="0.2">
      <c r="B64" s="31" t="s">
        <v>399</v>
      </c>
    </row>
    <row r="65" spans="2:2" ht="15" customHeight="1" x14ac:dyDescent="0.2">
      <c r="B65" s="31" t="s">
        <v>351</v>
      </c>
    </row>
    <row r="66" spans="2:2" ht="15" customHeight="1" x14ac:dyDescent="0.2">
      <c r="B66" s="31" t="s">
        <v>352</v>
      </c>
    </row>
    <row r="67" spans="2:2" ht="15" customHeight="1" x14ac:dyDescent="0.2">
      <c r="B67" s="31" t="s">
        <v>353</v>
      </c>
    </row>
    <row r="68" spans="2:2" ht="15" customHeight="1" x14ac:dyDescent="0.2">
      <c r="B68" s="31" t="s">
        <v>296</v>
      </c>
    </row>
    <row r="69" spans="2:2" ht="15" customHeight="1" x14ac:dyDescent="0.2">
      <c r="B69" s="31" t="s">
        <v>297</v>
      </c>
    </row>
    <row r="70" spans="2:2" ht="15" customHeight="1" x14ac:dyDescent="0.2">
      <c r="B70" s="31" t="s">
        <v>298</v>
      </c>
    </row>
    <row r="71" spans="2:2" ht="15" customHeight="1" x14ac:dyDescent="0.2">
      <c r="B71" s="31" t="s">
        <v>299</v>
      </c>
    </row>
    <row r="72" spans="2:2" ht="15" customHeight="1" x14ac:dyDescent="0.2">
      <c r="B72" s="31" t="s">
        <v>300</v>
      </c>
    </row>
    <row r="73" spans="2:2" ht="15" customHeight="1" x14ac:dyDescent="0.2">
      <c r="B73" s="31" t="s">
        <v>354</v>
      </c>
    </row>
    <row r="74" spans="2:2" ht="15" customHeight="1" x14ac:dyDescent="0.2">
      <c r="B74" s="31" t="s">
        <v>355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ColWidth="9.140625" defaultRowHeight="15" customHeight="1" x14ac:dyDescent="0.2"/>
  <cols>
    <col min="1" max="1" width="31.8554687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 x14ac:dyDescent="0.2"/>
    <row r="3" spans="1:35" ht="15" customHeight="1" x14ac:dyDescent="0.2">
      <c r="C3" s="32" t="s">
        <v>18</v>
      </c>
      <c r="D3" s="32" t="s">
        <v>356</v>
      </c>
      <c r="E3" s="32"/>
      <c r="F3" s="32"/>
      <c r="G3" s="32"/>
      <c r="H3" s="32"/>
    </row>
    <row r="4" spans="1:35" ht="15" customHeight="1" x14ac:dyDescent="0.2">
      <c r="C4" s="32" t="s">
        <v>20</v>
      </c>
      <c r="D4" s="32" t="s">
        <v>357</v>
      </c>
      <c r="E4" s="32"/>
      <c r="F4" s="32"/>
      <c r="G4" s="32" t="s">
        <v>22</v>
      </c>
      <c r="H4" s="32"/>
    </row>
    <row r="5" spans="1:35" ht="15" customHeight="1" x14ac:dyDescent="0.2">
      <c r="C5" s="32" t="s">
        <v>23</v>
      </c>
      <c r="D5" s="32" t="s">
        <v>358</v>
      </c>
      <c r="E5" s="32"/>
      <c r="F5" s="32"/>
      <c r="G5" s="32"/>
      <c r="H5" s="32"/>
    </row>
    <row r="6" spans="1:35" ht="15" customHeight="1" x14ac:dyDescent="0.2">
      <c r="C6" s="32" t="s">
        <v>25</v>
      </c>
      <c r="D6" s="32"/>
      <c r="E6" s="32" t="s">
        <v>359</v>
      </c>
      <c r="F6" s="32"/>
      <c r="G6" s="32"/>
      <c r="H6" s="32"/>
    </row>
    <row r="10" spans="1:35" ht="15" customHeight="1" x14ac:dyDescent="0.25">
      <c r="A10" s="30" t="s">
        <v>400</v>
      </c>
      <c r="B10" s="24" t="s">
        <v>401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402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ht="15" customHeight="1" x14ac:dyDescent="0.2">
      <c r="B18" s="25" t="s">
        <v>403</v>
      </c>
    </row>
    <row r="19" spans="1:35" ht="15" customHeight="1" x14ac:dyDescent="0.25">
      <c r="A19" s="30" t="s">
        <v>404</v>
      </c>
      <c r="B19" s="26" t="s">
        <v>217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66"/>
    </row>
    <row r="20" spans="1:35" ht="15" customHeight="1" x14ac:dyDescent="0.25">
      <c r="A20" s="30" t="s">
        <v>405</v>
      </c>
      <c r="B20" s="26" t="s">
        <v>219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66"/>
    </row>
    <row r="21" spans="1:35" ht="15" customHeight="1" x14ac:dyDescent="0.25">
      <c r="A21" s="30" t="s">
        <v>406</v>
      </c>
      <c r="B21" s="26" t="s">
        <v>407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66"/>
    </row>
    <row r="22" spans="1:35" ht="15" customHeight="1" x14ac:dyDescent="0.25">
      <c r="A22" s="30" t="s">
        <v>408</v>
      </c>
      <c r="B22" s="26" t="s">
        <v>223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66"/>
    </row>
    <row r="23" spans="1:35" ht="15" customHeight="1" x14ac:dyDescent="0.25">
      <c r="A23" s="30" t="s">
        <v>409</v>
      </c>
      <c r="B23" s="26" t="s">
        <v>227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66"/>
    </row>
    <row r="24" spans="1:35" ht="15" customHeight="1" x14ac:dyDescent="0.25">
      <c r="A24" s="30" t="s">
        <v>410</v>
      </c>
      <c r="B24" s="26" t="s">
        <v>229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66"/>
    </row>
    <row r="25" spans="1:35" ht="15" customHeight="1" x14ac:dyDescent="0.25">
      <c r="A25" s="30" t="s">
        <v>411</v>
      </c>
      <c r="B25" s="26" t="s">
        <v>231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66"/>
    </row>
    <row r="26" spans="1:35" ht="15" customHeight="1" x14ac:dyDescent="0.25">
      <c r="A26" s="30" t="s">
        <v>412</v>
      </c>
      <c r="B26" s="26" t="s">
        <v>233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66"/>
    </row>
    <row r="27" spans="1:35" ht="15" customHeight="1" x14ac:dyDescent="0.25">
      <c r="A27" s="30" t="s">
        <v>413</v>
      </c>
      <c r="B27" s="26" t="s">
        <v>414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66"/>
    </row>
    <row r="28" spans="1:35" ht="15" customHeight="1" x14ac:dyDescent="0.25">
      <c r="A28" s="30" t="s">
        <v>415</v>
      </c>
      <c r="B28" s="26" t="s">
        <v>235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66"/>
    </row>
    <row r="29" spans="1:35" ht="15" customHeight="1" x14ac:dyDescent="0.25">
      <c r="A29" s="30" t="s">
        <v>416</v>
      </c>
      <c r="B29" s="26" t="s">
        <v>417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66"/>
    </row>
    <row r="30" spans="1:35" ht="15" customHeight="1" x14ac:dyDescent="0.2">
      <c r="B30" s="25" t="s">
        <v>418</v>
      </c>
    </row>
    <row r="31" spans="1:35" ht="15" customHeight="1" x14ac:dyDescent="0.25">
      <c r="A31" s="30" t="s">
        <v>419</v>
      </c>
      <c r="B31" s="26" t="s">
        <v>420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66"/>
    </row>
    <row r="32" spans="1:35" ht="15" customHeight="1" x14ac:dyDescent="0.25">
      <c r="A32" s="30" t="s">
        <v>421</v>
      </c>
      <c r="B32" s="26" t="s">
        <v>422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66"/>
    </row>
    <row r="33" spans="1:35" ht="15" customHeight="1" x14ac:dyDescent="0.25">
      <c r="A33" s="30" t="s">
        <v>423</v>
      </c>
      <c r="B33" s="26" t="s">
        <v>424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66"/>
    </row>
    <row r="34" spans="1:35" ht="15" customHeight="1" x14ac:dyDescent="0.25">
      <c r="A34" s="30" t="s">
        <v>425</v>
      </c>
      <c r="B34" s="26" t="s">
        <v>231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66"/>
    </row>
    <row r="35" spans="1:35" ht="15" customHeight="1" x14ac:dyDescent="0.25">
      <c r="A35" s="30" t="s">
        <v>426</v>
      </c>
      <c r="B35" s="26" t="s">
        <v>427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66"/>
    </row>
    <row r="36" spans="1:35" ht="15" customHeight="1" x14ac:dyDescent="0.2">
      <c r="A36" s="30" t="s">
        <v>428</v>
      </c>
      <c r="B36" s="25" t="s">
        <v>429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65"/>
    </row>
    <row r="38" spans="1:35" ht="15" customHeight="1" x14ac:dyDescent="0.2">
      <c r="B38" s="25" t="s">
        <v>321</v>
      </c>
    </row>
    <row r="39" spans="1:35" ht="15" customHeight="1" x14ac:dyDescent="0.2">
      <c r="B39" s="25" t="s">
        <v>322</v>
      </c>
    </row>
    <row r="40" spans="1:35" ht="15" customHeight="1" x14ac:dyDescent="0.2">
      <c r="B40" s="25" t="s">
        <v>403</v>
      </c>
    </row>
    <row r="41" spans="1:35" ht="15" customHeight="1" x14ac:dyDescent="0.25">
      <c r="A41" s="30" t="s">
        <v>430</v>
      </c>
      <c r="B41" s="26" t="s">
        <v>217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5">
      <c r="A42" s="30" t="s">
        <v>431</v>
      </c>
      <c r="B42" s="26" t="s">
        <v>219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66"/>
    </row>
    <row r="43" spans="1:35" ht="15" customHeight="1" x14ac:dyDescent="0.25">
      <c r="A43" s="30" t="s">
        <v>432</v>
      </c>
      <c r="B43" s="26" t="s">
        <v>407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66"/>
    </row>
    <row r="44" spans="1:35" ht="15" customHeight="1" x14ac:dyDescent="0.25">
      <c r="A44" s="30" t="s">
        <v>433</v>
      </c>
      <c r="B44" s="26" t="s">
        <v>223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66"/>
    </row>
    <row r="45" spans="1:35" ht="15" customHeight="1" x14ac:dyDescent="0.25">
      <c r="A45" s="30" t="s">
        <v>434</v>
      </c>
      <c r="B45" s="26" t="s">
        <v>227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66"/>
    </row>
    <row r="46" spans="1:35" ht="15" customHeight="1" x14ac:dyDescent="0.25">
      <c r="A46" s="30" t="s">
        <v>435</v>
      </c>
      <c r="B46" s="26" t="s">
        <v>229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66"/>
    </row>
    <row r="47" spans="1:35" ht="15" customHeight="1" x14ac:dyDescent="0.25">
      <c r="A47" s="30" t="s">
        <v>436</v>
      </c>
      <c r="B47" s="26" t="s">
        <v>231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66"/>
    </row>
    <row r="48" spans="1:35" ht="15" customHeight="1" x14ac:dyDescent="0.25">
      <c r="A48" s="30" t="s">
        <v>437</v>
      </c>
      <c r="B48" s="26" t="s">
        <v>233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66"/>
    </row>
    <row r="49" spans="1:35" ht="15" customHeight="1" x14ac:dyDescent="0.25">
      <c r="A49" s="30" t="s">
        <v>438</v>
      </c>
      <c r="B49" s="26" t="s">
        <v>414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66"/>
    </row>
    <row r="50" spans="1:35" ht="15" customHeight="1" x14ac:dyDescent="0.25">
      <c r="A50" s="30" t="s">
        <v>439</v>
      </c>
      <c r="B50" s="26" t="s">
        <v>235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5">
      <c r="A51" s="30" t="s">
        <v>440</v>
      </c>
      <c r="B51" s="26" t="s">
        <v>417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66"/>
    </row>
    <row r="52" spans="1:35" ht="15" customHeight="1" x14ac:dyDescent="0.2">
      <c r="B52" s="25" t="s">
        <v>418</v>
      </c>
    </row>
    <row r="53" spans="1:35" ht="15" customHeight="1" x14ac:dyDescent="0.25">
      <c r="A53" s="30" t="s">
        <v>441</v>
      </c>
      <c r="B53" s="26" t="s">
        <v>420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5">
      <c r="A54" s="30" t="s">
        <v>442</v>
      </c>
      <c r="B54" s="26" t="s">
        <v>424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66"/>
    </row>
    <row r="55" spans="1:35" ht="15" customHeight="1" x14ac:dyDescent="0.25">
      <c r="A55" s="30" t="s">
        <v>443</v>
      </c>
      <c r="B55" s="26" t="s">
        <v>231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444</v>
      </c>
      <c r="B56" s="26" t="s">
        <v>427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A57" s="30" t="s">
        <v>445</v>
      </c>
      <c r="B57" s="25" t="s">
        <v>429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65"/>
    </row>
    <row r="59" spans="1:35" ht="15" customHeight="1" x14ac:dyDescent="0.2">
      <c r="B59" s="25" t="s">
        <v>211</v>
      </c>
    </row>
    <row r="60" spans="1:35" ht="15" customHeight="1" x14ac:dyDescent="0.2">
      <c r="A60" s="30" t="s">
        <v>446</v>
      </c>
      <c r="B60" s="25" t="s">
        <v>213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65"/>
    </row>
    <row r="62" spans="1:35" ht="15" customHeight="1" x14ac:dyDescent="0.2">
      <c r="B62" s="25" t="s">
        <v>447</v>
      </c>
    </row>
    <row r="63" spans="1:35" ht="15" customHeight="1" x14ac:dyDescent="0.2">
      <c r="B63" s="25" t="s">
        <v>256</v>
      </c>
    </row>
    <row r="64" spans="1:35" ht="15" customHeight="1" x14ac:dyDescent="0.25">
      <c r="A64" s="30" t="s">
        <v>448</v>
      </c>
      <c r="B64" s="26" t="s">
        <v>258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66"/>
    </row>
    <row r="65" spans="1:35" ht="15" customHeight="1" x14ac:dyDescent="0.25">
      <c r="A65" s="30" t="s">
        <v>449</v>
      </c>
      <c r="B65" s="26" t="s">
        <v>231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66"/>
    </row>
    <row r="66" spans="1:35" ht="15" customHeight="1" x14ac:dyDescent="0.25">
      <c r="A66" s="30" t="s">
        <v>450</v>
      </c>
      <c r="B66" s="26" t="s">
        <v>339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66"/>
    </row>
    <row r="67" spans="1:35" ht="15" customHeight="1" x14ac:dyDescent="0.25">
      <c r="A67" s="30" t="s">
        <v>451</v>
      </c>
      <c r="B67" s="26" t="s">
        <v>452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66"/>
    </row>
    <row r="68" spans="1:35" ht="15" customHeight="1" x14ac:dyDescent="0.2">
      <c r="A68" s="30" t="s">
        <v>453</v>
      </c>
      <c r="B68" s="25" t="s">
        <v>237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65"/>
    </row>
    <row r="69" spans="1:35" ht="15" customHeight="1" x14ac:dyDescent="0.2">
      <c r="B69" s="25" t="s">
        <v>265</v>
      </c>
    </row>
    <row r="70" spans="1:35" ht="15" customHeight="1" x14ac:dyDescent="0.25">
      <c r="A70" s="30" t="s">
        <v>454</v>
      </c>
      <c r="B70" s="26" t="s">
        <v>258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66"/>
    </row>
    <row r="71" spans="1:35" ht="15" customHeight="1" x14ac:dyDescent="0.25">
      <c r="A71" s="30" t="s">
        <v>455</v>
      </c>
      <c r="B71" s="26" t="s">
        <v>231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66"/>
    </row>
    <row r="72" spans="1:35" ht="15" customHeight="1" x14ac:dyDescent="0.25">
      <c r="A72" s="30" t="s">
        <v>456</v>
      </c>
      <c r="B72" s="26" t="s">
        <v>339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66"/>
    </row>
    <row r="73" spans="1:35" ht="15" customHeight="1" x14ac:dyDescent="0.25">
      <c r="A73" s="30" t="s">
        <v>457</v>
      </c>
      <c r="B73" s="26" t="s">
        <v>452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66"/>
    </row>
    <row r="74" spans="1:35" ht="15" customHeight="1" x14ac:dyDescent="0.2">
      <c r="A74" s="30" t="s">
        <v>458</v>
      </c>
      <c r="B74" s="25" t="s">
        <v>237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65"/>
    </row>
    <row r="75" spans="1:35" ht="15" customHeight="1" x14ac:dyDescent="0.2">
      <c r="B75" s="25" t="s">
        <v>271</v>
      </c>
    </row>
    <row r="76" spans="1:35" ht="15" customHeight="1" x14ac:dyDescent="0.25">
      <c r="A76" s="30" t="s">
        <v>459</v>
      </c>
      <c r="B76" s="26" t="s">
        <v>273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66"/>
    </row>
    <row r="77" spans="1:35" ht="15" customHeight="1" x14ac:dyDescent="0.25">
      <c r="A77" s="30" t="s">
        <v>460</v>
      </c>
      <c r="B77" s="26" t="s">
        <v>275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66"/>
    </row>
    <row r="78" spans="1:35" ht="15" customHeight="1" thickBot="1" x14ac:dyDescent="0.25"/>
    <row r="79" spans="1:35" ht="15" customHeight="1" x14ac:dyDescent="0.2">
      <c r="B79" s="61" t="s">
        <v>349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5" customHeight="1" x14ac:dyDescent="0.2">
      <c r="B80" s="31" t="s">
        <v>399</v>
      </c>
    </row>
    <row r="81" spans="2:2" ht="15" customHeight="1" x14ac:dyDescent="0.2">
      <c r="B81" s="31" t="s">
        <v>461</v>
      </c>
    </row>
    <row r="82" spans="2:2" ht="15" customHeight="1" x14ac:dyDescent="0.2">
      <c r="B82" s="31" t="s">
        <v>462</v>
      </c>
    </row>
    <row r="83" spans="2:2" ht="15" customHeight="1" x14ac:dyDescent="0.2">
      <c r="B83" s="31" t="s">
        <v>463</v>
      </c>
    </row>
    <row r="84" spans="2:2" ht="15" customHeight="1" x14ac:dyDescent="0.2">
      <c r="B84" s="31" t="s">
        <v>464</v>
      </c>
    </row>
    <row r="85" spans="2:2" ht="15" customHeight="1" x14ac:dyDescent="0.2">
      <c r="B85" s="31" t="s">
        <v>296</v>
      </c>
    </row>
    <row r="86" spans="2:2" ht="15" customHeight="1" x14ac:dyDescent="0.2">
      <c r="B86" s="31" t="s">
        <v>297</v>
      </c>
    </row>
    <row r="87" spans="2:2" ht="15" customHeight="1" x14ac:dyDescent="0.2">
      <c r="B87" s="31" t="s">
        <v>298</v>
      </c>
    </row>
    <row r="88" spans="2:2" ht="15" customHeight="1" x14ac:dyDescent="0.2">
      <c r="B88" s="31" t="s">
        <v>299</v>
      </c>
    </row>
    <row r="89" spans="2:2" ht="15" customHeight="1" x14ac:dyDescent="0.2">
      <c r="B89" s="31" t="s">
        <v>300</v>
      </c>
    </row>
    <row r="90" spans="2:2" ht="15" customHeight="1" x14ac:dyDescent="0.2">
      <c r="B90" s="31" t="s">
        <v>354</v>
      </c>
    </row>
    <row r="91" spans="2:2" ht="15" customHeight="1" x14ac:dyDescent="0.2">
      <c r="B91" s="31" t="s">
        <v>355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ColWidth="9.140625" defaultRowHeight="15" customHeight="1" x14ac:dyDescent="0.2"/>
  <cols>
    <col min="1" max="1" width="20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465</v>
      </c>
      <c r="B10" s="24" t="s">
        <v>466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467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s="55" customFormat="1" ht="15" customHeight="1" x14ac:dyDescent="0.25">
      <c r="A18" s="53" t="s">
        <v>468</v>
      </c>
      <c r="B18" s="39" t="s">
        <v>183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67"/>
    </row>
    <row r="19" spans="1:35" s="55" customFormat="1" ht="15" customHeight="1" x14ac:dyDescent="0.25">
      <c r="A19" s="53" t="s">
        <v>469</v>
      </c>
      <c r="B19" s="39" t="s">
        <v>185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67"/>
    </row>
    <row r="20" spans="1:35" s="55" customFormat="1" ht="15" customHeight="1" x14ac:dyDescent="0.25">
      <c r="A20" s="53" t="s">
        <v>470</v>
      </c>
      <c r="B20" s="39" t="s">
        <v>311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67"/>
    </row>
    <row r="21" spans="1:35" s="55" customFormat="1" ht="15" customHeight="1" x14ac:dyDescent="0.25">
      <c r="A21" s="53" t="s">
        <v>471</v>
      </c>
      <c r="B21" s="39" t="s">
        <v>195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67"/>
    </row>
    <row r="22" spans="1:35" s="55" customFormat="1" ht="15" customHeight="1" x14ac:dyDescent="0.25">
      <c r="A22" s="53" t="s">
        <v>472</v>
      </c>
      <c r="B22" s="39" t="s">
        <v>197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67"/>
    </row>
    <row r="23" spans="1:35" s="55" customFormat="1" ht="15" customHeight="1" x14ac:dyDescent="0.25">
      <c r="A23" s="53" t="s">
        <v>473</v>
      </c>
      <c r="B23" s="39" t="s">
        <v>316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67"/>
    </row>
    <row r="24" spans="1:35" s="55" customFormat="1" ht="15" customHeight="1" x14ac:dyDescent="0.25">
      <c r="A24" s="53" t="s">
        <v>474</v>
      </c>
      <c r="B24" s="39" t="s">
        <v>209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67"/>
    </row>
    <row r="25" spans="1:35" ht="15" customHeight="1" x14ac:dyDescent="0.2">
      <c r="A25" s="30" t="s">
        <v>475</v>
      </c>
      <c r="B25" s="25" t="s">
        <v>127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65"/>
    </row>
    <row r="27" spans="1:35" ht="15" customHeight="1" x14ac:dyDescent="0.2">
      <c r="B27" s="25" t="s">
        <v>321</v>
      </c>
    </row>
    <row r="28" spans="1:35" ht="15" customHeight="1" x14ac:dyDescent="0.2">
      <c r="B28" s="25" t="s">
        <v>322</v>
      </c>
    </row>
    <row r="29" spans="1:35" ht="15" customHeight="1" x14ac:dyDescent="0.25">
      <c r="A29" s="30" t="s">
        <v>476</v>
      </c>
      <c r="B29" s="26" t="s">
        <v>183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66"/>
    </row>
    <row r="30" spans="1:35" ht="15" customHeight="1" x14ac:dyDescent="0.25">
      <c r="A30" s="30" t="s">
        <v>477</v>
      </c>
      <c r="B30" s="26" t="s">
        <v>185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66"/>
    </row>
    <row r="31" spans="1:35" ht="15" customHeight="1" x14ac:dyDescent="0.25">
      <c r="A31" s="30" t="s">
        <v>478</v>
      </c>
      <c r="B31" s="26" t="s">
        <v>311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66"/>
    </row>
    <row r="32" spans="1:35" ht="15" customHeight="1" x14ac:dyDescent="0.25">
      <c r="A32" s="30" t="s">
        <v>479</v>
      </c>
      <c r="B32" s="26" t="s">
        <v>195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66"/>
    </row>
    <row r="33" spans="1:35" ht="15" customHeight="1" x14ac:dyDescent="0.25">
      <c r="A33" s="30" t="s">
        <v>480</v>
      </c>
      <c r="B33" s="26" t="s">
        <v>197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66"/>
    </row>
    <row r="34" spans="1:35" ht="15" customHeight="1" x14ac:dyDescent="0.25">
      <c r="A34" s="30" t="s">
        <v>481</v>
      </c>
      <c r="B34" s="26" t="s">
        <v>316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482</v>
      </c>
      <c r="B35" s="26" t="s">
        <v>209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">
      <c r="A36" s="30" t="s">
        <v>483</v>
      </c>
      <c r="B36" s="25" t="s">
        <v>127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65"/>
    </row>
    <row r="38" spans="1:35" ht="15" customHeight="1" x14ac:dyDescent="0.2">
      <c r="B38" s="25" t="s">
        <v>484</v>
      </c>
    </row>
    <row r="39" spans="1:35" ht="15" customHeight="1" x14ac:dyDescent="0.2">
      <c r="A39" s="30" t="s">
        <v>485</v>
      </c>
      <c r="B39" s="25" t="s">
        <v>213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65"/>
    </row>
    <row r="41" spans="1:35" ht="15" customHeight="1" x14ac:dyDescent="0.2">
      <c r="B41" s="25" t="s">
        <v>486</v>
      </c>
    </row>
    <row r="42" spans="1:35" ht="15" customHeight="1" x14ac:dyDescent="0.2">
      <c r="B42" s="25" t="s">
        <v>256</v>
      </c>
    </row>
    <row r="43" spans="1:35" ht="15" customHeight="1" x14ac:dyDescent="0.25">
      <c r="A43" s="30" t="s">
        <v>487</v>
      </c>
      <c r="B43" s="26" t="s">
        <v>258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66"/>
    </row>
    <row r="44" spans="1:35" ht="15" customHeight="1" x14ac:dyDescent="0.25">
      <c r="A44" s="30" t="s">
        <v>488</v>
      </c>
      <c r="B44" s="26" t="s">
        <v>231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66"/>
    </row>
    <row r="45" spans="1:35" ht="15" customHeight="1" x14ac:dyDescent="0.25">
      <c r="A45" s="30" t="s">
        <v>489</v>
      </c>
      <c r="B45" s="26" t="s">
        <v>339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66"/>
    </row>
    <row r="46" spans="1:35" ht="15" customHeight="1" x14ac:dyDescent="0.25">
      <c r="A46" s="30" t="s">
        <v>490</v>
      </c>
      <c r="B46" s="26" t="s">
        <v>491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66"/>
    </row>
    <row r="47" spans="1:35" ht="15" customHeight="1" x14ac:dyDescent="0.2">
      <c r="A47" s="30" t="s">
        <v>492</v>
      </c>
      <c r="B47" s="25" t="s">
        <v>237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65"/>
    </row>
    <row r="48" spans="1:35" ht="15" customHeight="1" x14ac:dyDescent="0.2">
      <c r="B48" s="25" t="s">
        <v>265</v>
      </c>
    </row>
    <row r="49" spans="1:35" ht="15" customHeight="1" x14ac:dyDescent="0.25">
      <c r="A49" s="30" t="s">
        <v>493</v>
      </c>
      <c r="B49" s="26" t="s">
        <v>258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66"/>
    </row>
    <row r="50" spans="1:35" ht="15" customHeight="1" x14ac:dyDescent="0.25">
      <c r="A50" s="30" t="s">
        <v>494</v>
      </c>
      <c r="B50" s="26" t="s">
        <v>231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66"/>
    </row>
    <row r="51" spans="1:35" ht="15" customHeight="1" x14ac:dyDescent="0.25">
      <c r="A51" s="30" t="s">
        <v>495</v>
      </c>
      <c r="B51" s="26" t="s">
        <v>339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66"/>
    </row>
    <row r="52" spans="1:35" ht="15" customHeight="1" x14ac:dyDescent="0.25">
      <c r="A52" s="30" t="s">
        <v>496</v>
      </c>
      <c r="B52" s="26" t="s">
        <v>491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66"/>
    </row>
    <row r="53" spans="1:35" ht="15" customHeight="1" x14ac:dyDescent="0.2">
      <c r="A53" s="30" t="s">
        <v>497</v>
      </c>
      <c r="B53" s="25" t="s">
        <v>237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65"/>
    </row>
    <row r="54" spans="1:35" ht="15" customHeight="1" x14ac:dyDescent="0.2">
      <c r="B54" s="25" t="s">
        <v>271</v>
      </c>
    </row>
    <row r="55" spans="1:35" ht="15" customHeight="1" x14ac:dyDescent="0.25">
      <c r="A55" s="30" t="s">
        <v>498</v>
      </c>
      <c r="B55" s="26" t="s">
        <v>273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thickBot="1" x14ac:dyDescent="0.3">
      <c r="A56" s="30" t="s">
        <v>499</v>
      </c>
      <c r="B56" s="26" t="s">
        <v>275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B57" s="61" t="s">
        <v>349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5" customHeight="1" x14ac:dyDescent="0.2">
      <c r="B58" s="31" t="s">
        <v>500</v>
      </c>
    </row>
    <row r="59" spans="1:35" ht="15" customHeight="1" x14ac:dyDescent="0.2">
      <c r="B59" s="31" t="s">
        <v>501</v>
      </c>
    </row>
    <row r="60" spans="1:35" ht="15" customHeight="1" x14ac:dyDescent="0.2">
      <c r="B60" s="31" t="s">
        <v>502</v>
      </c>
    </row>
    <row r="61" spans="1:35" ht="15" customHeight="1" x14ac:dyDescent="0.2">
      <c r="B61" s="31" t="s">
        <v>296</v>
      </c>
    </row>
    <row r="62" spans="1:35" ht="15" customHeight="1" x14ac:dyDescent="0.2">
      <c r="B62" s="31" t="s">
        <v>297</v>
      </c>
    </row>
    <row r="63" spans="1:35" ht="15" customHeight="1" x14ac:dyDescent="0.2">
      <c r="B63" s="31" t="s">
        <v>298</v>
      </c>
    </row>
    <row r="64" spans="1:35" ht="15" customHeight="1" x14ac:dyDescent="0.2">
      <c r="B64" s="31" t="s">
        <v>299</v>
      </c>
    </row>
    <row r="65" spans="2:2" ht="15" customHeight="1" x14ac:dyDescent="0.2">
      <c r="B65" s="31" t="s">
        <v>300</v>
      </c>
    </row>
    <row r="66" spans="2:2" ht="15" customHeight="1" x14ac:dyDescent="0.2">
      <c r="B66" s="31" t="s">
        <v>354</v>
      </c>
    </row>
    <row r="67" spans="2:2" ht="15" customHeight="1" x14ac:dyDescent="0.2">
      <c r="B67" s="31" t="s">
        <v>355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9.140625" defaultRowHeight="15" customHeight="1" x14ac:dyDescent="0.2"/>
  <cols>
    <col min="1" max="1" width="37.42578125" style="29" customWidth="1"/>
    <col min="2" max="2" width="45.7109375" style="29" customWidth="1"/>
    <col min="3" max="5" width="9.140625" style="29" customWidth="1"/>
    <col min="6" max="16384" width="9.140625" style="29"/>
  </cols>
  <sheetData>
    <row r="1" spans="1:35" ht="15" customHeight="1" thickBot="1" x14ac:dyDescent="0.25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 x14ac:dyDescent="0.2"/>
    <row r="3" spans="1:35" ht="15" customHeight="1" x14ac:dyDescent="0.2">
      <c r="C3" s="32"/>
      <c r="D3" s="32"/>
      <c r="E3" s="32"/>
      <c r="F3" s="32"/>
      <c r="G3" s="32"/>
      <c r="H3" s="32"/>
    </row>
    <row r="4" spans="1:35" ht="15" customHeight="1" x14ac:dyDescent="0.2">
      <c r="C4" s="32"/>
      <c r="D4" s="32"/>
      <c r="E4" s="32"/>
      <c r="F4" s="32"/>
      <c r="G4" s="32"/>
      <c r="H4" s="32"/>
    </row>
    <row r="5" spans="1:35" ht="15" customHeight="1" x14ac:dyDescent="0.2">
      <c r="C5" s="32"/>
      <c r="D5" s="32"/>
      <c r="E5" s="32"/>
      <c r="F5" s="32"/>
      <c r="G5" s="32"/>
      <c r="H5" s="32"/>
    </row>
    <row r="6" spans="1:35" ht="15" customHeight="1" x14ac:dyDescent="0.2">
      <c r="C6" s="32"/>
      <c r="D6" s="32"/>
      <c r="E6" s="32"/>
      <c r="F6" s="32"/>
      <c r="G6" s="32"/>
      <c r="H6" s="32"/>
    </row>
    <row r="10" spans="1:35" ht="15" customHeight="1" x14ac:dyDescent="0.25">
      <c r="A10" s="30" t="s">
        <v>503</v>
      </c>
      <c r="B10" s="24" t="s">
        <v>504</v>
      </c>
    </row>
    <row r="11" spans="1:35" ht="15" customHeight="1" x14ac:dyDescent="0.2">
      <c r="B11" s="22"/>
    </row>
    <row r="12" spans="1:35" ht="15" customHeight="1" x14ac:dyDescent="0.2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362</v>
      </c>
    </row>
    <row r="13" spans="1:35" ht="15" customHeight="1" thickBot="1" x14ac:dyDescent="0.25">
      <c r="B13" s="23" t="s">
        <v>175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 x14ac:dyDescent="0.2"/>
    <row r="15" spans="1:35" ht="15" customHeight="1" x14ac:dyDescent="0.2">
      <c r="A15" s="30" t="s">
        <v>505</v>
      </c>
      <c r="B15" s="25" t="s">
        <v>177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65"/>
    </row>
    <row r="17" spans="1:35" ht="15" customHeight="1" x14ac:dyDescent="0.2">
      <c r="B17" s="25" t="s">
        <v>307</v>
      </c>
    </row>
    <row r="18" spans="1:35" s="55" customFormat="1" ht="15" customHeight="1" x14ac:dyDescent="0.25">
      <c r="A18" s="53" t="s">
        <v>506</v>
      </c>
      <c r="B18" s="39" t="s">
        <v>185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67"/>
    </row>
    <row r="19" spans="1:35" s="55" customFormat="1" ht="15" customHeight="1" x14ac:dyDescent="0.25">
      <c r="A19" s="53" t="s">
        <v>507</v>
      </c>
      <c r="B19" s="39" t="s">
        <v>183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67"/>
    </row>
    <row r="20" spans="1:35" s="55" customFormat="1" ht="15" customHeight="1" x14ac:dyDescent="0.25">
      <c r="A20" s="53" t="s">
        <v>508</v>
      </c>
      <c r="B20" s="39" t="s">
        <v>311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67"/>
    </row>
    <row r="21" spans="1:35" s="55" customFormat="1" ht="15" customHeight="1" x14ac:dyDescent="0.25">
      <c r="A21" s="53" t="s">
        <v>509</v>
      </c>
      <c r="B21" s="39" t="s">
        <v>189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67"/>
    </row>
    <row r="22" spans="1:35" s="55" customFormat="1" ht="15" customHeight="1" x14ac:dyDescent="0.25">
      <c r="A22" s="53" t="s">
        <v>510</v>
      </c>
      <c r="B22" s="39" t="s">
        <v>193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67"/>
    </row>
    <row r="23" spans="1:35" s="55" customFormat="1" ht="15" customHeight="1" x14ac:dyDescent="0.25">
      <c r="A23" s="53" t="s">
        <v>511</v>
      </c>
      <c r="B23" s="39" t="s">
        <v>195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67"/>
    </row>
    <row r="24" spans="1:35" s="55" customFormat="1" ht="15" customHeight="1" x14ac:dyDescent="0.25">
      <c r="A24" s="53" t="s">
        <v>512</v>
      </c>
      <c r="B24" s="39" t="s">
        <v>197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67"/>
    </row>
    <row r="25" spans="1:35" s="55" customFormat="1" ht="15" customHeight="1" x14ac:dyDescent="0.25">
      <c r="A25" s="53" t="s">
        <v>513</v>
      </c>
      <c r="B25" s="39" t="s">
        <v>316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67"/>
    </row>
    <row r="26" spans="1:35" s="55" customFormat="1" ht="15" customHeight="1" x14ac:dyDescent="0.25">
      <c r="A26" s="53" t="s">
        <v>514</v>
      </c>
      <c r="B26" s="39" t="s">
        <v>515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67"/>
    </row>
    <row r="27" spans="1:35" s="55" customFormat="1" ht="15" customHeight="1" x14ac:dyDescent="0.25">
      <c r="A27" s="53" t="s">
        <v>516</v>
      </c>
      <c r="B27" s="39" t="s">
        <v>517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67"/>
    </row>
    <row r="28" spans="1:35" s="55" customFormat="1" ht="15" customHeight="1" x14ac:dyDescent="0.25">
      <c r="A28" s="53" t="s">
        <v>518</v>
      </c>
      <c r="B28" s="39" t="s">
        <v>318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67"/>
    </row>
    <row r="29" spans="1:35" s="55" customFormat="1" ht="15" customHeight="1" x14ac:dyDescent="0.25">
      <c r="A29" s="53" t="s">
        <v>519</v>
      </c>
      <c r="B29" s="39" t="s">
        <v>209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67"/>
    </row>
    <row r="30" spans="1:35" s="55" customFormat="1" ht="15" customHeight="1" x14ac:dyDescent="0.2">
      <c r="A30" s="53" t="s">
        <v>520</v>
      </c>
      <c r="B30" s="56" t="s">
        <v>127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68"/>
    </row>
    <row r="32" spans="1:35" ht="15" customHeight="1" x14ac:dyDescent="0.2">
      <c r="B32" s="25" t="s">
        <v>321</v>
      </c>
    </row>
    <row r="33" spans="1:35" ht="15" customHeight="1" x14ac:dyDescent="0.2">
      <c r="B33" s="25" t="s">
        <v>322</v>
      </c>
    </row>
    <row r="34" spans="1:35" ht="15" customHeight="1" x14ac:dyDescent="0.25">
      <c r="A34" s="30" t="s">
        <v>521</v>
      </c>
      <c r="B34" s="26" t="s">
        <v>185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66"/>
    </row>
    <row r="35" spans="1:35" ht="15" customHeight="1" x14ac:dyDescent="0.25">
      <c r="A35" s="30" t="s">
        <v>522</v>
      </c>
      <c r="B35" s="26" t="s">
        <v>183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66"/>
    </row>
    <row r="36" spans="1:35" ht="15" customHeight="1" x14ac:dyDescent="0.25">
      <c r="A36" s="30" t="s">
        <v>523</v>
      </c>
      <c r="B36" s="26" t="s">
        <v>311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66"/>
    </row>
    <row r="37" spans="1:35" ht="15" customHeight="1" x14ac:dyDescent="0.25">
      <c r="A37" s="30" t="s">
        <v>524</v>
      </c>
      <c r="B37" s="26" t="s">
        <v>189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66"/>
    </row>
    <row r="38" spans="1:35" ht="15" customHeight="1" x14ac:dyDescent="0.25">
      <c r="A38" s="30" t="s">
        <v>525</v>
      </c>
      <c r="B38" s="26" t="s">
        <v>193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66"/>
    </row>
    <row r="39" spans="1:35" ht="15" customHeight="1" x14ac:dyDescent="0.25">
      <c r="A39" s="30" t="s">
        <v>526</v>
      </c>
      <c r="B39" s="26" t="s">
        <v>195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66"/>
    </row>
    <row r="40" spans="1:35" ht="15" customHeight="1" x14ac:dyDescent="0.25">
      <c r="A40" s="30" t="s">
        <v>527</v>
      </c>
      <c r="B40" s="26" t="s">
        <v>197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66"/>
    </row>
    <row r="41" spans="1:35" ht="15" customHeight="1" x14ac:dyDescent="0.25">
      <c r="A41" s="30" t="s">
        <v>528</v>
      </c>
      <c r="B41" s="26" t="s">
        <v>316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66"/>
    </row>
    <row r="42" spans="1:35" ht="15" customHeight="1" x14ac:dyDescent="0.25">
      <c r="A42" s="30" t="s">
        <v>529</v>
      </c>
      <c r="B42" s="26" t="s">
        <v>515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66"/>
    </row>
    <row r="43" spans="1:35" ht="15" customHeight="1" x14ac:dyDescent="0.25">
      <c r="A43" s="30" t="s">
        <v>530</v>
      </c>
      <c r="B43" s="26" t="s">
        <v>517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66"/>
    </row>
    <row r="44" spans="1:35" ht="15" customHeight="1" x14ac:dyDescent="0.25">
      <c r="A44" s="30" t="s">
        <v>531</v>
      </c>
      <c r="B44" s="26" t="s">
        <v>318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66"/>
    </row>
    <row r="45" spans="1:35" ht="15" customHeight="1" x14ac:dyDescent="0.25">
      <c r="A45" s="30" t="s">
        <v>532</v>
      </c>
      <c r="B45" s="26" t="s">
        <v>209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66"/>
    </row>
    <row r="46" spans="1:35" ht="15" customHeight="1" x14ac:dyDescent="0.2">
      <c r="A46" s="30" t="s">
        <v>533</v>
      </c>
      <c r="B46" s="25" t="s">
        <v>127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65"/>
    </row>
    <row r="48" spans="1:35" ht="15" customHeight="1" x14ac:dyDescent="0.2">
      <c r="B48" s="25" t="s">
        <v>333</v>
      </c>
    </row>
    <row r="49" spans="1:35" ht="15" customHeight="1" x14ac:dyDescent="0.2">
      <c r="A49" s="30" t="s">
        <v>534</v>
      </c>
      <c r="B49" s="25" t="s">
        <v>213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65"/>
    </row>
    <row r="51" spans="1:35" ht="15" customHeight="1" x14ac:dyDescent="0.2">
      <c r="B51" s="25" t="s">
        <v>335</v>
      </c>
    </row>
    <row r="52" spans="1:35" ht="15" customHeight="1" x14ac:dyDescent="0.2">
      <c r="B52" s="25" t="s">
        <v>256</v>
      </c>
    </row>
    <row r="53" spans="1:35" ht="15" customHeight="1" x14ac:dyDescent="0.25">
      <c r="A53" s="30" t="s">
        <v>535</v>
      </c>
      <c r="B53" s="26" t="s">
        <v>258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66"/>
    </row>
    <row r="54" spans="1:35" ht="15" customHeight="1" x14ac:dyDescent="0.25">
      <c r="A54" s="30" t="s">
        <v>536</v>
      </c>
      <c r="B54" s="26" t="s">
        <v>231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66"/>
    </row>
    <row r="55" spans="1:35" ht="15" customHeight="1" x14ac:dyDescent="0.25">
      <c r="A55" s="30" t="s">
        <v>537</v>
      </c>
      <c r="B55" s="26" t="s">
        <v>339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66"/>
    </row>
    <row r="56" spans="1:35" ht="15" customHeight="1" x14ac:dyDescent="0.25">
      <c r="A56" s="30" t="s">
        <v>538</v>
      </c>
      <c r="B56" s="26" t="s">
        <v>263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66"/>
    </row>
    <row r="57" spans="1:35" ht="15" customHeight="1" x14ac:dyDescent="0.2">
      <c r="A57" s="30" t="s">
        <v>539</v>
      </c>
      <c r="B57" s="25" t="s">
        <v>237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65"/>
    </row>
    <row r="58" spans="1:35" ht="15" customHeight="1" x14ac:dyDescent="0.2">
      <c r="B58" s="25" t="s">
        <v>265</v>
      </c>
    </row>
    <row r="59" spans="1:35" ht="15" customHeight="1" x14ac:dyDescent="0.25">
      <c r="A59" s="30" t="s">
        <v>540</v>
      </c>
      <c r="B59" s="26" t="s">
        <v>258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66"/>
    </row>
    <row r="60" spans="1:35" ht="15" customHeight="1" x14ac:dyDescent="0.25">
      <c r="A60" s="30" t="s">
        <v>541</v>
      </c>
      <c r="B60" s="26" t="s">
        <v>231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66"/>
    </row>
    <row r="61" spans="1:35" ht="15" customHeight="1" x14ac:dyDescent="0.25">
      <c r="A61" s="30" t="s">
        <v>542</v>
      </c>
      <c r="B61" s="26" t="s">
        <v>339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66"/>
    </row>
    <row r="62" spans="1:35" ht="15" customHeight="1" x14ac:dyDescent="0.25">
      <c r="A62" s="30" t="s">
        <v>543</v>
      </c>
      <c r="B62" s="26" t="s">
        <v>263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66"/>
    </row>
    <row r="63" spans="1:35" ht="15" customHeight="1" x14ac:dyDescent="0.2">
      <c r="A63" s="30" t="s">
        <v>544</v>
      </c>
      <c r="B63" s="25" t="s">
        <v>237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65"/>
    </row>
    <row r="64" spans="1:35" ht="15" customHeight="1" x14ac:dyDescent="0.2">
      <c r="B64" s="25" t="s">
        <v>271</v>
      </c>
    </row>
    <row r="65" spans="1:35" ht="15" customHeight="1" x14ac:dyDescent="0.25">
      <c r="A65" s="30" t="s">
        <v>545</v>
      </c>
      <c r="B65" s="26" t="s">
        <v>273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66"/>
    </row>
    <row r="66" spans="1:35" ht="15" customHeight="1" thickBot="1" x14ac:dyDescent="0.3">
      <c r="A66" s="30" t="s">
        <v>546</v>
      </c>
      <c r="B66" s="26" t="s">
        <v>275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66"/>
    </row>
    <row r="67" spans="1:35" ht="15" customHeight="1" x14ac:dyDescent="0.25">
      <c r="B67" s="74" t="s">
        <v>349</v>
      </c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</row>
    <row r="68" spans="1:35" ht="15" customHeight="1" x14ac:dyDescent="0.2">
      <c r="B68" s="31" t="s">
        <v>350</v>
      </c>
    </row>
    <row r="69" spans="1:35" ht="15" customHeight="1" x14ac:dyDescent="0.2">
      <c r="B69" s="31" t="s">
        <v>351</v>
      </c>
    </row>
    <row r="70" spans="1:35" ht="15" customHeight="1" x14ac:dyDescent="0.2">
      <c r="B70" s="31" t="s">
        <v>352</v>
      </c>
    </row>
    <row r="71" spans="1:35" ht="15" customHeight="1" x14ac:dyDescent="0.2">
      <c r="B71" s="31" t="s">
        <v>353</v>
      </c>
    </row>
    <row r="72" spans="1:35" ht="15" customHeight="1" x14ac:dyDescent="0.2">
      <c r="B72" s="31" t="s">
        <v>296</v>
      </c>
    </row>
    <row r="73" spans="1:35" ht="15" customHeight="1" x14ac:dyDescent="0.2">
      <c r="B73" s="31" t="s">
        <v>297</v>
      </c>
    </row>
    <row r="74" spans="1:35" ht="15" customHeight="1" x14ac:dyDescent="0.2">
      <c r="B74" s="31" t="s">
        <v>298</v>
      </c>
    </row>
    <row r="75" spans="1:35" ht="15" customHeight="1" x14ac:dyDescent="0.2">
      <c r="B75" s="31" t="s">
        <v>299</v>
      </c>
    </row>
    <row r="76" spans="1:35" ht="15" customHeight="1" x14ac:dyDescent="0.2">
      <c r="B76" s="31" t="s">
        <v>300</v>
      </c>
    </row>
    <row r="77" spans="1:35" ht="15" customHeight="1" x14ac:dyDescent="0.2">
      <c r="B77" s="31" t="s">
        <v>547</v>
      </c>
    </row>
    <row r="78" spans="1:35" ht="15" customHeight="1" x14ac:dyDescent="0.2">
      <c r="B78" s="31" t="s">
        <v>548</v>
      </c>
    </row>
    <row r="79" spans="1:35" ht="15" customHeight="1" x14ac:dyDescent="0.2">
      <c r="B79" s="31" t="s">
        <v>302</v>
      </c>
    </row>
  </sheetData>
  <mergeCells count="1">
    <mergeCell ref="B67:AI67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CA refineries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2021-09-03T22:33:11Z</dcterms:modified>
</cp:coreProperties>
</file>