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Olivia Ashmoore\Documents\EPS_Models by Region\RMI\Texas\TX-eps\InputData\bldgs\BDEQ\"/>
    </mc:Choice>
  </mc:AlternateContent>
  <xr:revisionPtr revIDLastSave="0" documentId="13_ncr:1_{A32DFC3E-61D0-4B66-A79B-4804B466F7EC}" xr6:coauthVersionLast="47" xr6:coauthVersionMax="47" xr10:uidLastSave="{00000000-0000-0000-0000-000000000000}"/>
  <bookViews>
    <workbookView xWindow="30" yWindow="345" windowWidth="19230" windowHeight="16560" tabRatio="905" firstSheet="10" activeTab="13"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About!$B$41</definedName>
    <definedName name="gigwatt_to_megawatt">About!$B$42</definedName>
    <definedName name="Percent_rural">About!$A$39</definedName>
    <definedName name="Percent_Urban">About!$A$38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F49" i="18" l="1"/>
  <c r="B41"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9" i="1"/>
  <c r="A38" i="1"/>
  <c r="F50" i="18" s="1"/>
  <c r="B51" i="18" l="1"/>
  <c r="C51" i="18"/>
  <c r="D51" i="18"/>
  <c r="E51" i="18"/>
  <c r="B50" i="18"/>
  <c r="C50" i="18"/>
  <c r="D50" i="18"/>
  <c r="E50" i="18"/>
  <c r="F51" i="18"/>
  <c r="G50" i="18"/>
  <c r="G51" i="18"/>
  <c r="H49" i="18"/>
  <c r="AF104" i="13"/>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AD121" i="13" s="1"/>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AB121" i="13" s="1"/>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O121" i="13" l="1"/>
  <c r="X121" i="13"/>
  <c r="P121" i="13"/>
  <c r="W121" i="13"/>
  <c r="AA121" i="13"/>
  <c r="L121" i="13"/>
  <c r="S121" i="13"/>
  <c r="AG121" i="13"/>
  <c r="K121" i="13"/>
  <c r="E52" i="18" s="1"/>
  <c r="Y121" i="13"/>
  <c r="Q121" i="13"/>
  <c r="B52" i="18"/>
  <c r="F121" i="13"/>
  <c r="AH121" i="13"/>
  <c r="I121" i="13"/>
  <c r="C52" i="18" s="1"/>
  <c r="E53" i="18"/>
  <c r="Z121" i="13"/>
  <c r="R121" i="13"/>
  <c r="E121" i="13"/>
  <c r="G121" i="13"/>
  <c r="AI121" i="13"/>
  <c r="J121" i="13"/>
  <c r="D53" i="18" s="1"/>
  <c r="B53" i="18"/>
  <c r="G52" i="18"/>
  <c r="H50" i="18"/>
  <c r="H51" i="18"/>
  <c r="I49" i="18"/>
  <c r="G53" i="18"/>
  <c r="Z84" i="13"/>
  <c r="N84" i="13"/>
  <c r="AG84" i="13"/>
  <c r="M84" i="13"/>
  <c r="V84" i="13"/>
  <c r="L84" i="13"/>
  <c r="S84" i="13"/>
  <c r="W84" i="13"/>
  <c r="R84" i="13"/>
  <c r="AC84" i="13"/>
  <c r="Q84" i="13"/>
  <c r="AB84" i="13"/>
  <c r="P84" i="13"/>
  <c r="AA84" i="13"/>
  <c r="X84" i="13"/>
  <c r="U84" i="13"/>
  <c r="AE84" i="13"/>
  <c r="AF84" i="13"/>
  <c r="AH84" i="13"/>
  <c r="K84" i="13"/>
  <c r="I84" i="13"/>
  <c r="H84" i="13"/>
  <c r="G84" i="13"/>
  <c r="F84" i="13"/>
  <c r="D52" i="18" l="1"/>
  <c r="C53" i="18"/>
  <c r="F53" i="18"/>
  <c r="F52" i="18"/>
  <c r="I51" i="18"/>
  <c r="I50" i="18"/>
  <c r="J49" i="18"/>
  <c r="H53" i="18"/>
  <c r="H52" i="18"/>
  <c r="J51" i="18" l="1"/>
  <c r="J50" i="18"/>
  <c r="K49" i="18"/>
  <c r="I52" i="18"/>
  <c r="I53" i="18"/>
  <c r="K51" i="18" l="1"/>
  <c r="K50" i="18"/>
  <c r="L49" i="18"/>
  <c r="J52" i="18"/>
  <c r="J53" i="18"/>
  <c r="L50" i="18" l="1"/>
  <c r="L51" i="18"/>
  <c r="M49" i="18"/>
  <c r="K52" i="18"/>
  <c r="K53" i="18"/>
  <c r="L52" i="18" l="1"/>
  <c r="M50" i="18"/>
  <c r="M51" i="18"/>
  <c r="N49" i="18"/>
  <c r="L53" i="18"/>
  <c r="N50" i="18" l="1"/>
  <c r="N51" i="18"/>
  <c r="O49" i="18"/>
  <c r="M53" i="18"/>
  <c r="M52" i="18"/>
  <c r="O50" i="18" l="1"/>
  <c r="O51" i="18"/>
  <c r="P49" i="18"/>
  <c r="N53" i="18"/>
  <c r="N52" i="18"/>
  <c r="O52" i="18" l="1"/>
  <c r="P51" i="18"/>
  <c r="P50" i="18"/>
  <c r="Q49" i="18"/>
  <c r="O53" i="18"/>
  <c r="Q51" i="18" l="1"/>
  <c r="Q50" i="18"/>
  <c r="R49" i="18"/>
  <c r="P52" i="18"/>
  <c r="P53" i="18"/>
  <c r="R51" i="18" l="1"/>
  <c r="R50" i="18"/>
  <c r="S49" i="18"/>
  <c r="Q52" i="18"/>
  <c r="Q53" i="18"/>
  <c r="S51" i="18" l="1"/>
  <c r="S50" i="18"/>
  <c r="T49" i="18"/>
  <c r="R52" i="18"/>
  <c r="R53" i="18"/>
  <c r="T50" i="18" l="1"/>
  <c r="T51" i="18"/>
  <c r="U49" i="18"/>
  <c r="S52" i="18"/>
  <c r="S53" i="18"/>
  <c r="U50" i="18" l="1"/>
  <c r="U51" i="18"/>
  <c r="V49" i="18"/>
  <c r="T53" i="18"/>
  <c r="T52" i="18"/>
  <c r="V50" i="18" l="1"/>
  <c r="V51" i="18"/>
  <c r="W49" i="18"/>
  <c r="U53" i="18"/>
  <c r="U52" i="18"/>
  <c r="W50" i="18" l="1"/>
  <c r="W51" i="18"/>
  <c r="X49" i="18"/>
  <c r="V53" i="18"/>
  <c r="V52" i="18"/>
  <c r="X50" i="18" l="1"/>
  <c r="X51" i="18"/>
  <c r="Y49" i="18"/>
  <c r="W53" i="18"/>
  <c r="W52" i="18"/>
  <c r="Y51" i="18" l="1"/>
  <c r="Y50" i="18"/>
  <c r="Z49" i="18"/>
  <c r="X53" i="18"/>
  <c r="X52" i="18"/>
  <c r="Z51" i="18" l="1"/>
  <c r="Z50" i="18"/>
  <c r="AA49" i="18"/>
  <c r="Y52" i="18"/>
  <c r="Y53" i="18"/>
  <c r="AA51" i="18" l="1"/>
  <c r="AA50" i="18"/>
  <c r="AB49" i="18"/>
  <c r="Z52" i="18"/>
  <c r="Z53" i="18"/>
  <c r="AB50" i="18" l="1"/>
  <c r="AB51" i="18"/>
  <c r="AC49" i="18"/>
  <c r="AA52" i="18"/>
  <c r="AA53" i="18"/>
  <c r="AC50" i="18" l="1"/>
  <c r="AC51" i="18"/>
  <c r="AB53" i="18"/>
  <c r="AB52" i="18"/>
  <c r="AC53" i="18" l="1"/>
  <c r="AC52" i="18"/>
</calcChain>
</file>

<file path=xl/sharedStrings.xml><?xml version="1.0" encoding="utf-8"?>
<sst xmlns="http://schemas.openxmlformats.org/spreadsheetml/2006/main" count="2196" uniqueCount="953">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</sst>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3">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0" fontId="0" fillId="0" borderId="0" xfId="0" applyNumberFormat="1"/>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workbookViewId="0">
      <selection activeCell="F16" sqref="F16"/>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647</v>
      </c>
    </row>
    <row r="5" spans="1:2" x14ac:dyDescent="0.25">
      <c r="B5" t="s">
        <v>0</v>
      </c>
    </row>
    <row r="6" spans="1:2" x14ac:dyDescent="0.25">
      <c r="B6" s="2">
        <v>2022</v>
      </c>
    </row>
    <row r="7" spans="1:2" x14ac:dyDescent="0.25">
      <c r="B7" t="s">
        <v>646</v>
      </c>
    </row>
    <row r="8" spans="1:2" ht="30" x14ac:dyDescent="0.25">
      <c r="B8" s="23" t="s">
        <v>648</v>
      </c>
    </row>
    <row r="9" spans="1:2" ht="30" x14ac:dyDescent="0.25">
      <c r="B9" s="23" t="s">
        <v>649</v>
      </c>
    </row>
    <row r="10" spans="1:2" x14ac:dyDescent="0.25">
      <c r="B10" t="s">
        <v>169</v>
      </c>
    </row>
    <row r="12" spans="1:2" x14ac:dyDescent="0.25">
      <c r="B12" s="4" t="s">
        <v>645</v>
      </c>
    </row>
    <row r="13" spans="1:2" x14ac:dyDescent="0.25">
      <c r="B13" t="s">
        <v>0</v>
      </c>
    </row>
    <row r="14" spans="1:2" x14ac:dyDescent="0.25">
      <c r="B14" s="2">
        <v>2021</v>
      </c>
    </row>
    <row r="15" spans="1:2" x14ac:dyDescent="0.25">
      <c r="B15" t="s">
        <v>572</v>
      </c>
    </row>
    <row r="16" spans="1:2" ht="60" x14ac:dyDescent="0.25">
      <c r="B16" s="23" t="s">
        <v>481</v>
      </c>
    </row>
    <row r="17" spans="1:2" ht="60" x14ac:dyDescent="0.25">
      <c r="B17" s="23" t="s">
        <v>321</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617</v>
      </c>
    </row>
    <row r="25" spans="1:2" x14ac:dyDescent="0.25">
      <c r="B25" s="24" t="s">
        <v>616</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t="s">
        <v>942</v>
      </c>
    </row>
    <row r="35" spans="1:6" x14ac:dyDescent="0.25">
      <c r="A35" t="s">
        <v>943</v>
      </c>
    </row>
    <row r="37" spans="1:6" x14ac:dyDescent="0.25">
      <c r="A37" s="1" t="s">
        <v>161</v>
      </c>
    </row>
    <row r="38" spans="1:6" x14ac:dyDescent="0.25">
      <c r="A38" s="9">
        <f>'RECS HC2.1'!B24/SUM('RECS HC2.1'!B24,'RECS HC2.1'!B27)</f>
        <v>0.81308184246741677</v>
      </c>
      <c r="B38" t="s">
        <v>36</v>
      </c>
    </row>
    <row r="39" spans="1:6" x14ac:dyDescent="0.25">
      <c r="A39" s="9">
        <f>'RECS HC2.1'!B27/SUM('RECS HC2.1'!B24,'RECS HC2.1'!B27)</f>
        <v>0.18691815753258317</v>
      </c>
      <c r="B39" t="s">
        <v>37</v>
      </c>
    </row>
    <row r="41" spans="1:6" ht="60" x14ac:dyDescent="0.25">
      <c r="A41" s="11" t="s">
        <v>171</v>
      </c>
      <c r="B41">
        <f>10^6</f>
        <v>1000000</v>
      </c>
      <c r="C41" s="12"/>
      <c r="D41" s="13"/>
      <c r="E41" s="14"/>
    </row>
    <row r="42" spans="1:6" x14ac:dyDescent="0.25">
      <c r="A42" t="s">
        <v>179</v>
      </c>
      <c r="B42">
        <v>1000</v>
      </c>
      <c r="F42"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s="52" customFormat="1"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B1" sqref="B1"/>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s="53"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s="53"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s="53"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s="53"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s="5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192</v>
      </c>
      <c r="B9"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194</v>
      </c>
      <c r="B10"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196</v>
      </c>
      <c r="B11"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198</v>
      </c>
      <c r="B12"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153</v>
      </c>
      <c r="B1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201</v>
      </c>
      <c r="B14"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203</v>
      </c>
      <c r="B15"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205</v>
      </c>
      <c r="B16"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207</v>
      </c>
      <c r="B17"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209</v>
      </c>
      <c r="C18" t="s">
        <v>495</v>
      </c>
    </row>
    <row r="19" spans="1:37" x14ac:dyDescent="0.25">
      <c r="A19" t="s">
        <v>189</v>
      </c>
      <c r="B19"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194</v>
      </c>
      <c r="B20"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205</v>
      </c>
      <c r="B21"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213</v>
      </c>
      <c r="B22"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215</v>
      </c>
      <c r="B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207</v>
      </c>
      <c r="B24"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218</v>
      </c>
      <c r="C25" t="s">
        <v>502</v>
      </c>
    </row>
    <row r="26" spans="1:37" x14ac:dyDescent="0.25">
      <c r="A26" t="s">
        <v>219</v>
      </c>
      <c r="B26"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221</v>
      </c>
      <c r="B27"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198</v>
      </c>
      <c r="B28"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153</v>
      </c>
      <c r="B29"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225</v>
      </c>
      <c r="B30"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207</v>
      </c>
      <c r="B31"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228</v>
      </c>
      <c r="C32" t="s">
        <v>509</v>
      </c>
    </row>
    <row r="33" spans="1:37" x14ac:dyDescent="0.25">
      <c r="A33" t="s">
        <v>219</v>
      </c>
      <c r="B3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221</v>
      </c>
      <c r="B34"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153</v>
      </c>
      <c r="B35"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207</v>
      </c>
      <c r="B36"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233</v>
      </c>
      <c r="C37" t="s">
        <v>514</v>
      </c>
    </row>
    <row r="38" spans="1:37" x14ac:dyDescent="0.25">
      <c r="A38" t="s">
        <v>219</v>
      </c>
      <c r="B38"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221</v>
      </c>
      <c r="B39"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207</v>
      </c>
      <c r="B40"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237</v>
      </c>
      <c r="C41" t="s">
        <v>518</v>
      </c>
    </row>
    <row r="42" spans="1:37" x14ac:dyDescent="0.25">
      <c r="A42" t="s">
        <v>238</v>
      </c>
      <c r="B42"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240</v>
      </c>
      <c r="B4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521</v>
      </c>
    </row>
    <row r="45" spans="1:37" x14ac:dyDescent="0.25">
      <c r="A45" t="s">
        <v>188</v>
      </c>
      <c r="C45" t="s">
        <v>522</v>
      </c>
    </row>
    <row r="46" spans="1:37" x14ac:dyDescent="0.25">
      <c r="A46" t="s">
        <v>242</v>
      </c>
      <c r="B46"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245</v>
      </c>
      <c r="B47"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248</v>
      </c>
      <c r="B48"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251</v>
      </c>
      <c r="B49"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254</v>
      </c>
      <c r="B50"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256</v>
      </c>
      <c r="C51" t="s">
        <v>528</v>
      </c>
    </row>
    <row r="52" spans="1:37" x14ac:dyDescent="0.25">
      <c r="A52" t="s">
        <v>257</v>
      </c>
      <c r="B52"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245</v>
      </c>
      <c r="B5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261</v>
      </c>
      <c r="B54"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264</v>
      </c>
      <c r="B55"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266</v>
      </c>
      <c r="B56"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268</v>
      </c>
      <c r="C57" t="s">
        <v>534</v>
      </c>
    </row>
    <row r="58" spans="1:37" x14ac:dyDescent="0.25">
      <c r="A58" t="s">
        <v>269</v>
      </c>
      <c r="B58"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272</v>
      </c>
      <c r="B59"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274</v>
      </c>
      <c r="B60"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276</v>
      </c>
      <c r="B61"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278</v>
      </c>
      <c r="C62" t="s">
        <v>539</v>
      </c>
    </row>
    <row r="63" spans="1:37" x14ac:dyDescent="0.25">
      <c r="A63" t="s">
        <v>238</v>
      </c>
      <c r="B6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240</v>
      </c>
      <c r="B64"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282</v>
      </c>
      <c r="C65" t="s">
        <v>542</v>
      </c>
    </row>
    <row r="66" spans="1:37" x14ac:dyDescent="0.25">
      <c r="A66" t="s">
        <v>283</v>
      </c>
      <c r="C66" t="s">
        <v>543</v>
      </c>
    </row>
    <row r="67" spans="1:37" x14ac:dyDescent="0.25">
      <c r="A67" t="s">
        <v>284</v>
      </c>
      <c r="B67"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287</v>
      </c>
      <c r="B68"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289</v>
      </c>
      <c r="B69"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256</v>
      </c>
      <c r="C70" t="s">
        <v>547</v>
      </c>
    </row>
    <row r="71" spans="1:37" x14ac:dyDescent="0.25">
      <c r="A71" t="s">
        <v>284</v>
      </c>
      <c r="B71"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287</v>
      </c>
      <c r="B72"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289</v>
      </c>
      <c r="B7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301</v>
      </c>
      <c r="B79"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207</v>
      </c>
      <c r="B80"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180</v>
      </c>
      <c r="C81" t="s">
        <v>558</v>
      </c>
    </row>
    <row r="82" spans="1:37" x14ac:dyDescent="0.25">
      <c r="A82" t="s">
        <v>296</v>
      </c>
      <c r="B82"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301</v>
      </c>
      <c r="B84"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207</v>
      </c>
      <c r="B85"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309</v>
      </c>
      <c r="C86" t="s">
        <v>563</v>
      </c>
    </row>
    <row r="87" spans="1:37" x14ac:dyDescent="0.25">
      <c r="A87" t="s">
        <v>310</v>
      </c>
      <c r="B87"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312</v>
      </c>
      <c r="B88"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314</v>
      </c>
      <c r="C89" t="s">
        <v>566</v>
      </c>
    </row>
    <row r="90" spans="1:37" x14ac:dyDescent="0.25">
      <c r="A90" t="s">
        <v>296</v>
      </c>
      <c r="B90"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301</v>
      </c>
      <c r="B92"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207</v>
      </c>
      <c r="B9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618</v>
      </c>
      <c r="B1" s="61"/>
    </row>
    <row r="2" spans="1:7" ht="24" customHeight="1" x14ac:dyDescent="0.25">
      <c r="A2" s="55" t="s">
        <v>619</v>
      </c>
      <c r="B2" s="56"/>
      <c r="C2" s="56"/>
      <c r="D2" s="56"/>
      <c r="E2" s="56"/>
      <c r="F2" s="56"/>
      <c r="G2" s="56"/>
    </row>
    <row r="3" spans="1:7" ht="24" customHeight="1" thickBot="1" x14ac:dyDescent="0.3">
      <c r="A3" s="22"/>
      <c r="B3" s="57" t="s">
        <v>65</v>
      </c>
      <c r="C3" s="57"/>
      <c r="D3" s="57"/>
      <c r="E3" s="57"/>
      <c r="F3" s="57"/>
      <c r="G3" s="58"/>
    </row>
    <row r="4" spans="1:7" ht="23.25" customHeight="1" thickTop="1" x14ac:dyDescent="0.25">
      <c r="A4" s="22"/>
      <c r="B4" s="25"/>
      <c r="C4" s="59" t="s">
        <v>66</v>
      </c>
      <c r="D4" s="59"/>
      <c r="E4" s="59"/>
      <c r="F4" s="59"/>
      <c r="G4" s="59"/>
    </row>
    <row r="5" spans="1:7" ht="46.5" customHeight="1" thickBot="1" x14ac:dyDescent="0.3">
      <c r="A5" s="26"/>
      <c r="B5" s="5" t="s">
        <v>620</v>
      </c>
      <c r="C5" s="5" t="s">
        <v>67</v>
      </c>
      <c r="D5" s="5" t="s">
        <v>68</v>
      </c>
      <c r="E5" s="5" t="s">
        <v>621</v>
      </c>
      <c r="F5" s="5" t="s">
        <v>622</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623</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624</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625</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626</v>
      </c>
      <c r="B45" s="31">
        <v>47.15</v>
      </c>
      <c r="C45" s="31">
        <v>44.59</v>
      </c>
      <c r="D45" s="31">
        <v>2.57</v>
      </c>
      <c r="E45" s="31" t="s">
        <v>46</v>
      </c>
      <c r="F45" s="31" t="s">
        <v>46</v>
      </c>
      <c r="G45" s="31" t="s">
        <v>46</v>
      </c>
    </row>
    <row r="46" spans="1:7" x14ac:dyDescent="0.25">
      <c r="A46" s="8" t="s">
        <v>627</v>
      </c>
      <c r="B46" s="31">
        <v>32.47</v>
      </c>
      <c r="C46" s="31">
        <v>28.53</v>
      </c>
      <c r="D46" s="31">
        <v>3.94</v>
      </c>
      <c r="E46" s="31" t="s">
        <v>46</v>
      </c>
      <c r="F46" s="31" t="s">
        <v>46</v>
      </c>
      <c r="G46" s="31" t="s">
        <v>46</v>
      </c>
    </row>
    <row r="47" spans="1:7" ht="24" customHeight="1" x14ac:dyDescent="0.25">
      <c r="A47" s="8" t="s">
        <v>628</v>
      </c>
      <c r="B47" s="31">
        <v>2.61</v>
      </c>
      <c r="C47" s="31">
        <v>1.76</v>
      </c>
      <c r="D47" s="31">
        <v>0.85</v>
      </c>
      <c r="E47" s="31" t="s">
        <v>46</v>
      </c>
      <c r="F47" s="31" t="s">
        <v>46</v>
      </c>
      <c r="G47" s="31" t="s">
        <v>46</v>
      </c>
    </row>
    <row r="48" spans="1:7" x14ac:dyDescent="0.25">
      <c r="A48" s="8" t="s">
        <v>629</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630</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631</v>
      </c>
      <c r="B55" s="31">
        <v>6.42</v>
      </c>
      <c r="C55" s="31">
        <v>2.89</v>
      </c>
      <c r="D55" s="31">
        <v>0.41</v>
      </c>
      <c r="E55" s="31">
        <v>0.5</v>
      </c>
      <c r="F55" s="31">
        <v>2.56</v>
      </c>
      <c r="G55" s="31" t="s">
        <v>39</v>
      </c>
    </row>
    <row r="56" spans="1:7" x14ac:dyDescent="0.25">
      <c r="A56" s="8" t="s">
        <v>632</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633</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634</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635</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636</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637</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638</v>
      </c>
      <c r="B169" s="31">
        <v>69.489999999999995</v>
      </c>
      <c r="C169" s="31">
        <v>47.14</v>
      </c>
      <c r="D169" s="31">
        <v>4.9000000000000004</v>
      </c>
      <c r="E169" s="31">
        <v>5.27</v>
      </c>
      <c r="F169" s="31">
        <v>10.3</v>
      </c>
      <c r="G169" s="31">
        <v>1.89</v>
      </c>
    </row>
    <row r="170" spans="1:7" ht="33.75" customHeight="1" x14ac:dyDescent="0.25">
      <c r="A170" s="32" t="s">
        <v>639</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640</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641</v>
      </c>
      <c r="B178" s="31">
        <v>19</v>
      </c>
      <c r="C178" s="31">
        <v>13.08</v>
      </c>
      <c r="D178" s="31">
        <v>0.83</v>
      </c>
      <c r="E178" s="31">
        <v>1.08</v>
      </c>
      <c r="F178" s="31">
        <v>2.68</v>
      </c>
      <c r="G178" s="31">
        <v>1.32</v>
      </c>
    </row>
    <row r="179" spans="1:7" ht="24" customHeight="1" x14ac:dyDescent="0.25">
      <c r="A179" s="32" t="s">
        <v>642</v>
      </c>
      <c r="B179" s="31">
        <v>0.25</v>
      </c>
      <c r="C179" s="31">
        <v>0.15</v>
      </c>
      <c r="D179" s="31" t="s">
        <v>39</v>
      </c>
      <c r="E179" s="31" t="s">
        <v>39</v>
      </c>
      <c r="F179" s="31" t="s">
        <v>39</v>
      </c>
      <c r="G179" s="31" t="s">
        <v>39</v>
      </c>
    </row>
    <row r="180" spans="1:7" ht="26.25" x14ac:dyDescent="0.25">
      <c r="A180" s="32" t="s">
        <v>643</v>
      </c>
      <c r="B180" s="31">
        <v>3.08</v>
      </c>
      <c r="C180" s="31">
        <v>1.71</v>
      </c>
      <c r="D180" s="31">
        <v>0.18</v>
      </c>
      <c r="E180" s="31">
        <v>0.28999999999999998</v>
      </c>
      <c r="F180" s="31">
        <v>0.76</v>
      </c>
      <c r="G180" s="31">
        <v>0.14000000000000001</v>
      </c>
    </row>
    <row r="181" spans="1:7" x14ac:dyDescent="0.25">
      <c r="A181" s="32" t="s">
        <v>357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644</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902</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914</v>
      </c>
    </row>
    <row r="3" spans="1:38" ht="12.75" x14ac:dyDescent="0.2">
      <c r="A3" s="41"/>
    </row>
    <row r="4" spans="1:38" ht="12.75" x14ac:dyDescent="0.2">
      <c r="A4" s="41" t="s">
        <v>915</v>
      </c>
    </row>
    <row r="5" spans="1:38" ht="12.75" x14ac:dyDescent="0.2">
      <c r="A5" s="41" t="s">
        <v>916</v>
      </c>
    </row>
    <row r="6" spans="1:38" ht="12.75" x14ac:dyDescent="0.2">
      <c r="A6" s="41" t="s">
        <v>917</v>
      </c>
    </row>
    <row r="7" spans="1:38" ht="12.75" x14ac:dyDescent="0.2">
      <c r="A7" s="41"/>
    </row>
    <row r="8" spans="1:38" ht="12.75" x14ac:dyDescent="0.2">
      <c r="A8" s="41" t="s">
        <v>918</v>
      </c>
    </row>
    <row r="9" spans="1:38" ht="12.75" x14ac:dyDescent="0.2">
      <c r="A9" s="41" t="s">
        <v>919</v>
      </c>
    </row>
    <row r="10" spans="1:38" ht="12.75" x14ac:dyDescent="0.2">
      <c r="A10" s="41"/>
    </row>
    <row r="11" spans="1:38" ht="12.75" x14ac:dyDescent="0.2">
      <c r="A11" s="41" t="s">
        <v>920</v>
      </c>
    </row>
    <row r="12" spans="1:38" ht="12.75" x14ac:dyDescent="0.2">
      <c r="A12" s="41" t="s">
        <v>921</v>
      </c>
    </row>
    <row r="13" spans="1:38" ht="12.75" x14ac:dyDescent="0.2">
      <c r="A13" s="41"/>
    </row>
    <row r="14" spans="1:38" ht="14.25" customHeight="1" x14ac:dyDescent="0.25">
      <c r="A14" s="38" t="s">
        <v>903</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904</v>
      </c>
      <c r="B16" s="44"/>
    </row>
    <row r="17" spans="1:3" ht="12.75" x14ac:dyDescent="0.2">
      <c r="A17" s="41" t="s">
        <v>905</v>
      </c>
      <c r="B17" s="44"/>
    </row>
    <row r="18" spans="1:3" ht="12.75" x14ac:dyDescent="0.2">
      <c r="A18" s="41"/>
      <c r="B18" s="44"/>
    </row>
    <row r="19" spans="1:3" ht="12.75" x14ac:dyDescent="0.2">
      <c r="A19" s="41" t="s">
        <v>922</v>
      </c>
      <c r="B19" s="41">
        <v>3.3</v>
      </c>
    </row>
    <row r="20" spans="1:3" ht="12.75" x14ac:dyDescent="0.2">
      <c r="A20" s="41" t="s">
        <v>923</v>
      </c>
      <c r="B20" s="44">
        <v>0.3</v>
      </c>
    </row>
    <row r="21" spans="1:3" ht="12.75" x14ac:dyDescent="0.2">
      <c r="A21" s="41"/>
      <c r="B21" s="44"/>
    </row>
    <row r="22" spans="1:3" ht="12.75" x14ac:dyDescent="0.2">
      <c r="A22" s="41"/>
      <c r="B22" s="44"/>
    </row>
    <row r="23" spans="1:3" ht="25.5" x14ac:dyDescent="0.2">
      <c r="A23" s="48" t="s">
        <v>906</v>
      </c>
      <c r="B23" s="41">
        <v>1800</v>
      </c>
    </row>
    <row r="24" spans="1:3" ht="12.75" x14ac:dyDescent="0.2">
      <c r="A24" s="41" t="s">
        <v>907</v>
      </c>
      <c r="B24" s="41">
        <v>1000</v>
      </c>
    </row>
    <row r="25" spans="1:3" ht="15" x14ac:dyDescent="0.25">
      <c r="A25" s="46"/>
      <c r="C25" s="45"/>
    </row>
    <row r="26" spans="1:3" ht="15.75" customHeight="1" x14ac:dyDescent="0.2">
      <c r="A26" s="40" t="s">
        <v>924</v>
      </c>
    </row>
    <row r="27" spans="1:3" ht="15.75" customHeight="1" x14ac:dyDescent="0.2">
      <c r="A27" s="40" t="s">
        <v>925</v>
      </c>
    </row>
    <row r="28" spans="1:3" ht="15.75" customHeight="1" x14ac:dyDescent="0.2">
      <c r="A28" s="40" t="s">
        <v>926</v>
      </c>
    </row>
    <row r="29" spans="1:3" ht="15.75" customHeight="1" x14ac:dyDescent="0.2">
      <c r="A29" s="40" t="s">
        <v>927</v>
      </c>
    </row>
    <row r="30" spans="1:3" ht="12.75" x14ac:dyDescent="0.2">
      <c r="A30" s="41" t="s">
        <v>928</v>
      </c>
      <c r="B30" s="44"/>
    </row>
    <row r="31" spans="1:3" ht="12.75" x14ac:dyDescent="0.2">
      <c r="A31" s="41"/>
      <c r="B31" s="44"/>
    </row>
    <row r="32" spans="1:3" ht="12.75" x14ac:dyDescent="0.2">
      <c r="A32" s="41" t="s">
        <v>909</v>
      </c>
      <c r="B32" s="44"/>
    </row>
    <row r="33" spans="1:29" ht="12.75" x14ac:dyDescent="0.2">
      <c r="A33" s="41" t="s">
        <v>908</v>
      </c>
    </row>
    <row r="34" spans="1:29" ht="12.75" x14ac:dyDescent="0.2">
      <c r="A34" s="41" t="s">
        <v>910</v>
      </c>
      <c r="B34" s="49">
        <v>19980</v>
      </c>
    </row>
    <row r="35" spans="1:29" ht="12.75" x14ac:dyDescent="0.2">
      <c r="A35" s="41" t="s">
        <v>911</v>
      </c>
      <c r="B35" s="49">
        <v>27000</v>
      </c>
    </row>
    <row r="36" spans="1:29" ht="12.75" x14ac:dyDescent="0.2">
      <c r="A36" s="41" t="s">
        <v>929</v>
      </c>
      <c r="B36" s="41">
        <f>B34/B35</f>
        <v>0.74</v>
      </c>
      <c r="C36" s="44"/>
    </row>
    <row r="37" spans="1:29" ht="12.75" x14ac:dyDescent="0.2">
      <c r="A37" s="41"/>
      <c r="B37" s="41"/>
      <c r="C37" s="44"/>
    </row>
    <row r="38" spans="1:29" ht="12.75" x14ac:dyDescent="0.2">
      <c r="A38" s="41" t="s">
        <v>930</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912</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931</v>
      </c>
      <c r="B42" s="44"/>
    </row>
    <row r="43" spans="1:29" ht="15.75" customHeight="1" x14ac:dyDescent="0.2">
      <c r="A43" s="40" t="s">
        <v>932</v>
      </c>
    </row>
    <row r="44" spans="1:29" ht="15.75" customHeight="1" x14ac:dyDescent="0.2">
      <c r="A44" s="40" t="s">
        <v>933</v>
      </c>
    </row>
    <row r="45" spans="1:29" ht="15.75" customHeight="1" x14ac:dyDescent="0.2">
      <c r="A45" s="40" t="s">
        <v>934</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940</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941</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936</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937</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938</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939</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177</v>
      </c>
    </row>
    <row r="2" spans="1:35" x14ac:dyDescent="0.25">
      <c r="C2" s="18" t="s">
        <v>180</v>
      </c>
    </row>
    <row r="3" spans="1:35" x14ac:dyDescent="0.25">
      <c r="B3" t="s">
        <v>653</v>
      </c>
      <c r="C3" s="1" t="s">
        <v>170</v>
      </c>
      <c r="D3" s="16"/>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559</v>
      </c>
      <c r="B6" s="3" t="s">
        <v>767</v>
      </c>
      <c r="C6" t="s">
        <v>7</v>
      </c>
      <c r="D6" s="17"/>
      <c r="E6" s="17">
        <f>INDEX(AEO21_Table_21._Residential_Sec!$E$8:$AK$93,MATCH($A6,AEO21_Table_21._Residential_Sec!$C$8:$C$93,0),MATCH(E$4,AEO21_Table_21._Residential_Sec!$E$5:$AK$5,0))*About!$A$38*About!$B$41</f>
        <v>0</v>
      </c>
      <c r="F6" s="17">
        <f>INDEX(AEO22_Table_21._Residential_Sec!$E$8:$AJ$93,MATCH($B6,AEO22_Table_21._Residential_Sec!$C$8:$C$93,0),MATCH(F$4,AEO22_Table_21._Residential_Sec!$E$5:$AJ$5,0))*About!$A$38*About!$B$41</f>
        <v>0</v>
      </c>
      <c r="G6" s="17">
        <f>INDEX(AEO22_Table_21._Residential_Sec!$E$8:$AJ$93,MATCH($B6,AEO22_Table_21._Residential_Sec!$C$8:$C$93,0),MATCH(G$4,AEO22_Table_21._Residential_Sec!$E$5:$AJ$5,0))*About!$A$38*About!$B$41</f>
        <v>0</v>
      </c>
      <c r="H6" s="17">
        <f>INDEX(AEO22_Table_21._Residential_Sec!$E$8:$AJ$93,MATCH($B6,AEO22_Table_21._Residential_Sec!$C$8:$C$93,0),MATCH(H$4,AEO22_Table_21._Residential_Sec!$E$5:$AJ$5,0))*About!$A$38*About!$B$41</f>
        <v>0</v>
      </c>
      <c r="I6" s="17">
        <f>INDEX(AEO22_Table_21._Residential_Sec!$E$8:$AJ$93,MATCH($B6,AEO22_Table_21._Residential_Sec!$C$8:$C$93,0),MATCH(I$4,AEO22_Table_21._Residential_Sec!$E$5:$AJ$5,0))*About!$A$38*About!$B$41</f>
        <v>0</v>
      </c>
      <c r="J6" s="17">
        <f>INDEX(AEO22_Table_21._Residential_Sec!$E$8:$AJ$93,MATCH($B6,AEO22_Table_21._Residential_Sec!$C$8:$C$93,0),MATCH(J$4,AEO22_Table_21._Residential_Sec!$E$5:$AJ$5,0))*About!$A$38*About!$B$41</f>
        <v>0</v>
      </c>
      <c r="K6" s="17">
        <f>INDEX(AEO22_Table_21._Residential_Sec!$E$8:$AJ$93,MATCH($B6,AEO22_Table_21._Residential_Sec!$C$8:$C$93,0),MATCH(K$4,AEO22_Table_21._Residential_Sec!$E$5:$AJ$5,0))*About!$A$38*About!$B$41</f>
        <v>0</v>
      </c>
      <c r="L6" s="17">
        <f>INDEX(AEO22_Table_21._Residential_Sec!$E$8:$AJ$93,MATCH($B6,AEO22_Table_21._Residential_Sec!$C$8:$C$93,0),MATCH(L$4,AEO22_Table_21._Residential_Sec!$E$5:$AJ$5,0))*About!$A$38*About!$B$41</f>
        <v>0</v>
      </c>
      <c r="M6" s="17">
        <f>INDEX(AEO22_Table_21._Residential_Sec!$E$8:$AJ$93,MATCH($B6,AEO22_Table_21._Residential_Sec!$C$8:$C$93,0),MATCH(M$4,AEO22_Table_21._Residential_Sec!$E$5:$AJ$5,0))*About!$A$38*About!$B$41</f>
        <v>0</v>
      </c>
      <c r="N6" s="17">
        <f>INDEX(AEO22_Table_21._Residential_Sec!$E$8:$AJ$93,MATCH($B6,AEO22_Table_21._Residential_Sec!$C$8:$C$93,0),MATCH(N$4,AEO22_Table_21._Residential_Sec!$E$5:$AJ$5,0))*About!$A$38*About!$B$41</f>
        <v>0</v>
      </c>
      <c r="O6" s="17">
        <f>INDEX(AEO22_Table_21._Residential_Sec!$E$8:$AJ$93,MATCH($B6,AEO22_Table_21._Residential_Sec!$C$8:$C$93,0),MATCH(O$4,AEO22_Table_21._Residential_Sec!$E$5:$AJ$5,0))*About!$A$38*About!$B$41</f>
        <v>0</v>
      </c>
      <c r="P6" s="17">
        <f>INDEX(AEO22_Table_21._Residential_Sec!$E$8:$AJ$93,MATCH($B6,AEO22_Table_21._Residential_Sec!$C$8:$C$93,0),MATCH(P$4,AEO22_Table_21._Residential_Sec!$E$5:$AJ$5,0))*About!$A$38*About!$B$41</f>
        <v>0</v>
      </c>
      <c r="Q6" s="17">
        <f>INDEX(AEO22_Table_21._Residential_Sec!$E$8:$AJ$93,MATCH($B6,AEO22_Table_21._Residential_Sec!$C$8:$C$93,0),MATCH(Q$4,AEO22_Table_21._Residential_Sec!$E$5:$AJ$5,0))*About!$A$38*About!$B$41</f>
        <v>0</v>
      </c>
      <c r="R6" s="17">
        <f>INDEX(AEO22_Table_21._Residential_Sec!$E$8:$AJ$93,MATCH($B6,AEO22_Table_21._Residential_Sec!$C$8:$C$93,0),MATCH(R$4,AEO22_Table_21._Residential_Sec!$E$5:$AJ$5,0))*About!$A$38*About!$B$41</f>
        <v>0.81308184246741666</v>
      </c>
      <c r="S6" s="17">
        <f>INDEX(AEO22_Table_21._Residential_Sec!$E$8:$AJ$93,MATCH($B6,AEO22_Table_21._Residential_Sec!$C$8:$C$93,0),MATCH(S$4,AEO22_Table_21._Residential_Sec!$E$5:$AJ$5,0))*About!$A$38*About!$B$41</f>
        <v>4.0654092123370846</v>
      </c>
      <c r="T6" s="17">
        <f>INDEX(AEO22_Table_21._Residential_Sec!$E$8:$AJ$93,MATCH($B6,AEO22_Table_21._Residential_Sec!$C$8:$C$93,0),MATCH(T$4,AEO22_Table_21._Residential_Sec!$E$5:$AJ$5,0))*About!$A$38*About!$B$41</f>
        <v>10.570063952076419</v>
      </c>
      <c r="U6" s="17">
        <f>INDEX(AEO22_Table_21._Residential_Sec!$E$8:$AJ$93,MATCH($B6,AEO22_Table_21._Residential_Sec!$C$8:$C$93,0),MATCH(U$4,AEO22_Table_21._Residential_Sec!$E$5:$AJ$5,0))*About!$A$38*About!$B$41</f>
        <v>23.579373431555087</v>
      </c>
      <c r="V6" s="17">
        <f>INDEX(AEO22_Table_21._Residential_Sec!$E$8:$AJ$93,MATCH($B6,AEO22_Table_21._Residential_Sec!$C$8:$C$93,0),MATCH(V$4,AEO22_Table_21._Residential_Sec!$E$5:$AJ$5,0))*About!$A$38*About!$B$41</f>
        <v>47.158746863110174</v>
      </c>
      <c r="W6" s="17">
        <f>INDEX(AEO22_Table_21._Residential_Sec!$E$8:$AJ$93,MATCH($B6,AEO22_Table_21._Residential_Sec!$C$8:$C$93,0),MATCH(W$4,AEO22_Table_21._Residential_Sec!$E$5:$AJ$5,0))*About!$A$38*About!$B$41</f>
        <v>93.504411883752923</v>
      </c>
      <c r="X6" s="17">
        <f>INDEX(AEO22_Table_21._Residential_Sec!$E$8:$AJ$93,MATCH($B6,AEO22_Table_21._Residential_Sec!$C$8:$C$93,0),MATCH(X$4,AEO22_Table_21._Residential_Sec!$E$5:$AJ$5,0))*About!$A$38*About!$B$41</f>
        <v>176.43875981542945</v>
      </c>
      <c r="Y6" s="17">
        <f>INDEX(AEO22_Table_21._Residential_Sec!$E$8:$AJ$93,MATCH($B6,AEO22_Table_21._Residential_Sec!$C$8:$C$93,0),MATCH(Y$4,AEO22_Table_21._Residential_Sec!$E$5:$AJ$5,0))*About!$A$38*About!$B$41</f>
        <v>331.73739172670605</v>
      </c>
      <c r="Z6" s="17">
        <f>INDEX(AEO22_Table_21._Residential_Sec!$E$8:$AJ$93,MATCH($B6,AEO22_Table_21._Residential_Sec!$C$8:$C$93,0),MATCH(Z$4,AEO22_Table_21._Residential_Sec!$E$5:$AJ$5,0))*About!$A$38*About!$B$41</f>
        <v>613.87679106289977</v>
      </c>
      <c r="AA6" s="17">
        <f>INDEX(AEO22_Table_21._Residential_Sec!$E$8:$AJ$93,MATCH($B6,AEO22_Table_21._Residential_Sec!$C$8:$C$93,0),MATCH(AA$4,AEO22_Table_21._Residential_Sec!$E$5:$AJ$5,0))*About!$A$38*About!$B$41</f>
        <v>896.01619039909326</v>
      </c>
      <c r="AB6" s="17">
        <f>INDEX(AEO22_Table_21._Residential_Sec!$E$8:$AJ$93,MATCH($B6,AEO22_Table_21._Residential_Sec!$C$8:$C$93,0),MATCH(AB$4,AEO22_Table_21._Residential_Sec!$E$5:$AJ$5,0))*About!$A$38*About!$B$41</f>
        <v>1179.7817534202218</v>
      </c>
      <c r="AC6" s="17">
        <f>INDEX(AEO22_Table_21._Residential_Sec!$E$8:$AJ$93,MATCH($B6,AEO22_Table_21._Residential_Sec!$C$8:$C$93,0),MATCH(AC$4,AEO22_Table_21._Residential_Sec!$E$5:$AJ$5,0))*About!$A$38*About!$B$41</f>
        <v>1463.5473164413499</v>
      </c>
      <c r="AD6" s="17">
        <f>INDEX(AEO22_Table_21._Residential_Sec!$E$8:$AJ$93,MATCH($B6,AEO22_Table_21._Residential_Sec!$C$8:$C$93,0),MATCH(AD$4,AEO22_Table_21._Residential_Sec!$E$5:$AJ$5,0))*About!$A$38*About!$B$41</f>
        <v>1747.3128794624786</v>
      </c>
      <c r="AE6" s="17">
        <f>INDEX(AEO22_Table_21._Residential_Sec!$E$8:$AJ$93,MATCH($B6,AEO22_Table_21._Residential_Sec!$C$8:$C$93,0),MATCH(AE$4,AEO22_Table_21._Residential_Sec!$E$5:$AJ$5,0))*About!$A$38*About!$B$41</f>
        <v>2031.8915243260744</v>
      </c>
      <c r="AF6" s="17">
        <f>INDEX(AEO22_Table_21._Residential_Sec!$E$8:$AJ$93,MATCH($B6,AEO22_Table_21._Residential_Sec!$C$8:$C$93,0),MATCH(AF$4,AEO22_Table_21._Residential_Sec!$E$5:$AJ$5,0))*About!$A$38*About!$B$41</f>
        <v>2317.2832510321382</v>
      </c>
      <c r="AG6" s="17">
        <f>INDEX(AEO22_Table_21._Residential_Sec!$E$8:$AJ$93,MATCH($B6,AEO22_Table_21._Residential_Sec!$C$8:$C$93,0),MATCH(AG$4,AEO22_Table_21._Residential_Sec!$E$5:$AJ$5,0))*About!$A$38*About!$B$41</f>
        <v>2602.6749777382011</v>
      </c>
      <c r="AH6" s="17">
        <f>INDEX(AEO22_Table_21._Residential_Sec!$E$8:$AJ$93,MATCH($B6,AEO22_Table_21._Residential_Sec!$C$8:$C$93,0),MATCH(AH$4,AEO22_Table_21._Residential_Sec!$E$5:$AJ$5,0))*About!$A$38*About!$B$41</f>
        <v>2888.8797862867318</v>
      </c>
      <c r="AI6" s="17">
        <f>INDEX(AEO22_Table_21._Residential_Sec!$E$8:$AJ$93,MATCH($B6,AEO22_Table_21._Residential_Sec!$C$8:$C$93,0),MATCH(AI$4,AEO22_Table_21._Residential_Sec!$E$5:$AJ$5,0))*About!$A$38*About!$B$41</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561</v>
      </c>
      <c r="B9" s="3" t="s">
        <v>771</v>
      </c>
      <c r="C9" t="s">
        <v>63</v>
      </c>
      <c r="D9" s="17"/>
      <c r="E9" s="17">
        <f>INDEX(AEO21_Table_21._Residential_Sec!$E$8:$AK$93,MATCH($A9,AEO21_Table_21._Residential_Sec!$C$8:$C$93,0),MATCH(E$4,AEO21_Table_21._Residential_Sec!$E$5:$AK$5,0))*About!$A$38*About!$B$41</f>
        <v>15079.415850400712</v>
      </c>
      <c r="F9" s="17">
        <f>INDEX(AEO22_Table_21._Residential_Sec!$E$8:$AJ$93,MATCH($B9,AEO22_Table_21._Residential_Sec!$C$8:$C$93,0),MATCH(F$4,AEO22_Table_21._Residential_Sec!$E$5:$AJ$5,0))*About!$A$38*About!$B$41</f>
        <v>15079.415850400712</v>
      </c>
      <c r="G9" s="17">
        <f>INDEX(AEO22_Table_21._Residential_Sec!$E$8:$AJ$93,MATCH($B9,AEO22_Table_21._Residential_Sec!$C$8:$C$93,0),MATCH(G$4,AEO22_Table_21._Residential_Sec!$E$5:$AJ$5,0))*About!$A$38*About!$B$41</f>
        <v>15079.415850400712</v>
      </c>
      <c r="H9" s="17">
        <f>INDEX(AEO22_Table_21._Residential_Sec!$E$8:$AJ$93,MATCH($B9,AEO22_Table_21._Residential_Sec!$C$8:$C$93,0),MATCH(H$4,AEO22_Table_21._Residential_Sec!$E$5:$AJ$5,0))*About!$A$38*About!$B$41</f>
        <v>15079.415850400712</v>
      </c>
      <c r="I9" s="17">
        <f>INDEX(AEO22_Table_21._Residential_Sec!$E$8:$AJ$93,MATCH($B9,AEO22_Table_21._Residential_Sec!$C$8:$C$93,0),MATCH(I$4,AEO22_Table_21._Residential_Sec!$E$5:$AJ$5,0))*About!$A$38*About!$B$41</f>
        <v>15079.415850400712</v>
      </c>
      <c r="J9" s="17">
        <f>INDEX(AEO22_Table_21._Residential_Sec!$E$8:$AJ$93,MATCH($B9,AEO22_Table_21._Residential_Sec!$C$8:$C$93,0),MATCH(J$4,AEO22_Table_21._Residential_Sec!$E$5:$AJ$5,0))*About!$A$38*About!$B$41</f>
        <v>15079.415850400712</v>
      </c>
      <c r="K9" s="17">
        <f>INDEX(AEO22_Table_21._Residential_Sec!$E$8:$AJ$93,MATCH($B9,AEO22_Table_21._Residential_Sec!$C$8:$C$93,0),MATCH(K$4,AEO22_Table_21._Residential_Sec!$E$5:$AJ$5,0))*About!$A$38*About!$B$41</f>
        <v>15079.415850400712</v>
      </c>
      <c r="L9" s="17">
        <f>INDEX(AEO22_Table_21._Residential_Sec!$E$8:$AJ$93,MATCH($B9,AEO22_Table_21._Residential_Sec!$C$8:$C$93,0),MATCH(L$4,AEO22_Table_21._Residential_Sec!$E$5:$AJ$5,0))*About!$A$38*About!$B$41</f>
        <v>15079.415850400712</v>
      </c>
      <c r="M9" s="17">
        <f>INDEX(AEO22_Table_21._Residential_Sec!$E$8:$AJ$93,MATCH($B9,AEO22_Table_21._Residential_Sec!$C$8:$C$93,0),MATCH(M$4,AEO22_Table_21._Residential_Sec!$E$5:$AJ$5,0))*About!$A$38*About!$B$41</f>
        <v>15079.415850400712</v>
      </c>
      <c r="N9" s="17">
        <f>INDEX(AEO22_Table_21._Residential_Sec!$E$8:$AJ$93,MATCH($B9,AEO22_Table_21._Residential_Sec!$C$8:$C$93,0),MATCH(N$4,AEO22_Table_21._Residential_Sec!$E$5:$AJ$5,0))*About!$A$38*About!$B$41</f>
        <v>15079.415850400712</v>
      </c>
      <c r="O9" s="17">
        <f>INDEX(AEO22_Table_21._Residential_Sec!$E$8:$AJ$93,MATCH($B9,AEO22_Table_21._Residential_Sec!$C$8:$C$93,0),MATCH(O$4,AEO22_Table_21._Residential_Sec!$E$5:$AJ$5,0))*About!$A$38*About!$B$41</f>
        <v>15079.415850400712</v>
      </c>
      <c r="P9" s="17">
        <f>INDEX(AEO22_Table_21._Residential_Sec!$E$8:$AJ$93,MATCH($B9,AEO22_Table_21._Residential_Sec!$C$8:$C$93,0),MATCH(P$4,AEO22_Table_21._Residential_Sec!$E$5:$AJ$5,0))*About!$A$38*About!$B$41</f>
        <v>15079.415850400712</v>
      </c>
      <c r="Q9" s="17">
        <f>INDEX(AEO22_Table_21._Residential_Sec!$E$8:$AJ$93,MATCH($B9,AEO22_Table_21._Residential_Sec!$C$8:$C$93,0),MATCH(Q$4,AEO22_Table_21._Residential_Sec!$E$5:$AJ$5,0))*About!$A$38*About!$B$41</f>
        <v>15079.415850400712</v>
      </c>
      <c r="R9" s="17">
        <f>INDEX(AEO22_Table_21._Residential_Sec!$E$8:$AJ$93,MATCH($B9,AEO22_Table_21._Residential_Sec!$C$8:$C$93,0),MATCH(R$4,AEO22_Table_21._Residential_Sec!$E$5:$AJ$5,0))*About!$A$38*About!$B$41</f>
        <v>15080.228932243179</v>
      </c>
      <c r="S9" s="17">
        <f>INDEX(AEO22_Table_21._Residential_Sec!$E$8:$AJ$93,MATCH($B9,AEO22_Table_21._Residential_Sec!$C$8:$C$93,0),MATCH(S$4,AEO22_Table_21._Residential_Sec!$E$5:$AJ$5,0))*About!$A$38*About!$B$41</f>
        <v>15081.855095928113</v>
      </c>
      <c r="T9" s="17">
        <f>INDEX(AEO22_Table_21._Residential_Sec!$E$8:$AJ$93,MATCH($B9,AEO22_Table_21._Residential_Sec!$C$8:$C$93,0),MATCH(T$4,AEO22_Table_21._Residential_Sec!$E$5:$AJ$5,0))*About!$A$38*About!$B$41</f>
        <v>15086.733586982917</v>
      </c>
      <c r="U9" s="17">
        <f>INDEX(AEO22_Table_21._Residential_Sec!$E$8:$AJ$93,MATCH($B9,AEO22_Table_21._Residential_Sec!$C$8:$C$93,0),MATCH(U$4,AEO22_Table_21._Residential_Sec!$E$5:$AJ$5,0))*About!$A$38*About!$B$41</f>
        <v>15096.490569092528</v>
      </c>
      <c r="V9" s="17">
        <f>INDEX(AEO22_Table_21._Residential_Sec!$E$8:$AJ$93,MATCH($B9,AEO22_Table_21._Residential_Sec!$C$8:$C$93,0),MATCH(V$4,AEO22_Table_21._Residential_Sec!$E$5:$AJ$5,0))*About!$A$38*About!$B$41</f>
        <v>15113.565287784344</v>
      </c>
      <c r="W9" s="17">
        <f>INDEX(AEO22_Table_21._Residential_Sec!$E$8:$AJ$93,MATCH($B9,AEO22_Table_21._Residential_Sec!$C$8:$C$93,0),MATCH(W$4,AEO22_Table_21._Residential_Sec!$E$5:$AJ$5,0))*About!$A$38*About!$B$41</f>
        <v>15147.714725167976</v>
      </c>
      <c r="X9" s="17">
        <f>INDEX(AEO22_Table_21._Residential_Sec!$E$8:$AJ$93,MATCH($B9,AEO22_Table_21._Residential_Sec!$C$8:$C$93,0),MATCH(X$4,AEO22_Table_21._Residential_Sec!$E$5:$AJ$5,0))*About!$A$38*About!$B$41</f>
        <v>15208.69586335303</v>
      </c>
      <c r="Y9" s="17">
        <f>INDEX(AEO22_Table_21._Residential_Sec!$E$8:$AJ$93,MATCH($B9,AEO22_Table_21._Residential_Sec!$C$8:$C$93,0),MATCH(Y$4,AEO22_Table_21._Residential_Sec!$E$5:$AJ$5,0))*About!$A$38*About!$B$41</f>
        <v>15323.340403140939</v>
      </c>
      <c r="Z9" s="17">
        <f>INDEX(AEO22_Table_21._Residential_Sec!$E$8:$AJ$93,MATCH($B9,AEO22_Table_21._Residential_Sec!$C$8:$C$93,0),MATCH(Z$4,AEO22_Table_21._Residential_Sec!$E$5:$AJ$5,0))*About!$A$38*About!$B$41</f>
        <v>15530.676272970128</v>
      </c>
      <c r="AA9" s="17">
        <f>INDEX(AEO22_Table_21._Residential_Sec!$E$8:$AJ$93,MATCH($B9,AEO22_Table_21._Residential_Sec!$C$8:$C$93,0),MATCH(AA$4,AEO22_Table_21._Residential_Sec!$E$5:$AJ$5,0))*About!$A$38*About!$B$41</f>
        <v>15738.01214279932</v>
      </c>
      <c r="AB9" s="17">
        <f>INDEX(AEO22_Table_21._Residential_Sec!$E$8:$AJ$93,MATCH($B9,AEO22_Table_21._Residential_Sec!$C$8:$C$93,0),MATCH(AB$4,AEO22_Table_21._Residential_Sec!$E$5:$AJ$5,0))*About!$A$38*About!$B$41</f>
        <v>15946.161094470979</v>
      </c>
      <c r="AC9" s="17">
        <f>INDEX(AEO22_Table_21._Residential_Sec!$E$8:$AJ$93,MATCH($B9,AEO22_Table_21._Residential_Sec!$C$8:$C$93,0),MATCH(AC$4,AEO22_Table_21._Residential_Sec!$E$5:$AJ$5,0))*About!$A$38*About!$B$41</f>
        <v>16154.310046142637</v>
      </c>
      <c r="AD9" s="17">
        <f>INDEX(AEO22_Table_21._Residential_Sec!$E$8:$AJ$93,MATCH($B9,AEO22_Table_21._Residential_Sec!$C$8:$C$93,0),MATCH(AD$4,AEO22_Table_21._Residential_Sec!$E$5:$AJ$5,0))*About!$A$38*About!$B$41</f>
        <v>16363.272079656763</v>
      </c>
      <c r="AE9" s="17">
        <f>INDEX(AEO22_Table_21._Residential_Sec!$E$8:$AJ$93,MATCH($B9,AEO22_Table_21._Residential_Sec!$C$8:$C$93,0),MATCH(AE$4,AEO22_Table_21._Residential_Sec!$E$5:$AJ$5,0))*About!$A$38*About!$B$41</f>
        <v>16571.42103132842</v>
      </c>
      <c r="AF9" s="17">
        <f>INDEX(AEO22_Table_21._Residential_Sec!$E$8:$AJ$93,MATCH($B9,AEO22_Table_21._Residential_Sec!$C$8:$C$93,0),MATCH(AF$4,AEO22_Table_21._Residential_Sec!$E$5:$AJ$5,0))*About!$A$38*About!$B$41</f>
        <v>16780.383064842546</v>
      </c>
      <c r="AG9" s="17">
        <f>INDEX(AEO22_Table_21._Residential_Sec!$E$8:$AJ$93,MATCH($B9,AEO22_Table_21._Residential_Sec!$C$8:$C$93,0),MATCH(AG$4,AEO22_Table_21._Residential_Sec!$E$5:$AJ$5,0))*About!$A$38*About!$B$41</f>
        <v>16990.158180199141</v>
      </c>
      <c r="AH9" s="17">
        <f>INDEX(AEO22_Table_21._Residential_Sec!$E$8:$AJ$93,MATCH($B9,AEO22_Table_21._Residential_Sec!$C$8:$C$93,0),MATCH(AH$4,AEO22_Table_21._Residential_Sec!$E$5:$AJ$5,0))*About!$A$38*About!$B$41</f>
        <v>17199.120213713268</v>
      </c>
      <c r="AI9" s="17">
        <f>INDEX(AEO22_Table_21._Residential_Sec!$E$8:$AJ$93,MATCH($B9,AEO22_Table_21._Residential_Sec!$C$8:$C$93,0),MATCH(AI$4,AEO22_Table_21._Residential_Sec!$E$5:$AJ$5,0))*About!$A$38*About!$B$41</f>
        <v>17408.082247227394</v>
      </c>
    </row>
    <row r="10" spans="1:35" x14ac:dyDescent="0.25">
      <c r="A10" t="s">
        <v>560</v>
      </c>
      <c r="B10" s="3" t="s">
        <v>769</v>
      </c>
      <c r="C10" t="s">
        <v>10</v>
      </c>
      <c r="D10" s="17"/>
      <c r="E10" s="17">
        <f>INDEX(AEO21_Table_21._Residential_Sec!$E$8:$AK$93,MATCH($A10,AEO21_Table_21._Residential_Sec!$C$8:$C$93,0),MATCH(E$4,AEO21_Table_21._Residential_Sec!$E$5:$AK$5,0))*About!$A$38*About!$B$41</f>
        <v>22042280.423217028</v>
      </c>
      <c r="F10" s="17">
        <f>INDEX(AEO22_Table_21._Residential_Sec!$E$8:$AJ$93,MATCH($B10,AEO22_Table_21._Residential_Sec!$C$8:$C$93,0),MATCH(F$4,AEO22_Table_21._Residential_Sec!$E$5:$AJ$5,0))*About!$A$38*About!$B$41</f>
        <v>27293829.688982435</v>
      </c>
      <c r="G10" s="17">
        <f>INDEX(AEO22_Table_21._Residential_Sec!$E$8:$AJ$93,MATCH($B10,AEO22_Table_21._Residential_Sec!$C$8:$C$93,0),MATCH(G$4,AEO22_Table_21._Residential_Sec!$E$5:$AJ$5,0))*About!$A$38*About!$B$41</f>
        <v>30347213.819800857</v>
      </c>
      <c r="H10" s="17">
        <f>INDEX(AEO22_Table_21._Residential_Sec!$E$8:$AJ$93,MATCH($B10,AEO22_Table_21._Residential_Sec!$C$8:$C$93,0),MATCH(H$4,AEO22_Table_21._Residential_Sec!$E$5:$AJ$5,0))*About!$A$38*About!$B$41</f>
        <v>33400460.539787907</v>
      </c>
      <c r="I10" s="17">
        <f>INDEX(AEO22_Table_21._Residential_Sec!$E$8:$AJ$93,MATCH($B10,AEO22_Table_21._Residential_Sec!$C$8:$C$93,0),MATCH(I$4,AEO22_Table_21._Residential_Sec!$E$5:$AJ$5,0))*About!$A$38*About!$B$41</f>
        <v>35717929.173480131</v>
      </c>
      <c r="J10" s="17">
        <f>INDEX(AEO22_Table_21._Residential_Sec!$E$8:$AJ$93,MATCH($B10,AEO22_Table_21._Residential_Sec!$C$8:$C$93,0),MATCH(J$4,AEO22_Table_21._Residential_Sec!$E$5:$AJ$5,0))*About!$A$38*About!$B$41</f>
        <v>37920266.231360801</v>
      </c>
      <c r="K10" s="17">
        <f>INDEX(AEO22_Table_21._Residential_Sec!$E$8:$AJ$93,MATCH($B10,AEO22_Table_21._Residential_Sec!$C$8:$C$93,0),MATCH(K$4,AEO22_Table_21._Residential_Sec!$E$5:$AJ$5,0))*About!$A$38*About!$B$41</f>
        <v>40107985.703877598</v>
      </c>
      <c r="L10" s="17">
        <f>INDEX(AEO22_Table_21._Residential_Sec!$E$8:$AJ$93,MATCH($B10,AEO22_Table_21._Residential_Sec!$C$8:$C$93,0),MATCH(L$4,AEO22_Table_21._Residential_Sec!$E$5:$AJ$5,0))*About!$A$38*About!$B$41</f>
        <v>42309448.698777623</v>
      </c>
      <c r="M10" s="17">
        <f>INDEX(AEO22_Table_21._Residential_Sec!$E$8:$AJ$93,MATCH($B10,AEO22_Table_21._Residential_Sec!$C$8:$C$93,0),MATCH(M$4,AEO22_Table_21._Residential_Sec!$E$5:$AJ$5,0))*About!$A$38*About!$B$41</f>
        <v>44602792.381121993</v>
      </c>
      <c r="N10" s="17">
        <f>INDEX(AEO22_Table_21._Residential_Sec!$E$8:$AJ$93,MATCH($B10,AEO22_Table_21._Residential_Sec!$C$8:$C$93,0),MATCH(N$4,AEO22_Table_21._Residential_Sec!$E$5:$AJ$5,0))*About!$A$38*About!$B$41</f>
        <v>46979008.617178008</v>
      </c>
      <c r="O10" s="17">
        <f>INDEX(AEO22_Table_21._Residential_Sec!$E$8:$AJ$93,MATCH($B10,AEO22_Table_21._Residential_Sec!$C$8:$C$93,0),MATCH(O$4,AEO22_Table_21._Residential_Sec!$E$5:$AJ$5,0))*About!$A$38*About!$B$41</f>
        <v>49376254.402007602</v>
      </c>
      <c r="P10" s="17">
        <f>INDEX(AEO22_Table_21._Residential_Sec!$E$8:$AJ$93,MATCH($B10,AEO22_Table_21._Residential_Sec!$C$8:$C$93,0),MATCH(P$4,AEO22_Table_21._Residential_Sec!$E$5:$AJ$5,0))*About!$A$38*About!$B$41</f>
        <v>51886162.433093175</v>
      </c>
      <c r="Q10" s="17">
        <f>INDEX(AEO22_Table_21._Residential_Sec!$E$8:$AJ$93,MATCH($B10,AEO22_Table_21._Residential_Sec!$C$8:$C$93,0),MATCH(Q$4,AEO22_Table_21._Residential_Sec!$E$5:$AJ$5,0))*About!$A$38*About!$B$41</f>
        <v>54474132.012628511</v>
      </c>
      <c r="R10" s="17">
        <f>INDEX(AEO22_Table_21._Residential_Sec!$E$8:$AJ$93,MATCH($B10,AEO22_Table_21._Residential_Sec!$C$8:$C$93,0),MATCH(R$4,AEO22_Table_21._Residential_Sec!$E$5:$AJ$5,0))*About!$A$38*About!$B$41</f>
        <v>57280223.805715211</v>
      </c>
      <c r="S10" s="17">
        <f>INDEX(AEO22_Table_21._Residential_Sec!$E$8:$AJ$93,MATCH($B10,AEO22_Table_21._Residential_Sec!$C$8:$C$93,0),MATCH(S$4,AEO22_Table_21._Residential_Sec!$E$5:$AJ$5,0))*About!$A$38*About!$B$41</f>
        <v>60274617.222698934</v>
      </c>
      <c r="T10" s="17">
        <f>INDEX(AEO22_Table_21._Residential_Sec!$E$8:$AJ$93,MATCH($B10,AEO22_Table_21._Residential_Sec!$C$8:$C$93,0),MATCH(T$4,AEO22_Table_21._Residential_Sec!$E$5:$AJ$5,0))*About!$A$38*About!$B$41</f>
        <v>63257087.607544728</v>
      </c>
      <c r="U10" s="17">
        <f>INDEX(AEO22_Table_21._Residential_Sec!$E$8:$AJ$93,MATCH($B10,AEO22_Table_21._Residential_Sec!$C$8:$C$93,0),MATCH(U$4,AEO22_Table_21._Residential_Sec!$E$5:$AJ$5,0))*About!$A$38*About!$B$41</f>
        <v>66255562.695377633</v>
      </c>
      <c r="V10" s="17">
        <f>INDEX(AEO22_Table_21._Residential_Sec!$E$8:$AJ$93,MATCH($B10,AEO22_Table_21._Residential_Sec!$C$8:$C$93,0),MATCH(V$4,AEO22_Table_21._Residential_Sec!$E$5:$AJ$5,0))*About!$A$38*About!$B$41</f>
        <v>69497294.795758113</v>
      </c>
      <c r="W10" s="17">
        <f>INDEX(AEO22_Table_21._Residential_Sec!$E$8:$AJ$93,MATCH($B10,AEO22_Table_21._Residential_Sec!$C$8:$C$93,0),MATCH(W$4,AEO22_Table_21._Residential_Sec!$E$5:$AJ$5,0))*About!$A$38*About!$B$41</f>
        <v>72721439.935886011</v>
      </c>
      <c r="X10" s="17">
        <f>INDEX(AEO22_Table_21._Residential_Sec!$E$8:$AJ$93,MATCH($B10,AEO22_Table_21._Residential_Sec!$C$8:$C$93,0),MATCH(X$4,AEO22_Table_21._Residential_Sec!$E$5:$AJ$5,0))*About!$A$38*About!$B$41</f>
        <v>76102002.508540422</v>
      </c>
      <c r="Y10" s="17">
        <f>INDEX(AEO22_Table_21._Residential_Sec!$E$8:$AJ$93,MATCH($B10,AEO22_Table_21._Residential_Sec!$C$8:$C$93,0),MATCH(Y$4,AEO22_Table_21._Residential_Sec!$E$5:$AJ$5,0))*About!$A$38*About!$B$41</f>
        <v>79755399.571925849</v>
      </c>
      <c r="Z10" s="17">
        <f>INDEX(AEO22_Table_21._Residential_Sec!$E$8:$AJ$93,MATCH($B10,AEO22_Table_21._Residential_Sec!$C$8:$C$93,0),MATCH(Z$4,AEO22_Table_21._Residential_Sec!$E$5:$AJ$5,0))*About!$A$38*About!$B$41</f>
        <v>83504681.750829756</v>
      </c>
      <c r="AA10" s="17">
        <f>INDEX(AEO22_Table_21._Residential_Sec!$E$8:$AJ$93,MATCH($B10,AEO22_Table_21._Residential_Sec!$C$8:$C$93,0),MATCH(AA$4,AEO22_Table_21._Residential_Sec!$E$5:$AJ$5,0))*About!$A$38*About!$B$41</f>
        <v>87575642.685987204</v>
      </c>
      <c r="AB10" s="17">
        <f>INDEX(AEO22_Table_21._Residential_Sec!$E$8:$AJ$93,MATCH($B10,AEO22_Table_21._Residential_Sec!$C$8:$C$93,0),MATCH(AB$4,AEO22_Table_21._Residential_Sec!$E$5:$AJ$5,0))*About!$A$38*About!$B$41</f>
        <v>91843168.595806688</v>
      </c>
      <c r="AC10" s="17">
        <f>INDEX(AEO22_Table_21._Residential_Sec!$E$8:$AJ$93,MATCH($B10,AEO22_Table_21._Residential_Sec!$C$8:$C$93,0),MATCH(AC$4,AEO22_Table_21._Residential_Sec!$E$5:$AJ$5,0))*About!$A$38*About!$B$41</f>
        <v>96171164.215332314</v>
      </c>
      <c r="AD10" s="17">
        <f>INDEX(AEO22_Table_21._Residential_Sec!$E$8:$AJ$93,MATCH($B10,AEO22_Table_21._Residential_Sec!$C$8:$C$93,0),MATCH(AD$4,AEO22_Table_21._Residential_Sec!$E$5:$AJ$5,0))*About!$A$38*About!$B$41</f>
        <v>100774388.85161498</v>
      </c>
      <c r="AE10" s="17">
        <f>INDEX(AEO22_Table_21._Residential_Sec!$E$8:$AJ$93,MATCH($B10,AEO22_Table_21._Residential_Sec!$C$8:$C$93,0),MATCH(AE$4,AEO22_Table_21._Residential_Sec!$E$5:$AJ$5,0))*About!$A$38*About!$B$41</f>
        <v>105528980.86910062</v>
      </c>
      <c r="AF10" s="17">
        <f>INDEX(AEO22_Table_21._Residential_Sec!$E$8:$AJ$93,MATCH($B10,AEO22_Table_21._Residential_Sec!$C$8:$C$93,0),MATCH(AF$4,AEO22_Table_21._Residential_Sec!$E$5:$AJ$5,0))*About!$A$38*About!$B$41</f>
        <v>110527779.57872581</v>
      </c>
      <c r="AG10" s="17">
        <f>INDEX(AEO22_Table_21._Residential_Sec!$E$8:$AJ$93,MATCH($B10,AEO22_Table_21._Residential_Sec!$C$8:$C$93,0),MATCH(AG$4,AEO22_Table_21._Residential_Sec!$E$5:$AJ$5,0))*About!$A$38*About!$B$41</f>
        <v>115770368.68258724</v>
      </c>
      <c r="AH10" s="17">
        <f>INDEX(AEO22_Table_21._Residential_Sec!$E$8:$AJ$93,MATCH($B10,AEO22_Table_21._Residential_Sec!$C$8:$C$93,0),MATCH(AH$4,AEO22_Table_21._Residential_Sec!$E$5:$AJ$5,0))*About!$A$38*About!$B$41</f>
        <v>121260804.64599693</v>
      </c>
      <c r="AI10" s="17">
        <f>INDEX(AEO22_Table_21._Residential_Sec!$E$8:$AJ$93,MATCH($B10,AEO22_Table_21._Residential_Sec!$C$8:$C$93,0),MATCH(AI$4,AEO22_Table_21._Residential_Sec!$E$5:$AJ$5,0))*About!$A$38*About!$B$41</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559</v>
      </c>
      <c r="B25" s="3" t="s">
        <v>767</v>
      </c>
      <c r="C25" t="s">
        <v>7</v>
      </c>
      <c r="D25" s="17"/>
      <c r="E25" s="17">
        <f>INDEX(AEO21_Table_21._Residential_Sec!$E$8:$AK$93,MATCH($A25,AEO21_Table_21._Residential_Sec!$C$8:$C$93,0),MATCH(E$4,AEO21_Table_21._Residential_Sec!$E$5:$AK$5,0))*About!$A$39*About!$B$41</f>
        <v>0</v>
      </c>
      <c r="F25" s="17">
        <f>INDEX(AEO22_Table_21._Residential_Sec!$E$8:$AJ$93,MATCH($B25,AEO22_Table_21._Residential_Sec!$C$8:$C$93,0),MATCH(F$4,AEO22_Table_21._Residential_Sec!$E$5:$AJ$5,0))*About!$A$39*About!$B$41</f>
        <v>0</v>
      </c>
      <c r="G25" s="17">
        <f>INDEX(AEO22_Table_21._Residential_Sec!$E$8:$AJ$93,MATCH($B25,AEO22_Table_21._Residential_Sec!$C$8:$C$93,0),MATCH(G$4,AEO22_Table_21._Residential_Sec!$E$5:$AJ$5,0))*About!$A$39*About!$B$41</f>
        <v>0</v>
      </c>
      <c r="H25" s="17">
        <f>INDEX(AEO22_Table_21._Residential_Sec!$E$8:$AJ$93,MATCH($B25,AEO22_Table_21._Residential_Sec!$C$8:$C$93,0),MATCH(H$4,AEO22_Table_21._Residential_Sec!$E$5:$AJ$5,0))*About!$A$39*About!$B$41</f>
        <v>0</v>
      </c>
      <c r="I25" s="17">
        <f>INDEX(AEO22_Table_21._Residential_Sec!$E$8:$AJ$93,MATCH($B25,AEO22_Table_21._Residential_Sec!$C$8:$C$93,0),MATCH(I$4,AEO22_Table_21._Residential_Sec!$E$5:$AJ$5,0))*About!$A$39*About!$B$41</f>
        <v>0</v>
      </c>
      <c r="J25" s="17">
        <f>INDEX(AEO22_Table_21._Residential_Sec!$E$8:$AJ$93,MATCH($B25,AEO22_Table_21._Residential_Sec!$C$8:$C$93,0),MATCH(J$4,AEO22_Table_21._Residential_Sec!$E$5:$AJ$5,0))*About!$A$39*About!$B$41</f>
        <v>0</v>
      </c>
      <c r="K25" s="17">
        <f>INDEX(AEO22_Table_21._Residential_Sec!$E$8:$AJ$93,MATCH($B25,AEO22_Table_21._Residential_Sec!$C$8:$C$93,0),MATCH(K$4,AEO22_Table_21._Residential_Sec!$E$5:$AJ$5,0))*About!$A$39*About!$B$41</f>
        <v>0</v>
      </c>
      <c r="L25" s="17">
        <f>INDEX(AEO22_Table_21._Residential_Sec!$E$8:$AJ$93,MATCH($B25,AEO22_Table_21._Residential_Sec!$C$8:$C$93,0),MATCH(L$4,AEO22_Table_21._Residential_Sec!$E$5:$AJ$5,0))*About!$A$39*About!$B$41</f>
        <v>0</v>
      </c>
      <c r="M25" s="17">
        <f>INDEX(AEO22_Table_21._Residential_Sec!$E$8:$AJ$93,MATCH($B25,AEO22_Table_21._Residential_Sec!$C$8:$C$93,0),MATCH(M$4,AEO22_Table_21._Residential_Sec!$E$5:$AJ$5,0))*About!$A$39*About!$B$41</f>
        <v>0</v>
      </c>
      <c r="N25" s="17">
        <f>INDEX(AEO22_Table_21._Residential_Sec!$E$8:$AJ$93,MATCH($B25,AEO22_Table_21._Residential_Sec!$C$8:$C$93,0),MATCH(N$4,AEO22_Table_21._Residential_Sec!$E$5:$AJ$5,0))*About!$A$39*About!$B$41</f>
        <v>0</v>
      </c>
      <c r="O25" s="17">
        <f>INDEX(AEO22_Table_21._Residential_Sec!$E$8:$AJ$93,MATCH($B25,AEO22_Table_21._Residential_Sec!$C$8:$C$93,0),MATCH(O$4,AEO22_Table_21._Residential_Sec!$E$5:$AJ$5,0))*About!$A$39*About!$B$41</f>
        <v>0</v>
      </c>
      <c r="P25" s="17">
        <f>INDEX(AEO22_Table_21._Residential_Sec!$E$8:$AJ$93,MATCH($B25,AEO22_Table_21._Residential_Sec!$C$8:$C$93,0),MATCH(P$4,AEO22_Table_21._Residential_Sec!$E$5:$AJ$5,0))*About!$A$39*About!$B$41</f>
        <v>0</v>
      </c>
      <c r="Q25" s="17">
        <f>INDEX(AEO22_Table_21._Residential_Sec!$E$8:$AJ$93,MATCH($B25,AEO22_Table_21._Residential_Sec!$C$8:$C$93,0),MATCH(Q$4,AEO22_Table_21._Residential_Sec!$E$5:$AJ$5,0))*About!$A$39*About!$B$41</f>
        <v>0</v>
      </c>
      <c r="R25" s="17">
        <f>INDEX(AEO22_Table_21._Residential_Sec!$E$8:$AJ$93,MATCH($B25,AEO22_Table_21._Residential_Sec!$C$8:$C$93,0),MATCH(R$4,AEO22_Table_21._Residential_Sec!$E$5:$AJ$5,0))*About!$A$39*About!$B$41</f>
        <v>0.18691815753258315</v>
      </c>
      <c r="S25" s="17">
        <f>INDEX(AEO22_Table_21._Residential_Sec!$E$8:$AJ$93,MATCH($B25,AEO22_Table_21._Residential_Sec!$C$8:$C$93,0),MATCH(S$4,AEO22_Table_21._Residential_Sec!$E$5:$AJ$5,0))*About!$A$39*About!$B$41</f>
        <v>0.93459078766291603</v>
      </c>
      <c r="T25" s="17">
        <f>INDEX(AEO22_Table_21._Residential_Sec!$E$8:$AJ$93,MATCH($B25,AEO22_Table_21._Residential_Sec!$C$8:$C$93,0),MATCH(T$4,AEO22_Table_21._Residential_Sec!$E$5:$AJ$5,0))*About!$A$39*About!$B$41</f>
        <v>2.4299360479235812</v>
      </c>
      <c r="U25" s="17">
        <f>INDEX(AEO22_Table_21._Residential_Sec!$E$8:$AJ$93,MATCH($B25,AEO22_Table_21._Residential_Sec!$C$8:$C$93,0),MATCH(U$4,AEO22_Table_21._Residential_Sec!$E$5:$AJ$5,0))*About!$A$39*About!$B$41</f>
        <v>5.420626568444912</v>
      </c>
      <c r="V25" s="17">
        <f>INDEX(AEO22_Table_21._Residential_Sec!$E$8:$AJ$93,MATCH($B25,AEO22_Table_21._Residential_Sec!$C$8:$C$93,0),MATCH(V$4,AEO22_Table_21._Residential_Sec!$E$5:$AJ$5,0))*About!$A$39*About!$B$41</f>
        <v>10.841253136889824</v>
      </c>
      <c r="W25" s="17">
        <f>INDEX(AEO22_Table_21._Residential_Sec!$E$8:$AJ$93,MATCH($B25,AEO22_Table_21._Residential_Sec!$C$8:$C$93,0),MATCH(W$4,AEO22_Table_21._Residential_Sec!$E$5:$AJ$5,0))*About!$A$39*About!$B$41</f>
        <v>21.495588116247063</v>
      </c>
      <c r="X25" s="17">
        <f>INDEX(AEO22_Table_21._Residential_Sec!$E$8:$AJ$93,MATCH($B25,AEO22_Table_21._Residential_Sec!$C$8:$C$93,0),MATCH(X$4,AEO22_Table_21._Residential_Sec!$E$5:$AJ$5,0))*About!$A$39*About!$B$41</f>
        <v>40.561240184570551</v>
      </c>
      <c r="Y25" s="17">
        <f>INDEX(AEO22_Table_21._Residential_Sec!$E$8:$AJ$93,MATCH($B25,AEO22_Table_21._Residential_Sec!$C$8:$C$93,0),MATCH(Y$4,AEO22_Table_21._Residential_Sec!$E$5:$AJ$5,0))*About!$A$39*About!$B$41</f>
        <v>76.262608273293935</v>
      </c>
      <c r="Z25" s="17">
        <f>INDEX(AEO22_Table_21._Residential_Sec!$E$8:$AJ$93,MATCH($B25,AEO22_Table_21._Residential_Sec!$C$8:$C$93,0),MATCH(Z$4,AEO22_Table_21._Residential_Sec!$E$5:$AJ$5,0))*About!$A$39*About!$B$41</f>
        <v>141.12320893710032</v>
      </c>
      <c r="AA25" s="17">
        <f>INDEX(AEO22_Table_21._Residential_Sec!$E$8:$AJ$93,MATCH($B25,AEO22_Table_21._Residential_Sec!$C$8:$C$93,0),MATCH(AA$4,AEO22_Table_21._Residential_Sec!$E$5:$AJ$5,0))*About!$A$39*About!$B$41</f>
        <v>205.98380960090662</v>
      </c>
      <c r="AB25" s="17">
        <f>INDEX(AEO22_Table_21._Residential_Sec!$E$8:$AJ$93,MATCH($B25,AEO22_Table_21._Residential_Sec!$C$8:$C$93,0),MATCH(AB$4,AEO22_Table_21._Residential_Sec!$E$5:$AJ$5,0))*About!$A$39*About!$B$41</f>
        <v>271.21824657977817</v>
      </c>
      <c r="AC25" s="17">
        <f>INDEX(AEO22_Table_21._Residential_Sec!$E$8:$AJ$93,MATCH($B25,AEO22_Table_21._Residential_Sec!$C$8:$C$93,0),MATCH(AC$4,AEO22_Table_21._Residential_Sec!$E$5:$AJ$5,0))*About!$A$39*About!$B$41</f>
        <v>336.45268355864971</v>
      </c>
      <c r="AD25" s="17">
        <f>INDEX(AEO22_Table_21._Residential_Sec!$E$8:$AJ$93,MATCH($B25,AEO22_Table_21._Residential_Sec!$C$8:$C$93,0),MATCH(AD$4,AEO22_Table_21._Residential_Sec!$E$5:$AJ$5,0))*About!$A$39*About!$B$41</f>
        <v>401.68712053752125</v>
      </c>
      <c r="AE25" s="17">
        <f>INDEX(AEO22_Table_21._Residential_Sec!$E$8:$AJ$93,MATCH($B25,AEO22_Table_21._Residential_Sec!$C$8:$C$93,0),MATCH(AE$4,AEO22_Table_21._Residential_Sec!$E$5:$AJ$5,0))*About!$A$39*About!$B$41</f>
        <v>467.10847567392528</v>
      </c>
      <c r="AF25" s="17">
        <f>INDEX(AEO22_Table_21._Residential_Sec!$E$8:$AJ$93,MATCH($B25,AEO22_Table_21._Residential_Sec!$C$8:$C$93,0),MATCH(AF$4,AEO22_Table_21._Residential_Sec!$E$5:$AJ$5,0))*About!$A$39*About!$B$41</f>
        <v>532.71674896786203</v>
      </c>
      <c r="AG25" s="17">
        <f>INDEX(AEO22_Table_21._Residential_Sec!$E$8:$AJ$93,MATCH($B25,AEO22_Table_21._Residential_Sec!$C$8:$C$93,0),MATCH(AG$4,AEO22_Table_21._Residential_Sec!$E$5:$AJ$5,0))*About!$A$39*About!$B$41</f>
        <v>598.32502226179861</v>
      </c>
      <c r="AH25" s="17">
        <f>INDEX(AEO22_Table_21._Residential_Sec!$E$8:$AJ$93,MATCH($B25,AEO22_Table_21._Residential_Sec!$C$8:$C$93,0),MATCH(AH$4,AEO22_Table_21._Residential_Sec!$E$5:$AJ$5,0))*About!$A$39*About!$B$41</f>
        <v>664.12021371326807</v>
      </c>
      <c r="AI25" s="17">
        <f>INDEX(AEO22_Table_21._Residential_Sec!$E$8:$AJ$93,MATCH($B25,AEO22_Table_21._Residential_Sec!$C$8:$C$93,0),MATCH(AI$4,AEO22_Table_21._Residential_Sec!$E$5:$AJ$5,0))*About!$A$39*About!$B$41</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561</v>
      </c>
      <c r="B28" s="3" t="s">
        <v>771</v>
      </c>
      <c r="C28" t="s">
        <v>63</v>
      </c>
      <c r="D28" s="17"/>
      <c r="E28" s="17">
        <f>INDEX(AEO21_Table_21._Residential_Sec!$E$8:$AK$93,MATCH($A28,AEO21_Table_21._Residential_Sec!$C$8:$C$93,0),MATCH(E$4,AEO21_Table_21._Residential_Sec!$E$5:$AK$5,0))*About!$A$39*About!$B$41</f>
        <v>3466.5841495992872</v>
      </c>
      <c r="F28" s="17">
        <f>INDEX(AEO22_Table_21._Residential_Sec!$E$8:$AJ$93,MATCH($B28,AEO22_Table_21._Residential_Sec!$C$8:$C$93,0),MATCH(F$4,AEO22_Table_21._Residential_Sec!$E$5:$AJ$5,0))*About!$A$39*About!$B$41</f>
        <v>3466.5841495992872</v>
      </c>
      <c r="G28" s="17">
        <f>INDEX(AEO22_Table_21._Residential_Sec!$E$8:$AJ$93,MATCH($B28,AEO22_Table_21._Residential_Sec!$C$8:$C$93,0),MATCH(G$4,AEO22_Table_21._Residential_Sec!$E$5:$AJ$5,0))*About!$A$39*About!$B$41</f>
        <v>3466.5841495992872</v>
      </c>
      <c r="H28" s="17">
        <f>INDEX(AEO22_Table_21._Residential_Sec!$E$8:$AJ$93,MATCH($B28,AEO22_Table_21._Residential_Sec!$C$8:$C$93,0),MATCH(H$4,AEO22_Table_21._Residential_Sec!$E$5:$AJ$5,0))*About!$A$39*About!$B$41</f>
        <v>3466.5841495992872</v>
      </c>
      <c r="I28" s="17">
        <f>INDEX(AEO22_Table_21._Residential_Sec!$E$8:$AJ$93,MATCH($B28,AEO22_Table_21._Residential_Sec!$C$8:$C$93,0),MATCH(I$4,AEO22_Table_21._Residential_Sec!$E$5:$AJ$5,0))*About!$A$39*About!$B$41</f>
        <v>3466.5841495992872</v>
      </c>
      <c r="J28" s="17">
        <f>INDEX(AEO22_Table_21._Residential_Sec!$E$8:$AJ$93,MATCH($B28,AEO22_Table_21._Residential_Sec!$C$8:$C$93,0),MATCH(J$4,AEO22_Table_21._Residential_Sec!$E$5:$AJ$5,0))*About!$A$39*About!$B$41</f>
        <v>3466.5841495992872</v>
      </c>
      <c r="K28" s="17">
        <f>INDEX(AEO22_Table_21._Residential_Sec!$E$8:$AJ$93,MATCH($B28,AEO22_Table_21._Residential_Sec!$C$8:$C$93,0),MATCH(K$4,AEO22_Table_21._Residential_Sec!$E$5:$AJ$5,0))*About!$A$39*About!$B$41</f>
        <v>3466.5841495992872</v>
      </c>
      <c r="L28" s="17">
        <f>INDEX(AEO22_Table_21._Residential_Sec!$E$8:$AJ$93,MATCH($B28,AEO22_Table_21._Residential_Sec!$C$8:$C$93,0),MATCH(L$4,AEO22_Table_21._Residential_Sec!$E$5:$AJ$5,0))*About!$A$39*About!$B$41</f>
        <v>3466.5841495992872</v>
      </c>
      <c r="M28" s="17">
        <f>INDEX(AEO22_Table_21._Residential_Sec!$E$8:$AJ$93,MATCH($B28,AEO22_Table_21._Residential_Sec!$C$8:$C$93,0),MATCH(M$4,AEO22_Table_21._Residential_Sec!$E$5:$AJ$5,0))*About!$A$39*About!$B$41</f>
        <v>3466.5841495992872</v>
      </c>
      <c r="N28" s="17">
        <f>INDEX(AEO22_Table_21._Residential_Sec!$E$8:$AJ$93,MATCH($B28,AEO22_Table_21._Residential_Sec!$C$8:$C$93,0),MATCH(N$4,AEO22_Table_21._Residential_Sec!$E$5:$AJ$5,0))*About!$A$39*About!$B$41</f>
        <v>3466.5841495992872</v>
      </c>
      <c r="O28" s="17">
        <f>INDEX(AEO22_Table_21._Residential_Sec!$E$8:$AJ$93,MATCH($B28,AEO22_Table_21._Residential_Sec!$C$8:$C$93,0),MATCH(O$4,AEO22_Table_21._Residential_Sec!$E$5:$AJ$5,0))*About!$A$39*About!$B$41</f>
        <v>3466.5841495992872</v>
      </c>
      <c r="P28" s="17">
        <f>INDEX(AEO22_Table_21._Residential_Sec!$E$8:$AJ$93,MATCH($B28,AEO22_Table_21._Residential_Sec!$C$8:$C$93,0),MATCH(P$4,AEO22_Table_21._Residential_Sec!$E$5:$AJ$5,0))*About!$A$39*About!$B$41</f>
        <v>3466.5841495992872</v>
      </c>
      <c r="Q28" s="17">
        <f>INDEX(AEO22_Table_21._Residential_Sec!$E$8:$AJ$93,MATCH($B28,AEO22_Table_21._Residential_Sec!$C$8:$C$93,0),MATCH(Q$4,AEO22_Table_21._Residential_Sec!$E$5:$AJ$5,0))*About!$A$39*About!$B$41</f>
        <v>3466.5841495992872</v>
      </c>
      <c r="R28" s="17">
        <f>INDEX(AEO22_Table_21._Residential_Sec!$E$8:$AJ$93,MATCH($B28,AEO22_Table_21._Residential_Sec!$C$8:$C$93,0),MATCH(R$4,AEO22_Table_21._Residential_Sec!$E$5:$AJ$5,0))*About!$A$39*About!$B$41</f>
        <v>3466.7710677568202</v>
      </c>
      <c r="S28" s="17">
        <f>INDEX(AEO22_Table_21._Residential_Sec!$E$8:$AJ$93,MATCH($B28,AEO22_Table_21._Residential_Sec!$C$8:$C$93,0),MATCH(S$4,AEO22_Table_21._Residential_Sec!$E$5:$AJ$5,0))*About!$A$39*About!$B$41</f>
        <v>3467.1449040718853</v>
      </c>
      <c r="T28" s="17">
        <f>INDEX(AEO22_Table_21._Residential_Sec!$E$8:$AJ$93,MATCH($B28,AEO22_Table_21._Residential_Sec!$C$8:$C$93,0),MATCH(T$4,AEO22_Table_21._Residential_Sec!$E$5:$AJ$5,0))*About!$A$39*About!$B$41</f>
        <v>3468.2664130170806</v>
      </c>
      <c r="U28" s="17">
        <f>INDEX(AEO22_Table_21._Residential_Sec!$E$8:$AJ$93,MATCH($B28,AEO22_Table_21._Residential_Sec!$C$8:$C$93,0),MATCH(U$4,AEO22_Table_21._Residential_Sec!$E$5:$AJ$5,0))*About!$A$39*About!$B$41</f>
        <v>3470.5094309074716</v>
      </c>
      <c r="V28" s="17">
        <f>INDEX(AEO22_Table_21._Residential_Sec!$E$8:$AJ$93,MATCH($B28,AEO22_Table_21._Residential_Sec!$C$8:$C$93,0),MATCH(V$4,AEO22_Table_21._Residential_Sec!$E$5:$AJ$5,0))*About!$A$39*About!$B$41</f>
        <v>3474.434712215656</v>
      </c>
      <c r="W28" s="17">
        <f>INDEX(AEO22_Table_21._Residential_Sec!$E$8:$AJ$93,MATCH($B28,AEO22_Table_21._Residential_Sec!$C$8:$C$93,0),MATCH(W$4,AEO22_Table_21._Residential_Sec!$E$5:$AJ$5,0))*About!$A$39*About!$B$41</f>
        <v>3482.2852748320247</v>
      </c>
      <c r="X28" s="17">
        <f>INDEX(AEO22_Table_21._Residential_Sec!$E$8:$AJ$93,MATCH($B28,AEO22_Table_21._Residential_Sec!$C$8:$C$93,0),MATCH(X$4,AEO22_Table_21._Residential_Sec!$E$5:$AJ$5,0))*About!$A$39*About!$B$41</f>
        <v>3496.3041366469679</v>
      </c>
      <c r="Y28" s="17">
        <f>INDEX(AEO22_Table_21._Residential_Sec!$E$8:$AJ$93,MATCH($B28,AEO22_Table_21._Residential_Sec!$C$8:$C$93,0),MATCH(Y$4,AEO22_Table_21._Residential_Sec!$E$5:$AJ$5,0))*About!$A$39*About!$B$41</f>
        <v>3522.6595968590627</v>
      </c>
      <c r="Z28" s="17">
        <f>INDEX(AEO22_Table_21._Residential_Sec!$E$8:$AJ$93,MATCH($B28,AEO22_Table_21._Residential_Sec!$C$8:$C$93,0),MATCH(Z$4,AEO22_Table_21._Residential_Sec!$E$5:$AJ$5,0))*About!$A$39*About!$B$41</f>
        <v>3570.323727029871</v>
      </c>
      <c r="AA28" s="17">
        <f>INDEX(AEO22_Table_21._Residential_Sec!$E$8:$AJ$93,MATCH($B28,AEO22_Table_21._Residential_Sec!$C$8:$C$93,0),MATCH(AA$4,AEO22_Table_21._Residential_Sec!$E$5:$AJ$5,0))*About!$A$39*About!$B$41</f>
        <v>3617.9878572006801</v>
      </c>
      <c r="AB28" s="17">
        <f>INDEX(AEO22_Table_21._Residential_Sec!$E$8:$AJ$93,MATCH($B28,AEO22_Table_21._Residential_Sec!$C$8:$C$93,0),MATCH(AB$4,AEO22_Table_21._Residential_Sec!$E$5:$AJ$5,0))*About!$A$39*About!$B$41</f>
        <v>3665.8389055290213</v>
      </c>
      <c r="AC28" s="17">
        <f>INDEX(AEO22_Table_21._Residential_Sec!$E$8:$AJ$93,MATCH($B28,AEO22_Table_21._Residential_Sec!$C$8:$C$93,0),MATCH(AC$4,AEO22_Table_21._Residential_Sec!$E$5:$AJ$5,0))*About!$A$39*About!$B$41</f>
        <v>3713.6899538573625</v>
      </c>
      <c r="AD28" s="17">
        <f>INDEX(AEO22_Table_21._Residential_Sec!$E$8:$AJ$93,MATCH($B28,AEO22_Table_21._Residential_Sec!$C$8:$C$93,0),MATCH(AD$4,AEO22_Table_21._Residential_Sec!$E$5:$AJ$5,0))*About!$A$39*About!$B$41</f>
        <v>3761.7279203432363</v>
      </c>
      <c r="AE28" s="17">
        <f>INDEX(AEO22_Table_21._Residential_Sec!$E$8:$AJ$93,MATCH($B28,AEO22_Table_21._Residential_Sec!$C$8:$C$93,0),MATCH(AE$4,AEO22_Table_21._Residential_Sec!$E$5:$AJ$5,0))*About!$A$39*About!$B$41</f>
        <v>3809.5789686715775</v>
      </c>
      <c r="AF28" s="17">
        <f>INDEX(AEO22_Table_21._Residential_Sec!$E$8:$AJ$93,MATCH($B28,AEO22_Table_21._Residential_Sec!$C$8:$C$93,0),MATCH(AF$4,AEO22_Table_21._Residential_Sec!$E$5:$AJ$5,0))*About!$A$39*About!$B$41</f>
        <v>3857.6169351574513</v>
      </c>
      <c r="AG28" s="17">
        <f>INDEX(AEO22_Table_21._Residential_Sec!$E$8:$AJ$93,MATCH($B28,AEO22_Table_21._Residential_Sec!$C$8:$C$93,0),MATCH(AG$4,AEO22_Table_21._Residential_Sec!$E$5:$AJ$5,0))*About!$A$39*About!$B$41</f>
        <v>3905.8418198008585</v>
      </c>
      <c r="AH28" s="17">
        <f>INDEX(AEO22_Table_21._Residential_Sec!$E$8:$AJ$93,MATCH($B28,AEO22_Table_21._Residential_Sec!$C$8:$C$93,0),MATCH(AH$4,AEO22_Table_21._Residential_Sec!$E$5:$AJ$5,0))*About!$A$39*About!$B$41</f>
        <v>3953.8797862867323</v>
      </c>
      <c r="AI28" s="17">
        <f>INDEX(AEO22_Table_21._Residential_Sec!$E$8:$AJ$93,MATCH($B28,AEO22_Table_21._Residential_Sec!$C$8:$C$93,0),MATCH(AI$4,AEO22_Table_21._Residential_Sec!$E$5:$AJ$5,0))*About!$A$39*About!$B$41</f>
        <v>4001.9177527726051</v>
      </c>
    </row>
    <row r="29" spans="1:35" x14ac:dyDescent="0.25">
      <c r="A29" t="s">
        <v>560</v>
      </c>
      <c r="B29" s="3" t="s">
        <v>769</v>
      </c>
      <c r="C29" t="s">
        <v>10</v>
      </c>
      <c r="D29" s="17"/>
      <c r="E29" s="17">
        <f>INDEX(AEO21_Table_21._Residential_Sec!$E$8:$AK$93,MATCH($A29,AEO21_Table_21._Residential_Sec!$C$8:$C$93,0),MATCH(E$4,AEO21_Table_21._Residential_Sec!$E$5:$AK$5,0))*About!$A$39*About!$B$41</f>
        <v>5067266.576782967</v>
      </c>
      <c r="F29" s="17">
        <f>INDEX(AEO22_Table_21._Residential_Sec!$E$8:$AJ$93,MATCH($B29,AEO22_Table_21._Residential_Sec!$C$8:$C$93,0),MATCH(F$4,AEO22_Table_21._Residential_Sec!$E$5:$AJ$5,0))*About!$A$39*About!$B$41</f>
        <v>6274537.3110175673</v>
      </c>
      <c r="G29" s="17">
        <f>INDEX(AEO22_Table_21._Residential_Sec!$E$8:$AJ$93,MATCH($B29,AEO22_Table_21._Residential_Sec!$C$8:$C$93,0),MATCH(G$4,AEO22_Table_21._Residential_Sec!$E$5:$AJ$5,0))*About!$A$39*About!$B$41</f>
        <v>6976475.1801991425</v>
      </c>
      <c r="H29" s="17">
        <f>INDEX(AEO22_Table_21._Residential_Sec!$E$8:$AJ$93,MATCH($B29,AEO22_Table_21._Residential_Sec!$C$8:$C$93,0),MATCH(H$4,AEO22_Table_21._Residential_Sec!$E$5:$AJ$5,0))*About!$A$39*About!$B$41</f>
        <v>7678381.4602120938</v>
      </c>
      <c r="I29" s="17">
        <f>INDEX(AEO22_Table_21._Residential_Sec!$E$8:$AJ$93,MATCH($B29,AEO22_Table_21._Residential_Sec!$C$8:$C$93,0),MATCH(I$4,AEO22_Table_21._Residential_Sec!$E$5:$AJ$5,0))*About!$A$39*About!$B$41</f>
        <v>8211140.826519873</v>
      </c>
      <c r="J29" s="17">
        <f>INDEX(AEO22_Table_21._Residential_Sec!$E$8:$AJ$93,MATCH($B29,AEO22_Table_21._Residential_Sec!$C$8:$C$93,0),MATCH(J$4,AEO22_Table_21._Residential_Sec!$E$5:$AJ$5,0))*About!$A$39*About!$B$41</f>
        <v>8717432.7686391957</v>
      </c>
      <c r="K29" s="17">
        <f>INDEX(AEO22_Table_21._Residential_Sec!$E$8:$AJ$93,MATCH($B29,AEO22_Table_21._Residential_Sec!$C$8:$C$93,0),MATCH(K$4,AEO22_Table_21._Residential_Sec!$E$5:$AJ$5,0))*About!$A$39*About!$B$41</f>
        <v>9220364.2961224001</v>
      </c>
      <c r="L29" s="17">
        <f>INDEX(AEO22_Table_21._Residential_Sec!$E$8:$AJ$93,MATCH($B29,AEO22_Table_21._Residential_Sec!$C$8:$C$93,0),MATCH(L$4,AEO22_Table_21._Residential_Sec!$E$5:$AJ$5,0))*About!$A$39*About!$B$41</f>
        <v>9726455.3012223747</v>
      </c>
      <c r="M29" s="17">
        <f>INDEX(AEO22_Table_21._Residential_Sec!$E$8:$AJ$93,MATCH($B29,AEO22_Table_21._Residential_Sec!$C$8:$C$93,0),MATCH(M$4,AEO22_Table_21._Residential_Sec!$E$5:$AJ$5,0))*About!$A$39*About!$B$41</f>
        <v>10253668.618878005</v>
      </c>
      <c r="N29" s="17">
        <f>INDEX(AEO22_Table_21._Residential_Sec!$E$8:$AJ$93,MATCH($B29,AEO22_Table_21._Residential_Sec!$C$8:$C$93,0),MATCH(N$4,AEO22_Table_21._Residential_Sec!$E$5:$AJ$5,0))*About!$A$39*About!$B$41</f>
        <v>10799933.382821986</v>
      </c>
      <c r="O29" s="17">
        <f>INDEX(AEO22_Table_21._Residential_Sec!$E$8:$AJ$93,MATCH($B29,AEO22_Table_21._Residential_Sec!$C$8:$C$93,0),MATCH(O$4,AEO22_Table_21._Residential_Sec!$E$5:$AJ$5,0))*About!$A$39*About!$B$41</f>
        <v>11351032.59799239</v>
      </c>
      <c r="P29" s="17">
        <f>INDEX(AEO22_Table_21._Residential_Sec!$E$8:$AJ$93,MATCH($B29,AEO22_Table_21._Residential_Sec!$C$8:$C$93,0),MATCH(P$4,AEO22_Table_21._Residential_Sec!$E$5:$AJ$5,0))*About!$A$39*About!$B$41</f>
        <v>11928031.566906825</v>
      </c>
      <c r="Q29" s="17">
        <f>INDEX(AEO22_Table_21._Residential_Sec!$E$8:$AJ$93,MATCH($B29,AEO22_Table_21._Residential_Sec!$C$8:$C$93,0),MATCH(Q$4,AEO22_Table_21._Residential_Sec!$E$5:$AJ$5,0))*About!$A$39*About!$B$41</f>
        <v>12522975.987371488</v>
      </c>
      <c r="R29" s="17">
        <f>INDEX(AEO22_Table_21._Residential_Sec!$E$8:$AJ$93,MATCH($B29,AEO22_Table_21._Residential_Sec!$C$8:$C$93,0),MATCH(R$4,AEO22_Table_21._Residential_Sec!$E$5:$AJ$5,0))*About!$A$39*About!$B$41</f>
        <v>13168064.194284791</v>
      </c>
      <c r="S29" s="17">
        <f>INDEX(AEO22_Table_21._Residential_Sec!$E$8:$AJ$93,MATCH($B29,AEO22_Table_21._Residential_Sec!$C$8:$C$93,0),MATCH(S$4,AEO22_Table_21._Residential_Sec!$E$5:$AJ$5,0))*About!$A$39*About!$B$41</f>
        <v>13856440.77730106</v>
      </c>
      <c r="T29" s="17">
        <f>INDEX(AEO22_Table_21._Residential_Sec!$E$8:$AJ$93,MATCH($B29,AEO22_Table_21._Residential_Sec!$C$8:$C$93,0),MATCH(T$4,AEO22_Table_21._Residential_Sec!$E$5:$AJ$5,0))*About!$A$39*About!$B$41</f>
        <v>14542076.392455274</v>
      </c>
      <c r="U29" s="17">
        <f>INDEX(AEO22_Table_21._Residential_Sec!$E$8:$AJ$93,MATCH($B29,AEO22_Table_21._Residential_Sec!$C$8:$C$93,0),MATCH(U$4,AEO22_Table_21._Residential_Sec!$E$5:$AJ$5,0))*About!$A$39*About!$B$41</f>
        <v>15231391.304622358</v>
      </c>
      <c r="V29" s="17">
        <f>INDEX(AEO22_Table_21._Residential_Sec!$E$8:$AJ$93,MATCH($B29,AEO22_Table_21._Residential_Sec!$C$8:$C$93,0),MATCH(V$4,AEO22_Table_21._Residential_Sec!$E$5:$AJ$5,0))*About!$A$39*About!$B$41</f>
        <v>15976628.204241883</v>
      </c>
      <c r="W29" s="17">
        <f>INDEX(AEO22_Table_21._Residential_Sec!$E$8:$AJ$93,MATCH($B29,AEO22_Table_21._Residential_Sec!$C$8:$C$93,0),MATCH(W$4,AEO22_Table_21._Residential_Sec!$E$5:$AJ$5,0))*About!$A$39*About!$B$41</f>
        <v>16717822.064113982</v>
      </c>
      <c r="X29" s="17">
        <f>INDEX(AEO22_Table_21._Residential_Sec!$E$8:$AJ$93,MATCH($B29,AEO22_Table_21._Residential_Sec!$C$8:$C$93,0),MATCH(X$4,AEO22_Table_21._Residential_Sec!$E$5:$AJ$5,0))*About!$A$39*About!$B$41</f>
        <v>17494974.491459563</v>
      </c>
      <c r="Y29" s="17">
        <f>INDEX(AEO22_Table_21._Residential_Sec!$E$8:$AJ$93,MATCH($B29,AEO22_Table_21._Residential_Sec!$C$8:$C$93,0),MATCH(Y$4,AEO22_Table_21._Residential_Sec!$E$5:$AJ$5,0))*About!$A$39*About!$B$41</f>
        <v>18334848.428074151</v>
      </c>
      <c r="Z29" s="17">
        <f>INDEX(AEO22_Table_21._Residential_Sec!$E$8:$AJ$93,MATCH($B29,AEO22_Table_21._Residential_Sec!$C$8:$C$93,0),MATCH(Z$4,AEO22_Table_21._Residential_Sec!$E$5:$AJ$5,0))*About!$A$39*About!$B$41</f>
        <v>19196765.24917024</v>
      </c>
      <c r="AA29" s="17">
        <f>INDEX(AEO22_Table_21._Residential_Sec!$E$8:$AJ$93,MATCH($B29,AEO22_Table_21._Residential_Sec!$C$8:$C$93,0),MATCH(AA$4,AEO22_Table_21._Residential_Sec!$E$5:$AJ$5,0))*About!$A$39*About!$B$41</f>
        <v>20132632.314012788</v>
      </c>
      <c r="AB29" s="17">
        <f>INDEX(AEO22_Table_21._Residential_Sec!$E$8:$AJ$93,MATCH($B29,AEO22_Table_21._Residential_Sec!$C$8:$C$93,0),MATCH(AB$4,AEO22_Table_21._Residential_Sec!$E$5:$AJ$5,0))*About!$A$39*About!$B$41</f>
        <v>21113687.404193316</v>
      </c>
      <c r="AC29" s="17">
        <f>INDEX(AEO22_Table_21._Residential_Sec!$E$8:$AJ$93,MATCH($B29,AEO22_Table_21._Residential_Sec!$C$8:$C$93,0),MATCH(AC$4,AEO22_Table_21._Residential_Sec!$E$5:$AJ$5,0))*About!$A$39*About!$B$41</f>
        <v>22108643.784667693</v>
      </c>
      <c r="AD29" s="17">
        <f>INDEX(AEO22_Table_21._Residential_Sec!$E$8:$AJ$93,MATCH($B29,AEO22_Table_21._Residential_Sec!$C$8:$C$93,0),MATCH(AD$4,AEO22_Table_21._Residential_Sec!$E$5:$AJ$5,0))*About!$A$39*About!$B$41</f>
        <v>23166872.148385007</v>
      </c>
      <c r="AE29" s="17">
        <f>INDEX(AEO22_Table_21._Residential_Sec!$E$8:$AJ$93,MATCH($B29,AEO22_Table_21._Residential_Sec!$C$8:$C$93,0),MATCH(AE$4,AEO22_Table_21._Residential_Sec!$E$5:$AJ$5,0))*About!$A$39*About!$B$41</f>
        <v>24259898.130899377</v>
      </c>
      <c r="AF29" s="17">
        <f>INDEX(AEO22_Table_21._Residential_Sec!$E$8:$AJ$93,MATCH($B29,AEO22_Table_21._Residential_Sec!$C$8:$C$93,0),MATCH(AF$4,AEO22_Table_21._Residential_Sec!$E$5:$AJ$5,0))*About!$A$39*About!$B$41</f>
        <v>25409064.421274185</v>
      </c>
      <c r="AG29" s="17">
        <f>INDEX(AEO22_Table_21._Residential_Sec!$E$8:$AJ$93,MATCH($B29,AEO22_Table_21._Residential_Sec!$C$8:$C$93,0),MATCH(AG$4,AEO22_Table_21._Residential_Sec!$E$5:$AJ$5,0))*About!$A$39*About!$B$41</f>
        <v>26614275.317412775</v>
      </c>
      <c r="AH29" s="17">
        <f>INDEX(AEO22_Table_21._Residential_Sec!$E$8:$AJ$93,MATCH($B29,AEO22_Table_21._Residential_Sec!$C$8:$C$93,0),MATCH(AH$4,AEO22_Table_21._Residential_Sec!$E$5:$AJ$5,0))*About!$A$39*About!$B$41</f>
        <v>27876463.354003076</v>
      </c>
      <c r="AI29" s="17">
        <f>INDEX(AEO22_Table_21._Residential_Sec!$E$8:$AJ$93,MATCH($B29,AEO22_Table_21._Residential_Sec!$C$8:$C$93,0),MATCH(AI$4,AEO22_Table_21._Residential_Sec!$E$5:$AJ$5,0))*About!$A$39*About!$B$41</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554</v>
      </c>
      <c r="B44" s="3" t="s">
        <v>759</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556</v>
      </c>
      <c r="B47" s="3" t="s">
        <v>763</v>
      </c>
      <c r="C47" t="s">
        <v>63</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555</v>
      </c>
      <c r="B48" s="3" t="s">
        <v>761</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554</v>
      </c>
      <c r="B63" s="3" t="s">
        <v>759</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556</v>
      </c>
      <c r="B66" s="3" t="s">
        <v>763</v>
      </c>
      <c r="C66" t="s">
        <v>63</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555</v>
      </c>
      <c r="B67" s="3" t="s">
        <v>761</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178</v>
      </c>
    </row>
    <row r="80" spans="1:35" ht="18.75" x14ac:dyDescent="0.3">
      <c r="A80" s="15"/>
      <c r="B80" s="18" t="s">
        <v>181</v>
      </c>
    </row>
    <row r="81" spans="1:56" x14ac:dyDescent="0.25">
      <c r="B81" s="1" t="s">
        <v>176</v>
      </c>
      <c r="F81" s="20"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62</v>
      </c>
      <c r="AX83" s="10">
        <v>0</v>
      </c>
      <c r="AY83" s="10">
        <v>0</v>
      </c>
      <c r="AZ83" s="10">
        <v>0</v>
      </c>
      <c r="BA83" s="10">
        <v>0</v>
      </c>
      <c r="BB83" s="10">
        <v>0</v>
      </c>
      <c r="BC83" s="10">
        <v>0</v>
      </c>
      <c r="BD83" s="10">
        <v>0</v>
      </c>
    </row>
    <row r="84" spans="1:56" x14ac:dyDescent="0.25">
      <c r="A84" t="s">
        <v>441</v>
      </c>
      <c r="B84" s="3" t="s">
        <v>865</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445</v>
      </c>
      <c r="B87" s="3" t="s">
        <v>869</v>
      </c>
      <c r="C87" t="s">
        <v>63</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63</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443</v>
      </c>
      <c r="B88" s="3" t="s">
        <v>867</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439</v>
      </c>
      <c r="B92" s="3" t="s">
        <v>863</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61</v>
      </c>
      <c r="AX94" s="10">
        <v>0</v>
      </c>
      <c r="AY94" s="10">
        <v>0</v>
      </c>
      <c r="AZ94" s="10">
        <v>0</v>
      </c>
      <c r="BA94" s="10">
        <v>0</v>
      </c>
      <c r="BB94" s="10">
        <v>0</v>
      </c>
      <c r="BC94" s="10">
        <v>0</v>
      </c>
      <c r="BD94" s="10">
        <v>0</v>
      </c>
    </row>
    <row r="95" spans="1:56"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64</v>
      </c>
      <c r="AX95" s="10">
        <v>0</v>
      </c>
      <c r="AY95" s="10">
        <v>0</v>
      </c>
      <c r="AZ95" s="10">
        <v>0</v>
      </c>
      <c r="BA95" s="10">
        <v>0</v>
      </c>
      <c r="BB95" s="10">
        <v>0</v>
      </c>
      <c r="BC95" s="10">
        <v>0</v>
      </c>
      <c r="BD95" s="10">
        <v>0</v>
      </c>
    </row>
    <row r="96" spans="1:56"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162</v>
      </c>
      <c r="AX96" s="10">
        <v>0</v>
      </c>
      <c r="AY96" s="10">
        <v>0</v>
      </c>
      <c r="AZ96" s="10">
        <v>0</v>
      </c>
      <c r="BA96" s="10">
        <v>0</v>
      </c>
      <c r="BB96" s="10">
        <v>0</v>
      </c>
      <c r="BC96" s="10">
        <v>0</v>
      </c>
      <c r="BD96" s="10">
        <v>0</v>
      </c>
    </row>
    <row r="97" spans="1:56"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163</v>
      </c>
      <c r="AX97" s="10">
        <v>0</v>
      </c>
      <c r="AY97" s="10">
        <v>0</v>
      </c>
      <c r="AZ97" s="10">
        <v>0</v>
      </c>
      <c r="BA97" s="10">
        <v>0</v>
      </c>
      <c r="BB97" s="10">
        <v>0</v>
      </c>
      <c r="BC97" s="10">
        <v>0</v>
      </c>
      <c r="BD97" s="10">
        <v>0</v>
      </c>
    </row>
    <row r="98" spans="1:56"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164</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180</v>
      </c>
    </row>
    <row r="101" spans="1:56" x14ac:dyDescent="0.25">
      <c r="B101" s="1" t="s">
        <v>173</v>
      </c>
      <c r="F101" s="20"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62</v>
      </c>
      <c r="AX103" s="10">
        <v>0</v>
      </c>
      <c r="AY103" s="10">
        <v>1</v>
      </c>
      <c r="AZ103" s="10">
        <v>2</v>
      </c>
      <c r="BA103" s="10">
        <v>3</v>
      </c>
      <c r="BB103" s="10">
        <v>4</v>
      </c>
      <c r="BC103" s="10">
        <v>5</v>
      </c>
      <c r="BD103" s="10">
        <v>6</v>
      </c>
    </row>
    <row r="104" spans="1:56" x14ac:dyDescent="0.25">
      <c r="A104" t="s">
        <v>454</v>
      </c>
      <c r="B104" s="3" t="s">
        <v>877</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458</v>
      </c>
      <c r="B107" s="3" t="s">
        <v>881</v>
      </c>
      <c r="C107" t="s">
        <v>63</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63</v>
      </c>
      <c r="AX107" s="17">
        <f>E107</f>
        <v>755308</v>
      </c>
      <c r="AY107" s="17">
        <f>J107</f>
        <v>763034</v>
      </c>
      <c r="AZ107" s="17">
        <f>O107</f>
        <v>768833</v>
      </c>
      <c r="BA107" s="17">
        <f>T107</f>
        <v>775961</v>
      </c>
      <c r="BB107" s="17">
        <f>Y107</f>
        <v>779108</v>
      </c>
      <c r="BC107" s="17">
        <f>AD107</f>
        <v>784248</v>
      </c>
      <c r="BD107" s="17">
        <f>AI107</f>
        <v>784516</v>
      </c>
    </row>
    <row r="108" spans="1:56" x14ac:dyDescent="0.25">
      <c r="A108" t="s">
        <v>456</v>
      </c>
      <c r="B108" s="3" t="s">
        <v>879</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452</v>
      </c>
      <c r="B112" s="3" t="s">
        <v>875</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61</v>
      </c>
      <c r="AX114" s="10">
        <v>0</v>
      </c>
      <c r="AY114" s="10">
        <v>0</v>
      </c>
      <c r="AZ114" s="10">
        <v>0</v>
      </c>
      <c r="BA114" s="10">
        <v>0</v>
      </c>
      <c r="BB114" s="10">
        <v>0</v>
      </c>
      <c r="BC114" s="10">
        <v>0</v>
      </c>
      <c r="BD114" s="10">
        <v>0</v>
      </c>
    </row>
    <row r="115" spans="1:56"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64</v>
      </c>
      <c r="AX115" s="10">
        <v>0</v>
      </c>
      <c r="AY115" s="10">
        <v>0</v>
      </c>
      <c r="AZ115" s="10">
        <v>0</v>
      </c>
      <c r="BA115" s="10">
        <v>0</v>
      </c>
      <c r="BB115" s="10">
        <v>0</v>
      </c>
      <c r="BC115" s="10">
        <v>0</v>
      </c>
      <c r="BD115" s="10">
        <v>0</v>
      </c>
    </row>
    <row r="116" spans="1:56"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162</v>
      </c>
      <c r="AX116" s="10">
        <v>0</v>
      </c>
      <c r="AY116" s="10">
        <v>0</v>
      </c>
      <c r="AZ116" s="10">
        <v>0</v>
      </c>
      <c r="BA116" s="10">
        <v>0</v>
      </c>
      <c r="BB116" s="10">
        <v>0</v>
      </c>
      <c r="BC116" s="10">
        <v>0</v>
      </c>
      <c r="BD116" s="10">
        <v>0</v>
      </c>
    </row>
    <row r="117" spans="1:56"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163</v>
      </c>
      <c r="AX117" s="10">
        <v>0</v>
      </c>
      <c r="AY117" s="10">
        <v>0</v>
      </c>
      <c r="AZ117" s="10">
        <v>0</v>
      </c>
      <c r="BA117" s="10">
        <v>0</v>
      </c>
      <c r="BB117" s="10">
        <v>0</v>
      </c>
      <c r="BC117" s="10">
        <v>0</v>
      </c>
      <c r="BD117" s="10">
        <v>0</v>
      </c>
    </row>
    <row r="118" spans="1:56"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164</v>
      </c>
      <c r="AX118" s="10">
        <v>0</v>
      </c>
      <c r="AY118" s="10">
        <v>0</v>
      </c>
      <c r="AZ118" s="10">
        <v>0</v>
      </c>
      <c r="BA118" s="10">
        <v>0</v>
      </c>
      <c r="BB118" s="10">
        <v>0</v>
      </c>
      <c r="BC118" s="10">
        <v>0</v>
      </c>
      <c r="BD118" s="10">
        <v>0</v>
      </c>
    </row>
    <row r="121" spans="1:56" x14ac:dyDescent="0.25">
      <c r="A121" t="s">
        <v>935</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62">
        <v>0</v>
      </c>
      <c r="C2" s="62">
        <v>0</v>
      </c>
      <c r="D2" s="62">
        <v>0</v>
      </c>
      <c r="E2" s="62">
        <v>0</v>
      </c>
      <c r="F2" s="62">
        <v>0</v>
      </c>
      <c r="G2" s="62">
        <v>0</v>
      </c>
      <c r="H2" s="62">
        <v>0</v>
      </c>
      <c r="I2" s="62">
        <v>0</v>
      </c>
      <c r="J2" s="62">
        <v>0</v>
      </c>
      <c r="K2" s="62">
        <v>0</v>
      </c>
      <c r="L2" s="62">
        <v>0</v>
      </c>
      <c r="M2" s="62">
        <v>0</v>
      </c>
      <c r="N2" s="62">
        <v>0</v>
      </c>
      <c r="O2" s="62">
        <v>0</v>
      </c>
      <c r="P2" s="62">
        <v>0</v>
      </c>
      <c r="Q2" s="62">
        <v>0</v>
      </c>
      <c r="R2" s="62">
        <v>0</v>
      </c>
      <c r="S2" s="62">
        <v>0</v>
      </c>
      <c r="T2" s="62">
        <v>0</v>
      </c>
      <c r="U2" s="62">
        <v>0</v>
      </c>
      <c r="V2" s="62">
        <v>0</v>
      </c>
      <c r="W2" s="62">
        <v>0</v>
      </c>
      <c r="X2" s="62">
        <v>0</v>
      </c>
      <c r="Y2" s="62">
        <v>0</v>
      </c>
      <c r="Z2" s="62">
        <v>0</v>
      </c>
      <c r="AA2" s="62">
        <v>0</v>
      </c>
      <c r="AB2" s="62">
        <v>0</v>
      </c>
      <c r="AC2" s="62">
        <v>0</v>
      </c>
      <c r="AD2" s="62">
        <v>0</v>
      </c>
      <c r="AE2" s="62">
        <v>0</v>
      </c>
      <c r="AF2" s="62">
        <v>0</v>
      </c>
      <c r="AG2" s="62">
        <v>0</v>
      </c>
    </row>
    <row r="3" spans="1:33" x14ac:dyDescent="0.25">
      <c r="A3" t="s">
        <v>944</v>
      </c>
      <c r="B3" s="62">
        <v>0</v>
      </c>
      <c r="C3" s="62">
        <v>0</v>
      </c>
      <c r="D3" s="62">
        <v>0</v>
      </c>
      <c r="E3" s="62">
        <v>0</v>
      </c>
      <c r="F3" s="62">
        <v>0</v>
      </c>
      <c r="G3" s="62">
        <v>0</v>
      </c>
      <c r="H3" s="62">
        <v>0</v>
      </c>
      <c r="I3" s="62">
        <v>0</v>
      </c>
      <c r="J3" s="62">
        <v>0</v>
      </c>
      <c r="K3" s="62">
        <v>0</v>
      </c>
      <c r="L3" s="62">
        <v>0</v>
      </c>
      <c r="M3" s="62">
        <v>0</v>
      </c>
      <c r="N3" s="62">
        <v>0</v>
      </c>
      <c r="O3" s="62">
        <v>0</v>
      </c>
      <c r="P3" s="62">
        <v>0</v>
      </c>
      <c r="Q3" s="62">
        <v>0</v>
      </c>
      <c r="R3" s="62">
        <v>0</v>
      </c>
      <c r="S3" s="62">
        <v>0</v>
      </c>
      <c r="T3" s="62">
        <v>0</v>
      </c>
      <c r="U3" s="62">
        <v>0</v>
      </c>
      <c r="V3" s="62">
        <v>0</v>
      </c>
      <c r="W3" s="62">
        <v>0</v>
      </c>
      <c r="X3" s="62">
        <v>0</v>
      </c>
      <c r="Y3" s="62">
        <v>0</v>
      </c>
      <c r="Z3" s="62">
        <v>0</v>
      </c>
      <c r="AA3" s="62">
        <v>0</v>
      </c>
      <c r="AB3" s="62">
        <v>0</v>
      </c>
      <c r="AC3" s="62">
        <v>0</v>
      </c>
      <c r="AD3" s="62">
        <v>0</v>
      </c>
      <c r="AE3" s="62">
        <v>0</v>
      </c>
      <c r="AF3" s="62">
        <v>0</v>
      </c>
      <c r="AG3" s="62">
        <v>0</v>
      </c>
    </row>
    <row r="4" spans="1:33" x14ac:dyDescent="0.25">
      <c r="A4" t="s">
        <v>945</v>
      </c>
      <c r="B4" s="62">
        <v>0</v>
      </c>
      <c r="C4" s="62">
        <v>0</v>
      </c>
      <c r="D4" s="62">
        <v>0</v>
      </c>
      <c r="E4" s="62">
        <v>0</v>
      </c>
      <c r="F4" s="62">
        <v>0</v>
      </c>
      <c r="G4" s="62">
        <v>0</v>
      </c>
      <c r="H4" s="62">
        <v>0</v>
      </c>
      <c r="I4" s="62">
        <v>0</v>
      </c>
      <c r="J4" s="62">
        <v>0</v>
      </c>
      <c r="K4" s="62">
        <v>0</v>
      </c>
      <c r="L4" s="62">
        <v>0</v>
      </c>
      <c r="M4" s="62">
        <v>0</v>
      </c>
      <c r="N4" s="62">
        <v>0</v>
      </c>
      <c r="O4" s="62">
        <v>0</v>
      </c>
      <c r="P4" s="62">
        <v>0</v>
      </c>
      <c r="Q4" s="62">
        <v>0</v>
      </c>
      <c r="R4" s="62">
        <v>0</v>
      </c>
      <c r="S4" s="62">
        <v>0</v>
      </c>
      <c r="T4" s="62">
        <v>0</v>
      </c>
      <c r="U4" s="62">
        <v>0</v>
      </c>
      <c r="V4" s="62">
        <v>0</v>
      </c>
      <c r="W4" s="62">
        <v>0</v>
      </c>
      <c r="X4" s="62">
        <v>0</v>
      </c>
      <c r="Y4" s="62">
        <v>0</v>
      </c>
      <c r="Z4" s="62">
        <v>0</v>
      </c>
      <c r="AA4" s="62">
        <v>0</v>
      </c>
      <c r="AB4" s="62">
        <v>0</v>
      </c>
      <c r="AC4" s="62">
        <v>0</v>
      </c>
      <c r="AD4" s="62">
        <v>0</v>
      </c>
      <c r="AE4" s="62">
        <v>0</v>
      </c>
      <c r="AF4" s="62">
        <v>0</v>
      </c>
      <c r="AG4" s="62">
        <v>0</v>
      </c>
    </row>
    <row r="5" spans="1:33" x14ac:dyDescent="0.25">
      <c r="A5" t="s">
        <v>8</v>
      </c>
      <c r="B5" s="62">
        <v>0</v>
      </c>
      <c r="C5" s="62">
        <v>0</v>
      </c>
      <c r="D5" s="62">
        <v>0</v>
      </c>
      <c r="E5" s="62">
        <v>0</v>
      </c>
      <c r="F5" s="62">
        <v>0</v>
      </c>
      <c r="G5" s="62">
        <v>0</v>
      </c>
      <c r="H5" s="62">
        <v>0</v>
      </c>
      <c r="I5" s="62">
        <v>0</v>
      </c>
      <c r="J5" s="62">
        <v>0</v>
      </c>
      <c r="K5" s="62">
        <v>0</v>
      </c>
      <c r="L5" s="62">
        <v>0</v>
      </c>
      <c r="M5" s="62">
        <v>0</v>
      </c>
      <c r="N5" s="62">
        <v>0</v>
      </c>
      <c r="O5" s="62">
        <v>0</v>
      </c>
      <c r="P5" s="62">
        <v>0</v>
      </c>
      <c r="Q5" s="62">
        <v>0</v>
      </c>
      <c r="R5" s="62">
        <v>0</v>
      </c>
      <c r="S5" s="62">
        <v>0</v>
      </c>
      <c r="T5" s="62">
        <v>0</v>
      </c>
      <c r="U5" s="62">
        <v>0</v>
      </c>
      <c r="V5" s="62">
        <v>0</v>
      </c>
      <c r="W5" s="62">
        <v>0</v>
      </c>
      <c r="X5" s="62">
        <v>0</v>
      </c>
      <c r="Y5" s="62">
        <v>0</v>
      </c>
      <c r="Z5" s="62">
        <v>0</v>
      </c>
      <c r="AA5" s="62">
        <v>0</v>
      </c>
      <c r="AB5" s="62">
        <v>0</v>
      </c>
      <c r="AC5" s="62">
        <v>0</v>
      </c>
      <c r="AD5" s="62">
        <v>0</v>
      </c>
      <c r="AE5" s="62">
        <v>0</v>
      </c>
      <c r="AF5" s="62">
        <v>0</v>
      </c>
      <c r="AG5" s="62">
        <v>0</v>
      </c>
    </row>
    <row r="6" spans="1:33" x14ac:dyDescent="0.25">
      <c r="A6" t="s">
        <v>9</v>
      </c>
      <c r="B6" s="62">
        <v>0</v>
      </c>
      <c r="C6" s="62">
        <v>0</v>
      </c>
      <c r="D6" s="62">
        <v>0</v>
      </c>
      <c r="E6" s="62">
        <v>0</v>
      </c>
      <c r="F6" s="62">
        <v>0</v>
      </c>
      <c r="G6" s="62">
        <v>0</v>
      </c>
      <c r="H6" s="62">
        <v>0</v>
      </c>
      <c r="I6" s="62">
        <v>0</v>
      </c>
      <c r="J6" s="62">
        <v>0</v>
      </c>
      <c r="K6" s="62">
        <v>0</v>
      </c>
      <c r="L6" s="62">
        <v>0</v>
      </c>
      <c r="M6" s="62">
        <v>0</v>
      </c>
      <c r="N6" s="62">
        <v>0</v>
      </c>
      <c r="O6" s="62">
        <v>0</v>
      </c>
      <c r="P6" s="62">
        <v>0</v>
      </c>
      <c r="Q6" s="62">
        <v>0</v>
      </c>
      <c r="R6" s="62">
        <v>0</v>
      </c>
      <c r="S6" s="62">
        <v>0</v>
      </c>
      <c r="T6" s="62">
        <v>0</v>
      </c>
      <c r="U6" s="62">
        <v>0</v>
      </c>
      <c r="V6" s="62">
        <v>0</v>
      </c>
      <c r="W6" s="62">
        <v>0</v>
      </c>
      <c r="X6" s="62">
        <v>0</v>
      </c>
      <c r="Y6" s="62">
        <v>0</v>
      </c>
      <c r="Z6" s="62">
        <v>0</v>
      </c>
      <c r="AA6" s="62">
        <v>0</v>
      </c>
      <c r="AB6" s="62">
        <v>0</v>
      </c>
      <c r="AC6" s="62">
        <v>0</v>
      </c>
      <c r="AD6" s="62">
        <v>0</v>
      </c>
      <c r="AE6" s="62">
        <v>0</v>
      </c>
      <c r="AF6" s="62">
        <v>0</v>
      </c>
      <c r="AG6" s="62">
        <v>0</v>
      </c>
    </row>
    <row r="7" spans="1:33" x14ac:dyDescent="0.25">
      <c r="A7" t="s">
        <v>63</v>
      </c>
      <c r="B7" s="62">
        <v>0</v>
      </c>
      <c r="C7" s="62">
        <v>0</v>
      </c>
      <c r="D7" s="62">
        <v>0</v>
      </c>
      <c r="E7" s="62">
        <v>0</v>
      </c>
      <c r="F7" s="62">
        <v>0</v>
      </c>
      <c r="G7" s="62">
        <v>0</v>
      </c>
      <c r="H7" s="62">
        <v>0</v>
      </c>
      <c r="I7" s="62">
        <v>0</v>
      </c>
      <c r="J7" s="62">
        <v>0</v>
      </c>
      <c r="K7" s="62">
        <v>0</v>
      </c>
      <c r="L7" s="62">
        <v>0</v>
      </c>
      <c r="M7" s="62">
        <v>0</v>
      </c>
      <c r="N7" s="62">
        <v>0</v>
      </c>
      <c r="O7" s="62">
        <v>0</v>
      </c>
      <c r="P7" s="62">
        <v>0</v>
      </c>
      <c r="Q7" s="62">
        <v>0</v>
      </c>
      <c r="R7" s="62">
        <v>0</v>
      </c>
      <c r="S7" s="62">
        <v>0</v>
      </c>
      <c r="T7" s="62">
        <v>0</v>
      </c>
      <c r="U7" s="62">
        <v>0</v>
      </c>
      <c r="V7" s="62">
        <v>0</v>
      </c>
      <c r="W7" s="62">
        <v>0</v>
      </c>
      <c r="X7" s="62">
        <v>0</v>
      </c>
      <c r="Y7" s="62">
        <v>0</v>
      </c>
      <c r="Z7" s="62">
        <v>0</v>
      </c>
      <c r="AA7" s="62">
        <v>0</v>
      </c>
      <c r="AB7" s="62">
        <v>0</v>
      </c>
      <c r="AC7" s="62">
        <v>0</v>
      </c>
      <c r="AD7" s="62">
        <v>0</v>
      </c>
      <c r="AE7" s="62">
        <v>0</v>
      </c>
      <c r="AF7" s="62">
        <v>0</v>
      </c>
      <c r="AG7" s="62">
        <v>0</v>
      </c>
    </row>
    <row r="8" spans="1:33" x14ac:dyDescent="0.25">
      <c r="A8" t="s">
        <v>10</v>
      </c>
      <c r="B8" s="62">
        <v>0</v>
      </c>
      <c r="C8" s="62">
        <v>0</v>
      </c>
      <c r="D8" s="62">
        <v>0</v>
      </c>
      <c r="E8" s="62">
        <v>0</v>
      </c>
      <c r="F8" s="62">
        <v>0</v>
      </c>
      <c r="G8" s="62">
        <v>0</v>
      </c>
      <c r="H8" s="62">
        <v>0</v>
      </c>
      <c r="I8" s="62">
        <v>0</v>
      </c>
      <c r="J8" s="62">
        <v>0</v>
      </c>
      <c r="K8" s="62">
        <v>0</v>
      </c>
      <c r="L8" s="62">
        <v>0</v>
      </c>
      <c r="M8" s="62">
        <v>0</v>
      </c>
      <c r="N8" s="62">
        <v>0</v>
      </c>
      <c r="O8" s="62">
        <v>0</v>
      </c>
      <c r="P8" s="62">
        <v>0</v>
      </c>
      <c r="Q8" s="62">
        <v>0</v>
      </c>
      <c r="R8" s="62">
        <v>0</v>
      </c>
      <c r="S8" s="62">
        <v>0</v>
      </c>
      <c r="T8" s="62">
        <v>0</v>
      </c>
      <c r="U8" s="62">
        <v>0</v>
      </c>
      <c r="V8" s="62">
        <v>0</v>
      </c>
      <c r="W8" s="62">
        <v>0</v>
      </c>
      <c r="X8" s="62">
        <v>0</v>
      </c>
      <c r="Y8" s="62">
        <v>0</v>
      </c>
      <c r="Z8" s="62">
        <v>0</v>
      </c>
      <c r="AA8" s="62">
        <v>0</v>
      </c>
      <c r="AB8" s="62">
        <v>0</v>
      </c>
      <c r="AC8" s="62">
        <v>0</v>
      </c>
      <c r="AD8" s="62">
        <v>0</v>
      </c>
      <c r="AE8" s="62">
        <v>0</v>
      </c>
      <c r="AF8" s="62">
        <v>0</v>
      </c>
      <c r="AG8" s="62">
        <v>0</v>
      </c>
    </row>
    <row r="9" spans="1:33" x14ac:dyDescent="0.25">
      <c r="A9" t="s">
        <v>11</v>
      </c>
      <c r="B9" s="62">
        <v>0</v>
      </c>
      <c r="C9" s="62">
        <v>0</v>
      </c>
      <c r="D9" s="62">
        <v>0</v>
      </c>
      <c r="E9" s="62">
        <v>0</v>
      </c>
      <c r="F9" s="62">
        <v>0</v>
      </c>
      <c r="G9" s="62">
        <v>0</v>
      </c>
      <c r="H9" s="62">
        <v>0</v>
      </c>
      <c r="I9" s="62">
        <v>0</v>
      </c>
      <c r="J9" s="62">
        <v>0</v>
      </c>
      <c r="K9" s="62">
        <v>0</v>
      </c>
      <c r="L9" s="62">
        <v>0</v>
      </c>
      <c r="M9" s="62">
        <v>0</v>
      </c>
      <c r="N9" s="62">
        <v>0</v>
      </c>
      <c r="O9" s="62">
        <v>0</v>
      </c>
      <c r="P9" s="62">
        <v>0</v>
      </c>
      <c r="Q9" s="62">
        <v>0</v>
      </c>
      <c r="R9" s="62">
        <v>0</v>
      </c>
      <c r="S9" s="62">
        <v>0</v>
      </c>
      <c r="T9" s="62">
        <v>0</v>
      </c>
      <c r="U9" s="62">
        <v>0</v>
      </c>
      <c r="V9" s="62">
        <v>0</v>
      </c>
      <c r="W9" s="62">
        <v>0</v>
      </c>
      <c r="X9" s="62">
        <v>0</v>
      </c>
      <c r="Y9" s="62">
        <v>0</v>
      </c>
      <c r="Z9" s="62">
        <v>0</v>
      </c>
      <c r="AA9" s="62">
        <v>0</v>
      </c>
      <c r="AB9" s="62">
        <v>0</v>
      </c>
      <c r="AC9" s="62">
        <v>0</v>
      </c>
      <c r="AD9" s="62">
        <v>0</v>
      </c>
      <c r="AE9" s="62">
        <v>0</v>
      </c>
      <c r="AF9" s="62">
        <v>0</v>
      </c>
      <c r="AG9" s="62">
        <v>0</v>
      </c>
    </row>
    <row r="10" spans="1:33" x14ac:dyDescent="0.25">
      <c r="A10" t="s">
        <v>12</v>
      </c>
      <c r="B10" s="62">
        <v>0</v>
      </c>
      <c r="C10" s="62">
        <v>0</v>
      </c>
      <c r="D10" s="62">
        <v>0</v>
      </c>
      <c r="E10" s="62">
        <v>0</v>
      </c>
      <c r="F10" s="62">
        <v>0</v>
      </c>
      <c r="G10" s="62">
        <v>0</v>
      </c>
      <c r="H10" s="62">
        <v>0</v>
      </c>
      <c r="I10" s="62">
        <v>0</v>
      </c>
      <c r="J10" s="62">
        <v>0</v>
      </c>
      <c r="K10" s="62">
        <v>0</v>
      </c>
      <c r="L10" s="62">
        <v>0</v>
      </c>
      <c r="M10" s="62">
        <v>0</v>
      </c>
      <c r="N10" s="62">
        <v>0</v>
      </c>
      <c r="O10" s="62">
        <v>0</v>
      </c>
      <c r="P10" s="62">
        <v>0</v>
      </c>
      <c r="Q10" s="62">
        <v>0</v>
      </c>
      <c r="R10" s="62">
        <v>0</v>
      </c>
      <c r="S10" s="62">
        <v>0</v>
      </c>
      <c r="T10" s="62">
        <v>0</v>
      </c>
      <c r="U10" s="62">
        <v>0</v>
      </c>
      <c r="V10" s="62">
        <v>0</v>
      </c>
      <c r="W10" s="62">
        <v>0</v>
      </c>
      <c r="X10" s="62">
        <v>0</v>
      </c>
      <c r="Y10" s="62">
        <v>0</v>
      </c>
      <c r="Z10" s="62">
        <v>0</v>
      </c>
      <c r="AA10" s="62">
        <v>0</v>
      </c>
      <c r="AB10" s="62">
        <v>0</v>
      </c>
      <c r="AC10" s="62">
        <v>0</v>
      </c>
      <c r="AD10" s="62">
        <v>0</v>
      </c>
      <c r="AE10" s="62">
        <v>0</v>
      </c>
      <c r="AF10" s="62">
        <v>0</v>
      </c>
      <c r="AG10" s="62">
        <v>0</v>
      </c>
    </row>
    <row r="11" spans="1:33" x14ac:dyDescent="0.25">
      <c r="A11" t="s">
        <v>13</v>
      </c>
      <c r="B11" s="62">
        <v>0</v>
      </c>
      <c r="C11" s="62">
        <v>0</v>
      </c>
      <c r="D11" s="62">
        <v>0</v>
      </c>
      <c r="E11" s="62">
        <v>0</v>
      </c>
      <c r="F11" s="62">
        <v>0</v>
      </c>
      <c r="G11" s="62">
        <v>0</v>
      </c>
      <c r="H11" s="62">
        <v>0</v>
      </c>
      <c r="I11" s="62">
        <v>0</v>
      </c>
      <c r="J11" s="62">
        <v>0</v>
      </c>
      <c r="K11" s="62">
        <v>0</v>
      </c>
      <c r="L11" s="62">
        <v>0</v>
      </c>
      <c r="M11" s="62">
        <v>0</v>
      </c>
      <c r="N11" s="62">
        <v>0</v>
      </c>
      <c r="O11" s="62">
        <v>0</v>
      </c>
      <c r="P11" s="62">
        <v>0</v>
      </c>
      <c r="Q11" s="62">
        <v>0</v>
      </c>
      <c r="R11" s="62">
        <v>0</v>
      </c>
      <c r="S11" s="62">
        <v>0</v>
      </c>
      <c r="T11" s="62">
        <v>0</v>
      </c>
      <c r="U11" s="62">
        <v>0</v>
      </c>
      <c r="V11" s="62">
        <v>0</v>
      </c>
      <c r="W11" s="62">
        <v>0</v>
      </c>
      <c r="X11" s="62">
        <v>0</v>
      </c>
      <c r="Y11" s="62">
        <v>0</v>
      </c>
      <c r="Z11" s="62">
        <v>0</v>
      </c>
      <c r="AA11" s="62">
        <v>0</v>
      </c>
      <c r="AB11" s="62">
        <v>0</v>
      </c>
      <c r="AC11" s="62">
        <v>0</v>
      </c>
      <c r="AD11" s="62">
        <v>0</v>
      </c>
      <c r="AE11" s="62">
        <v>0</v>
      </c>
      <c r="AF11" s="62">
        <v>0</v>
      </c>
      <c r="AG11" s="62">
        <v>0</v>
      </c>
    </row>
    <row r="12" spans="1:33" x14ac:dyDescent="0.25">
      <c r="A12" t="s">
        <v>14</v>
      </c>
      <c r="B12" s="62">
        <v>0</v>
      </c>
      <c r="C12" s="62">
        <v>0</v>
      </c>
      <c r="D12" s="62">
        <v>0</v>
      </c>
      <c r="E12" s="62">
        <v>0</v>
      </c>
      <c r="F12" s="62">
        <v>0</v>
      </c>
      <c r="G12" s="62">
        <v>0</v>
      </c>
      <c r="H12" s="62">
        <v>0</v>
      </c>
      <c r="I12" s="62">
        <v>0</v>
      </c>
      <c r="J12" s="62">
        <v>0</v>
      </c>
      <c r="K12" s="62">
        <v>0</v>
      </c>
      <c r="L12" s="62">
        <v>0</v>
      </c>
      <c r="M12" s="62">
        <v>0</v>
      </c>
      <c r="N12" s="62">
        <v>0</v>
      </c>
      <c r="O12" s="62">
        <v>0</v>
      </c>
      <c r="P12" s="62">
        <v>0</v>
      </c>
      <c r="Q12" s="62">
        <v>0</v>
      </c>
      <c r="R12" s="62">
        <v>0</v>
      </c>
      <c r="S12" s="62">
        <v>0</v>
      </c>
      <c r="T12" s="62">
        <v>0</v>
      </c>
      <c r="U12" s="62">
        <v>0</v>
      </c>
      <c r="V12" s="62">
        <v>0</v>
      </c>
      <c r="W12" s="62">
        <v>0</v>
      </c>
      <c r="X12" s="62">
        <v>0</v>
      </c>
      <c r="Y12" s="62">
        <v>0</v>
      </c>
      <c r="Z12" s="62">
        <v>0</v>
      </c>
      <c r="AA12" s="62">
        <v>0</v>
      </c>
      <c r="AB12" s="62">
        <v>0</v>
      </c>
      <c r="AC12" s="62">
        <v>0</v>
      </c>
      <c r="AD12" s="62">
        <v>0</v>
      </c>
      <c r="AE12" s="62">
        <v>0</v>
      </c>
      <c r="AF12" s="62">
        <v>0</v>
      </c>
      <c r="AG12" s="62">
        <v>0</v>
      </c>
    </row>
    <row r="13" spans="1:33" x14ac:dyDescent="0.25">
      <c r="A13" t="s">
        <v>15</v>
      </c>
      <c r="B13" s="62">
        <v>0</v>
      </c>
      <c r="C13" s="62">
        <v>0</v>
      </c>
      <c r="D13" s="62">
        <v>0</v>
      </c>
      <c r="E13" s="62">
        <v>0</v>
      </c>
      <c r="F13" s="62">
        <v>0</v>
      </c>
      <c r="G13" s="62">
        <v>0</v>
      </c>
      <c r="H13" s="62">
        <v>0</v>
      </c>
      <c r="I13" s="62">
        <v>0</v>
      </c>
      <c r="J13" s="62">
        <v>0</v>
      </c>
      <c r="K13" s="62">
        <v>0</v>
      </c>
      <c r="L13" s="62">
        <v>0</v>
      </c>
      <c r="M13" s="62">
        <v>0</v>
      </c>
      <c r="N13" s="62">
        <v>0</v>
      </c>
      <c r="O13" s="62">
        <v>0</v>
      </c>
      <c r="P13" s="62">
        <v>0</v>
      </c>
      <c r="Q13" s="62">
        <v>0</v>
      </c>
      <c r="R13" s="62">
        <v>0</v>
      </c>
      <c r="S13" s="62">
        <v>0</v>
      </c>
      <c r="T13" s="62">
        <v>0</v>
      </c>
      <c r="U13" s="62">
        <v>0</v>
      </c>
      <c r="V13" s="62">
        <v>0</v>
      </c>
      <c r="W13" s="62">
        <v>0</v>
      </c>
      <c r="X13" s="62">
        <v>0</v>
      </c>
      <c r="Y13" s="62">
        <v>0</v>
      </c>
      <c r="Z13" s="62">
        <v>0</v>
      </c>
      <c r="AA13" s="62">
        <v>0</v>
      </c>
      <c r="AB13" s="62">
        <v>0</v>
      </c>
      <c r="AC13" s="62">
        <v>0</v>
      </c>
      <c r="AD13" s="62">
        <v>0</v>
      </c>
      <c r="AE13" s="62">
        <v>0</v>
      </c>
      <c r="AF13" s="62">
        <v>0</v>
      </c>
      <c r="AG13" s="62">
        <v>0</v>
      </c>
    </row>
    <row r="14" spans="1:33" x14ac:dyDescent="0.25">
      <c r="A14" t="s">
        <v>61</v>
      </c>
      <c r="B14" s="62">
        <v>0</v>
      </c>
      <c r="C14" s="62">
        <v>0</v>
      </c>
      <c r="D14" s="62">
        <v>0</v>
      </c>
      <c r="E14" s="62">
        <v>0</v>
      </c>
      <c r="F14" s="62">
        <v>0</v>
      </c>
      <c r="G14" s="62">
        <v>0</v>
      </c>
      <c r="H14" s="62">
        <v>0</v>
      </c>
      <c r="I14" s="62">
        <v>0</v>
      </c>
      <c r="J14" s="62">
        <v>0</v>
      </c>
      <c r="K14" s="62">
        <v>0</v>
      </c>
      <c r="L14" s="62">
        <v>0</v>
      </c>
      <c r="M14" s="62">
        <v>0</v>
      </c>
      <c r="N14" s="62">
        <v>0</v>
      </c>
      <c r="O14" s="62">
        <v>0</v>
      </c>
      <c r="P14" s="62">
        <v>0</v>
      </c>
      <c r="Q14" s="62">
        <v>0</v>
      </c>
      <c r="R14" s="62">
        <v>0</v>
      </c>
      <c r="S14" s="62">
        <v>0</v>
      </c>
      <c r="T14" s="62">
        <v>0</v>
      </c>
      <c r="U14" s="62">
        <v>0</v>
      </c>
      <c r="V14" s="62">
        <v>0</v>
      </c>
      <c r="W14" s="62">
        <v>0</v>
      </c>
      <c r="X14" s="62">
        <v>0</v>
      </c>
      <c r="Y14" s="62">
        <v>0</v>
      </c>
      <c r="Z14" s="62">
        <v>0</v>
      </c>
      <c r="AA14" s="62">
        <v>0</v>
      </c>
      <c r="AB14" s="62">
        <v>0</v>
      </c>
      <c r="AC14" s="62">
        <v>0</v>
      </c>
      <c r="AD14" s="62">
        <v>0</v>
      </c>
      <c r="AE14" s="62">
        <v>0</v>
      </c>
      <c r="AF14" s="62">
        <v>0</v>
      </c>
      <c r="AG14" s="62">
        <v>0</v>
      </c>
    </row>
    <row r="15" spans="1:33" x14ac:dyDescent="0.25">
      <c r="A15" t="s">
        <v>64</v>
      </c>
      <c r="B15" s="62">
        <v>0</v>
      </c>
      <c r="C15" s="62">
        <v>0</v>
      </c>
      <c r="D15" s="62">
        <v>0</v>
      </c>
      <c r="E15" s="62">
        <v>0</v>
      </c>
      <c r="F15" s="62">
        <v>0</v>
      </c>
      <c r="G15" s="62">
        <v>0</v>
      </c>
      <c r="H15" s="62">
        <v>0</v>
      </c>
      <c r="I15" s="62">
        <v>0</v>
      </c>
      <c r="J15" s="62">
        <v>0</v>
      </c>
      <c r="K15" s="62">
        <v>0</v>
      </c>
      <c r="L15" s="62">
        <v>0</v>
      </c>
      <c r="M15" s="62">
        <v>0</v>
      </c>
      <c r="N15" s="62">
        <v>0</v>
      </c>
      <c r="O15" s="62">
        <v>0</v>
      </c>
      <c r="P15" s="62">
        <v>0</v>
      </c>
      <c r="Q15" s="62">
        <v>0</v>
      </c>
      <c r="R15" s="62">
        <v>0</v>
      </c>
      <c r="S15" s="62">
        <v>0</v>
      </c>
      <c r="T15" s="62">
        <v>0</v>
      </c>
      <c r="U15" s="62">
        <v>0</v>
      </c>
      <c r="V15" s="62">
        <v>0</v>
      </c>
      <c r="W15" s="62">
        <v>0</v>
      </c>
      <c r="X15" s="62">
        <v>0</v>
      </c>
      <c r="Y15" s="62">
        <v>0</v>
      </c>
      <c r="Z15" s="62">
        <v>0</v>
      </c>
      <c r="AA15" s="62">
        <v>0</v>
      </c>
      <c r="AB15" s="62">
        <v>0</v>
      </c>
      <c r="AC15" s="62">
        <v>0</v>
      </c>
      <c r="AD15" s="62">
        <v>0</v>
      </c>
      <c r="AE15" s="62">
        <v>0</v>
      </c>
      <c r="AF15" s="62">
        <v>0</v>
      </c>
      <c r="AG15" s="62">
        <v>0</v>
      </c>
    </row>
    <row r="16" spans="1:33" x14ac:dyDescent="0.25">
      <c r="A16" t="s">
        <v>162</v>
      </c>
      <c r="B16" s="62">
        <v>0</v>
      </c>
      <c r="C16" s="62">
        <v>0</v>
      </c>
      <c r="D16" s="62">
        <v>0</v>
      </c>
      <c r="E16" s="62">
        <v>0</v>
      </c>
      <c r="F16" s="62">
        <v>0</v>
      </c>
      <c r="G16" s="62">
        <v>0</v>
      </c>
      <c r="H16" s="62">
        <v>0</v>
      </c>
      <c r="I16" s="62">
        <v>0</v>
      </c>
      <c r="J16" s="62">
        <v>0</v>
      </c>
      <c r="K16" s="62">
        <v>0</v>
      </c>
      <c r="L16" s="62">
        <v>0</v>
      </c>
      <c r="M16" s="62">
        <v>0</v>
      </c>
      <c r="N16" s="62">
        <v>0</v>
      </c>
      <c r="O16" s="62">
        <v>0</v>
      </c>
      <c r="P16" s="62">
        <v>0</v>
      </c>
      <c r="Q16" s="62">
        <v>0</v>
      </c>
      <c r="R16" s="62">
        <v>0</v>
      </c>
      <c r="S16" s="62">
        <v>0</v>
      </c>
      <c r="T16" s="62">
        <v>0</v>
      </c>
      <c r="U16" s="62">
        <v>0</v>
      </c>
      <c r="V16" s="62">
        <v>0</v>
      </c>
      <c r="W16" s="62">
        <v>0</v>
      </c>
      <c r="X16" s="62">
        <v>0</v>
      </c>
      <c r="Y16" s="62">
        <v>0</v>
      </c>
      <c r="Z16" s="62">
        <v>0</v>
      </c>
      <c r="AA16" s="62">
        <v>0</v>
      </c>
      <c r="AB16" s="62">
        <v>0</v>
      </c>
      <c r="AC16" s="62">
        <v>0</v>
      </c>
      <c r="AD16" s="62">
        <v>0</v>
      </c>
      <c r="AE16" s="62">
        <v>0</v>
      </c>
      <c r="AF16" s="62">
        <v>0</v>
      </c>
      <c r="AG16" s="62">
        <v>0</v>
      </c>
    </row>
    <row r="17" spans="1:33" x14ac:dyDescent="0.25">
      <c r="A17" t="s">
        <v>163</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62">
        <v>0</v>
      </c>
      <c r="T17" s="62">
        <v>0</v>
      </c>
      <c r="U17" s="62">
        <v>0</v>
      </c>
      <c r="V17" s="62">
        <v>0</v>
      </c>
      <c r="W17" s="62">
        <v>0</v>
      </c>
      <c r="X17" s="62">
        <v>0</v>
      </c>
      <c r="Y17" s="62">
        <v>0</v>
      </c>
      <c r="Z17" s="62">
        <v>0</v>
      </c>
      <c r="AA17" s="62">
        <v>0</v>
      </c>
      <c r="AB17" s="62">
        <v>0</v>
      </c>
      <c r="AC17" s="62">
        <v>0</v>
      </c>
      <c r="AD17" s="62">
        <v>0</v>
      </c>
      <c r="AE17" s="62">
        <v>0</v>
      </c>
      <c r="AF17" s="62">
        <v>0</v>
      </c>
      <c r="AG17" s="62">
        <v>0</v>
      </c>
    </row>
    <row r="18" spans="1:33" x14ac:dyDescent="0.25">
      <c r="A18" t="s">
        <v>164</v>
      </c>
      <c r="B18" s="62">
        <v>0</v>
      </c>
      <c r="C18" s="62">
        <v>0</v>
      </c>
      <c r="D18" s="62">
        <v>0</v>
      </c>
      <c r="E18" s="62">
        <v>0</v>
      </c>
      <c r="F18" s="62">
        <v>0</v>
      </c>
      <c r="G18" s="62">
        <v>0</v>
      </c>
      <c r="H18" s="62">
        <v>0</v>
      </c>
      <c r="I18" s="62">
        <v>0</v>
      </c>
      <c r="J18" s="62">
        <v>0</v>
      </c>
      <c r="K18" s="62">
        <v>0</v>
      </c>
      <c r="L18" s="62">
        <v>0</v>
      </c>
      <c r="M18" s="62">
        <v>0</v>
      </c>
      <c r="N18" s="62">
        <v>0</v>
      </c>
      <c r="O18" s="62">
        <v>0</v>
      </c>
      <c r="P18" s="62">
        <v>0</v>
      </c>
      <c r="Q18" s="62">
        <v>0</v>
      </c>
      <c r="R18" s="62">
        <v>0</v>
      </c>
      <c r="S18" s="62">
        <v>0</v>
      </c>
      <c r="T18" s="62">
        <v>0</v>
      </c>
      <c r="U18" s="62">
        <v>0</v>
      </c>
      <c r="V18" s="62">
        <v>0</v>
      </c>
      <c r="W18" s="62">
        <v>0</v>
      </c>
      <c r="X18" s="62">
        <v>0</v>
      </c>
      <c r="Y18" s="62">
        <v>0</v>
      </c>
      <c r="Z18" s="62">
        <v>0</v>
      </c>
      <c r="AA18" s="62">
        <v>0</v>
      </c>
      <c r="AB18" s="62">
        <v>0</v>
      </c>
      <c r="AC18" s="62">
        <v>0</v>
      </c>
      <c r="AD18" s="62">
        <v>0</v>
      </c>
      <c r="AE18" s="62">
        <v>0</v>
      </c>
      <c r="AF18" s="62">
        <v>0</v>
      </c>
      <c r="AG18" s="62">
        <v>0</v>
      </c>
    </row>
    <row r="19" spans="1:33" x14ac:dyDescent="0.25">
      <c r="A19" t="s">
        <v>946</v>
      </c>
      <c r="B19" s="62">
        <v>0</v>
      </c>
      <c r="C19" s="62">
        <v>0</v>
      </c>
      <c r="D19" s="62">
        <v>0</v>
      </c>
      <c r="E19" s="62">
        <v>0</v>
      </c>
      <c r="F19" s="62">
        <v>0</v>
      </c>
      <c r="G19" s="62">
        <v>0</v>
      </c>
      <c r="H19" s="62">
        <v>0</v>
      </c>
      <c r="I19" s="62">
        <v>0</v>
      </c>
      <c r="J19" s="62">
        <v>0</v>
      </c>
      <c r="K19" s="62">
        <v>0</v>
      </c>
      <c r="L19" s="62">
        <v>0</v>
      </c>
      <c r="M19" s="62">
        <v>0</v>
      </c>
      <c r="N19" s="62">
        <v>0</v>
      </c>
      <c r="O19" s="62">
        <v>0</v>
      </c>
      <c r="P19" s="62">
        <v>0</v>
      </c>
      <c r="Q19" s="62">
        <v>0</v>
      </c>
      <c r="R19" s="62">
        <v>0</v>
      </c>
      <c r="S19" s="62">
        <v>0</v>
      </c>
      <c r="T19" s="62">
        <v>0</v>
      </c>
      <c r="U19" s="62">
        <v>0</v>
      </c>
      <c r="V19" s="62">
        <v>0</v>
      </c>
      <c r="W19" s="62">
        <v>0</v>
      </c>
      <c r="X19" s="62">
        <v>0</v>
      </c>
      <c r="Y19" s="62">
        <v>0</v>
      </c>
      <c r="Z19" s="62">
        <v>0</v>
      </c>
      <c r="AA19" s="62">
        <v>0</v>
      </c>
      <c r="AB19" s="62">
        <v>0</v>
      </c>
      <c r="AC19" s="62">
        <v>0</v>
      </c>
      <c r="AD19" s="62">
        <v>0</v>
      </c>
      <c r="AE19" s="62">
        <v>0</v>
      </c>
      <c r="AF19" s="62">
        <v>0</v>
      </c>
      <c r="AG19" s="62">
        <v>0</v>
      </c>
    </row>
    <row r="20" spans="1:33" x14ac:dyDescent="0.25">
      <c r="A20" t="s">
        <v>947</v>
      </c>
      <c r="B20" s="62">
        <v>0</v>
      </c>
      <c r="C20" s="62">
        <v>0</v>
      </c>
      <c r="D20" s="62">
        <v>0</v>
      </c>
      <c r="E20" s="62">
        <v>0</v>
      </c>
      <c r="F20" s="62">
        <v>0</v>
      </c>
      <c r="G20" s="62">
        <v>0</v>
      </c>
      <c r="H20" s="62">
        <v>0</v>
      </c>
      <c r="I20" s="62">
        <v>0</v>
      </c>
      <c r="J20" s="62">
        <v>0</v>
      </c>
      <c r="K20" s="62">
        <v>0</v>
      </c>
      <c r="L20" s="62">
        <v>0</v>
      </c>
      <c r="M20" s="62">
        <v>0</v>
      </c>
      <c r="N20" s="62">
        <v>0</v>
      </c>
      <c r="O20" s="62">
        <v>0</v>
      </c>
      <c r="P20" s="62">
        <v>0</v>
      </c>
      <c r="Q20" s="62">
        <v>0</v>
      </c>
      <c r="R20" s="62">
        <v>0</v>
      </c>
      <c r="S20" s="62">
        <v>0</v>
      </c>
      <c r="T20" s="62">
        <v>0</v>
      </c>
      <c r="U20" s="62">
        <v>0</v>
      </c>
      <c r="V20" s="62">
        <v>0</v>
      </c>
      <c r="W20" s="62">
        <v>0</v>
      </c>
      <c r="X20" s="62">
        <v>0</v>
      </c>
      <c r="Y20" s="62">
        <v>0</v>
      </c>
      <c r="Z20" s="62">
        <v>0</v>
      </c>
      <c r="AA20" s="62">
        <v>0</v>
      </c>
      <c r="AB20" s="62">
        <v>0</v>
      </c>
      <c r="AC20" s="62">
        <v>0</v>
      </c>
      <c r="AD20" s="62">
        <v>0</v>
      </c>
      <c r="AE20" s="62">
        <v>0</v>
      </c>
      <c r="AF20" s="62">
        <v>0</v>
      </c>
      <c r="AG20" s="62">
        <v>0</v>
      </c>
    </row>
    <row r="21" spans="1:33" x14ac:dyDescent="0.25">
      <c r="A21" t="s">
        <v>948</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0</v>
      </c>
      <c r="AE21" s="62">
        <v>0</v>
      </c>
      <c r="AF21" s="62">
        <v>0</v>
      </c>
      <c r="AG21" s="62">
        <v>0</v>
      </c>
    </row>
    <row r="22" spans="1:33" x14ac:dyDescent="0.25">
      <c r="A22" t="s">
        <v>949</v>
      </c>
      <c r="B22" s="62">
        <v>0</v>
      </c>
      <c r="C22" s="62">
        <v>0</v>
      </c>
      <c r="D22" s="62">
        <v>0</v>
      </c>
      <c r="E22" s="62">
        <v>0</v>
      </c>
      <c r="F22" s="62">
        <v>0</v>
      </c>
      <c r="G22" s="62">
        <v>0</v>
      </c>
      <c r="H22" s="62">
        <v>0</v>
      </c>
      <c r="I22" s="62">
        <v>0</v>
      </c>
      <c r="J22" s="62">
        <v>0</v>
      </c>
      <c r="K22" s="62">
        <v>0</v>
      </c>
      <c r="L22" s="62">
        <v>0</v>
      </c>
      <c r="M22" s="62">
        <v>0</v>
      </c>
      <c r="N22" s="62">
        <v>0</v>
      </c>
      <c r="O22" s="62">
        <v>0</v>
      </c>
      <c r="P22" s="62">
        <v>0</v>
      </c>
      <c r="Q22" s="62">
        <v>0</v>
      </c>
      <c r="R22" s="62">
        <v>0</v>
      </c>
      <c r="S22" s="62">
        <v>0</v>
      </c>
      <c r="T22" s="62">
        <v>0</v>
      </c>
      <c r="U22" s="62">
        <v>0</v>
      </c>
      <c r="V22" s="62">
        <v>0</v>
      </c>
      <c r="W22" s="62">
        <v>0</v>
      </c>
      <c r="X22" s="62">
        <v>0</v>
      </c>
      <c r="Y22" s="62">
        <v>0</v>
      </c>
      <c r="Z22" s="62">
        <v>0</v>
      </c>
      <c r="AA22" s="62">
        <v>0</v>
      </c>
      <c r="AB22" s="62">
        <v>0</v>
      </c>
      <c r="AC22" s="62">
        <v>0</v>
      </c>
      <c r="AD22" s="62">
        <v>0</v>
      </c>
      <c r="AE22" s="62">
        <v>0</v>
      </c>
      <c r="AF22" s="62">
        <v>0</v>
      </c>
      <c r="AG22" s="62">
        <v>0</v>
      </c>
    </row>
    <row r="23" spans="1:33" x14ac:dyDescent="0.25">
      <c r="A23" t="s">
        <v>950</v>
      </c>
      <c r="B23" s="62">
        <v>0</v>
      </c>
      <c r="C23" s="62">
        <v>0</v>
      </c>
      <c r="D23" s="62">
        <v>0</v>
      </c>
      <c r="E23" s="62">
        <v>0</v>
      </c>
      <c r="F23" s="62">
        <v>0</v>
      </c>
      <c r="G23" s="62">
        <v>0</v>
      </c>
      <c r="H23" s="62">
        <v>0</v>
      </c>
      <c r="I23" s="62">
        <v>0</v>
      </c>
      <c r="J23" s="62">
        <v>0</v>
      </c>
      <c r="K23" s="62">
        <v>0</v>
      </c>
      <c r="L23" s="62">
        <v>0</v>
      </c>
      <c r="M23" s="62">
        <v>0</v>
      </c>
      <c r="N23" s="62">
        <v>0</v>
      </c>
      <c r="O23" s="62">
        <v>0</v>
      </c>
      <c r="P23" s="62">
        <v>0</v>
      </c>
      <c r="Q23" s="62">
        <v>0</v>
      </c>
      <c r="R23" s="62">
        <v>0</v>
      </c>
      <c r="S23" s="62">
        <v>0</v>
      </c>
      <c r="T23" s="62">
        <v>0</v>
      </c>
      <c r="U23" s="62">
        <v>0</v>
      </c>
      <c r="V23" s="62">
        <v>0</v>
      </c>
      <c r="W23" s="62">
        <v>0</v>
      </c>
      <c r="X23" s="62">
        <v>0</v>
      </c>
      <c r="Y23" s="62">
        <v>0</v>
      </c>
      <c r="Z23" s="62">
        <v>0</v>
      </c>
      <c r="AA23" s="62">
        <v>0</v>
      </c>
      <c r="AB23" s="62">
        <v>0</v>
      </c>
      <c r="AC23" s="62">
        <v>0</v>
      </c>
      <c r="AD23" s="62">
        <v>0</v>
      </c>
      <c r="AE23" s="62">
        <v>0</v>
      </c>
      <c r="AF23" s="62">
        <v>0</v>
      </c>
      <c r="AG23" s="62">
        <v>0</v>
      </c>
    </row>
    <row r="24" spans="1:33" x14ac:dyDescent="0.25">
      <c r="A24" s="54" t="s">
        <v>951</v>
      </c>
      <c r="B24" s="62">
        <v>0</v>
      </c>
      <c r="C24" s="62">
        <v>0</v>
      </c>
      <c r="D24" s="62">
        <v>0</v>
      </c>
      <c r="E24" s="62">
        <v>0</v>
      </c>
      <c r="F24" s="62">
        <v>0</v>
      </c>
      <c r="G24" s="62">
        <v>0</v>
      </c>
      <c r="H24" s="62">
        <v>0</v>
      </c>
      <c r="I24" s="62">
        <v>0</v>
      </c>
      <c r="J24" s="62">
        <v>0</v>
      </c>
      <c r="K24" s="62">
        <v>0</v>
      </c>
      <c r="L24" s="62">
        <v>0</v>
      </c>
      <c r="M24" s="62">
        <v>0</v>
      </c>
      <c r="N24" s="62">
        <v>0</v>
      </c>
      <c r="O24" s="62">
        <v>0</v>
      </c>
      <c r="P24" s="62">
        <v>0</v>
      </c>
      <c r="Q24" s="62">
        <v>0</v>
      </c>
      <c r="R24" s="62">
        <v>0</v>
      </c>
      <c r="S24" s="62">
        <v>0</v>
      </c>
      <c r="T24" s="62">
        <v>0</v>
      </c>
      <c r="U24" s="62">
        <v>0</v>
      </c>
      <c r="V24" s="62">
        <v>0</v>
      </c>
      <c r="W24" s="62">
        <v>0</v>
      </c>
      <c r="X24" s="62">
        <v>0</v>
      </c>
      <c r="Y24" s="62">
        <v>0</v>
      </c>
      <c r="Z24" s="62">
        <v>0</v>
      </c>
      <c r="AA24" s="62">
        <v>0</v>
      </c>
      <c r="AB24" s="62">
        <v>0</v>
      </c>
      <c r="AC24" s="62">
        <v>0</v>
      </c>
      <c r="AD24" s="62">
        <v>0</v>
      </c>
      <c r="AE24" s="62">
        <v>0</v>
      </c>
      <c r="AF24" s="62">
        <v>0</v>
      </c>
      <c r="AG24" s="62">
        <v>0</v>
      </c>
    </row>
    <row r="25" spans="1:33" x14ac:dyDescent="0.25">
      <c r="A25" s="54" t="s">
        <v>952</v>
      </c>
      <c r="B25" s="62">
        <v>0</v>
      </c>
      <c r="C25" s="62">
        <v>0</v>
      </c>
      <c r="D25" s="62">
        <v>0</v>
      </c>
      <c r="E25" s="62">
        <v>0</v>
      </c>
      <c r="F25" s="62">
        <v>0</v>
      </c>
      <c r="G25" s="62">
        <v>0</v>
      </c>
      <c r="H25" s="62">
        <v>0</v>
      </c>
      <c r="I25" s="62">
        <v>0</v>
      </c>
      <c r="J25" s="62">
        <v>0</v>
      </c>
      <c r="K25" s="62">
        <v>0</v>
      </c>
      <c r="L25" s="62">
        <v>0</v>
      </c>
      <c r="M25" s="62">
        <v>0</v>
      </c>
      <c r="N25" s="62">
        <v>0</v>
      </c>
      <c r="O25" s="62">
        <v>0</v>
      </c>
      <c r="P25" s="62">
        <v>0</v>
      </c>
      <c r="Q25" s="62">
        <v>0</v>
      </c>
      <c r="R25" s="62">
        <v>0</v>
      </c>
      <c r="S25" s="62">
        <v>0</v>
      </c>
      <c r="T25" s="62">
        <v>0</v>
      </c>
      <c r="U25" s="62">
        <v>0</v>
      </c>
      <c r="V25" s="62">
        <v>0</v>
      </c>
      <c r="W25" s="62">
        <v>0</v>
      </c>
      <c r="X25" s="62">
        <v>0</v>
      </c>
      <c r="Y25" s="62">
        <v>0</v>
      </c>
      <c r="Z25" s="62">
        <v>0</v>
      </c>
      <c r="AA25" s="62">
        <v>0</v>
      </c>
      <c r="AB25" s="62">
        <v>0</v>
      </c>
      <c r="AC25" s="62">
        <v>0</v>
      </c>
      <c r="AD25" s="62">
        <v>0</v>
      </c>
      <c r="AE25" s="62">
        <v>0</v>
      </c>
      <c r="AF25" s="62">
        <v>0</v>
      </c>
      <c r="AG25" s="6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2023-09-18T18:29:21Z</dcterms:modified>
</cp:coreProperties>
</file>