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California\3.0 Update\Data Sources\trans\MPoEFUbVT\"/>
    </mc:Choice>
  </mc:AlternateContent>
  <xr:revisionPtr revIDLastSave="0" documentId="13_ncr:1_{8FE5193E-1D36-4BF4-8AA2-450AA67F0A2F}" xr6:coauthVersionLast="46" xr6:coauthVersionMax="46" xr10:uidLastSave="{00000000-0000-0000-0000-000000000000}"/>
  <bookViews>
    <workbookView xWindow="42465" yWindow="4950" windowWidth="20340" windowHeight="14790" firstSheet="85" activeTab="85" xr2:uid="{00000000-000D-0000-FFFF-FFFF00000000}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MPoEFUbVT-LDVs-psgr-LPG" sheetId="70" r:id="rId9"/>
    <sheet name="MPoEFUbVT-LDVs-psgr-hydgn" sheetId="71" r:id="rId10"/>
    <sheet name="LDVs-frgt" sheetId="51" r:id="rId11"/>
    <sheet name="MPoEFUbVT-LDVs-frgt-batelc" sheetId="52" r:id="rId12"/>
    <sheet name="MPoEFUbVT-LDVs-frgt-natgas" sheetId="53" r:id="rId13"/>
    <sheet name="MPoEFUbVT-LDVs-frgt-gasveh" sheetId="54" r:id="rId14"/>
    <sheet name="MPoEFUbVT-LDVs-frgt-dslveh" sheetId="55" r:id="rId15"/>
    <sheet name="MPoEFUbVT-LDVs-frgt-plghyb" sheetId="56" r:id="rId16"/>
    <sheet name="MPoEFUbVT-LDVs-frgt-LPG" sheetId="72" r:id="rId17"/>
    <sheet name="MPoEFUbVT-LDVs-frgt-hydgn" sheetId="73" r:id="rId18"/>
    <sheet name="HDVs-psgr" sheetId="24" r:id="rId19"/>
    <sheet name="MPoEFUbVT-HDVs-psgr-batelc" sheetId="19" r:id="rId20"/>
    <sheet name="MPoEFUbVT-HDVs-psgr-natgas" sheetId="20" r:id="rId21"/>
    <sheet name="MPoEFUbVT-HDVs-psgr-gasveh" sheetId="21" r:id="rId22"/>
    <sheet name="MPoEFUbVT-HDVs-psgr-dslveh" sheetId="22" r:id="rId23"/>
    <sheet name="MPoEFUbVT-HDVs-psgr-plghyb" sheetId="23" r:id="rId24"/>
    <sheet name="MPoEFUbVT-HDVs-psgr-LPG" sheetId="76" r:id="rId25"/>
    <sheet name="MPoEFUbVT-HDVs-psgr-hydgn" sheetId="77" r:id="rId26"/>
    <sheet name="HDVs-frgt" sheetId="57" r:id="rId27"/>
    <sheet name="MPoEFUbVT-HDVs-frgt-batelc" sheetId="58" r:id="rId28"/>
    <sheet name="MPoEFUbVT-HDVs-frgt-natgas" sheetId="59" r:id="rId29"/>
    <sheet name="MPoEFUbVT-HDVs-frgt-gasveh" sheetId="60" r:id="rId30"/>
    <sheet name="MPoEFUbVT-HDVs-frgt-dslveh" sheetId="61" r:id="rId31"/>
    <sheet name="MPoEFUbVT-HDVs-frgt-plghyb" sheetId="62" r:id="rId32"/>
    <sheet name="MPoEFUbVT-HDVs-frgt-LPG" sheetId="74" r:id="rId33"/>
    <sheet name="MPoEFUbVT-HDVs-frgt-hydgn" sheetId="75" r:id="rId34"/>
    <sheet name="aircraft-psgr" sheetId="82" r:id="rId35"/>
    <sheet name="MPoEFUbVT-aircraft-psgr-batelc" sheetId="83" r:id="rId36"/>
    <sheet name="MPoEFUbVT-aircraft-psgr-natgas" sheetId="84" r:id="rId37"/>
    <sheet name="MPoEFUbVT-aircraft-psgr-gasveh" sheetId="85" r:id="rId38"/>
    <sheet name="MPoEFUbVT-aircraft-psgr-dslveh" sheetId="86" r:id="rId39"/>
    <sheet name="MPoEFUbVT-aircraft-psgr-hydgn" sheetId="87" r:id="rId40"/>
    <sheet name="aircraft-frgt" sheetId="88" r:id="rId41"/>
    <sheet name="MPoEFUbVT-aircraft-frgt-batelc" sheetId="89" r:id="rId42"/>
    <sheet name="MPoEFUbVT-aircraft-frgt-natgas" sheetId="90" r:id="rId43"/>
    <sheet name="MPoEFUbVT-aircraft-frgt-gasveh" sheetId="91" r:id="rId44"/>
    <sheet name="MPoEFUbVT-aircraft-frgt-dslveh" sheetId="92" r:id="rId45"/>
    <sheet name="MPoEFUbVT-aircraft-frgt-hydgn" sheetId="93" r:id="rId46"/>
    <sheet name="rail-psgr" sheetId="94" r:id="rId47"/>
    <sheet name="MPoEFUbVT-rail-psgr-batelc" sheetId="95" r:id="rId48"/>
    <sheet name="MPoEFUbVT-rail-psgr-natgas" sheetId="96" r:id="rId49"/>
    <sheet name="MPoEFUbVT-rail-psgr-gasveh" sheetId="97" r:id="rId50"/>
    <sheet name="MPoEFUbVT-rail-psgr-dslveh" sheetId="98" r:id="rId51"/>
    <sheet name="MPoEFUbVT-rail-psgr-hydgn" sheetId="99" r:id="rId52"/>
    <sheet name="rail-frgt" sheetId="100" r:id="rId53"/>
    <sheet name="MPoEFUbVT-rail-frgt-batelc" sheetId="101" r:id="rId54"/>
    <sheet name="MPoEFUbVT-rail-frgt-natgas" sheetId="102" r:id="rId55"/>
    <sheet name="MPoEFUbVT-rail-frgt-gasveh" sheetId="103" r:id="rId56"/>
    <sheet name="MPoEFUbVT-rail-frgt-dslveh" sheetId="104" r:id="rId57"/>
    <sheet name="MPoEFUbVT-rail-frgt-hydgn" sheetId="105" r:id="rId58"/>
    <sheet name="ships-psgr" sheetId="106" r:id="rId59"/>
    <sheet name="MPoEFUbVT-ships-psgr-batelc" sheetId="107" r:id="rId60"/>
    <sheet name="MPoEFUbVT-ships-psgr-natgas" sheetId="108" r:id="rId61"/>
    <sheet name="MPoEFUbVT-ships-psgr-gasveh" sheetId="109" r:id="rId62"/>
    <sheet name="MPoEFUbVT-ships-psgr-dslveh" sheetId="110" r:id="rId63"/>
    <sheet name="MPoEFUbVT-ships-psgr-hydgn" sheetId="111" r:id="rId64"/>
    <sheet name="ships-frgt" sheetId="112" r:id="rId65"/>
    <sheet name="MPoEFUbVT-ships-frgt-batelc" sheetId="113" r:id="rId66"/>
    <sheet name="MPoEFUbVT-ships-frgt-natgas" sheetId="114" r:id="rId67"/>
    <sheet name="MPoEFUbVT-ships-frgt-gasveh" sheetId="115" r:id="rId68"/>
    <sheet name="MPoEFUbVT-ships-frgt-dslveh" sheetId="116" r:id="rId69"/>
    <sheet name="MPoEFUbVT-ships-frgt-hydgn" sheetId="117" r:id="rId70"/>
    <sheet name="mtrbks-psgr" sheetId="38" r:id="rId71"/>
    <sheet name="MPoEFUbVT-mtrbks-psgr-batelc" sheetId="39" r:id="rId72"/>
    <sheet name="MPoEFUbVT-mtrbks-psgr-natgas" sheetId="40" r:id="rId73"/>
    <sheet name="MPoEFUbVT-mtrbks-psgr-gasveh" sheetId="41" r:id="rId74"/>
    <sheet name="MPoEFUbVT-mtrbks-psgr-dslveh" sheetId="42" r:id="rId75"/>
    <sheet name="MPoEFUbVT-mtrbks-psgr-plghyb" sheetId="43" r:id="rId76"/>
    <sheet name="MPoEFUbVT-mtrbks-psgr-LPG" sheetId="78" r:id="rId77"/>
    <sheet name="MPoEFUbVT-mtrbks-psgr-hydgn" sheetId="79" r:id="rId78"/>
    <sheet name="mtrbks-frgt" sheetId="64" r:id="rId79"/>
    <sheet name="MPoEFUbVT-mtrbks-frgt-batelc" sheetId="65" r:id="rId80"/>
    <sheet name="MPoEFUbVT-mtrbks-frgt-natgas" sheetId="66" r:id="rId81"/>
    <sheet name="MPoEFUbVT-mtrbks-frgt-gasveh" sheetId="67" r:id="rId82"/>
    <sheet name="MPoEFUbVT-mtrbks-frgt-dslveh" sheetId="68" r:id="rId83"/>
    <sheet name="MPoEFUbVT-mtrbks-frgt-plghyb" sheetId="69" r:id="rId84"/>
    <sheet name="MPoEFUbVT-mtrbks-frgt-LPG" sheetId="80" r:id="rId85"/>
    <sheet name="MPoEFUbVT-mtrbks-frgt-hydgn" sheetId="81" r:id="rId86"/>
  </sheets>
  <definedNames>
    <definedName name="max_biodsl">'Max Biofuel Blends'!$A$3</definedName>
    <definedName name="max_biogas">'Max Biofuel Blends'!$A$2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50" l="1"/>
  <c r="F11" i="50"/>
  <c r="A3" i="50" l="1"/>
  <c r="A2" i="50"/>
  <c r="H11" i="50" l="1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Z11" i="50"/>
  <c r="AA11" i="50"/>
  <c r="AB11" i="50"/>
  <c r="AC11" i="50"/>
  <c r="AD11" i="50"/>
  <c r="AE11" i="50"/>
  <c r="AF11" i="50"/>
  <c r="AG11" i="50"/>
  <c r="AH11" i="50"/>
  <c r="AI11" i="50"/>
  <c r="G11" i="50"/>
  <c r="E7" i="116" l="1"/>
  <c r="D7" i="116"/>
  <c r="C7" i="116"/>
  <c r="B7" i="116"/>
  <c r="E6" i="115"/>
  <c r="D6" i="115"/>
  <c r="C6" i="115"/>
  <c r="B6" i="115"/>
  <c r="E7" i="110"/>
  <c r="D7" i="110"/>
  <c r="C7" i="110"/>
  <c r="B7" i="110"/>
  <c r="E6" i="109"/>
  <c r="D6" i="109"/>
  <c r="C6" i="109"/>
  <c r="B6" i="109"/>
  <c r="E7" i="104"/>
  <c r="D7" i="104"/>
  <c r="C7" i="104"/>
  <c r="B7" i="104"/>
  <c r="E6" i="103"/>
  <c r="D6" i="103"/>
  <c r="C6" i="103"/>
  <c r="B6" i="103"/>
  <c r="E7" i="98"/>
  <c r="D7" i="98"/>
  <c r="C7" i="98"/>
  <c r="B7" i="98"/>
  <c r="E6" i="97"/>
  <c r="D6" i="97"/>
  <c r="C6" i="97"/>
  <c r="B6" i="97"/>
  <c r="E7" i="92"/>
  <c r="D7" i="92"/>
  <c r="C7" i="92"/>
  <c r="B7" i="92"/>
  <c r="E6" i="91"/>
  <c r="D6" i="91"/>
  <c r="C6" i="91"/>
  <c r="B6" i="91"/>
  <c r="E7" i="86"/>
  <c r="D7" i="86"/>
  <c r="C7" i="86"/>
  <c r="B7" i="86"/>
  <c r="C6" i="85"/>
  <c r="D6" i="85"/>
  <c r="E6" i="85"/>
  <c r="B6" i="85"/>
  <c r="V7" i="110" l="1"/>
  <c r="V6" i="97"/>
  <c r="V7" i="86"/>
  <c r="V6" i="115"/>
  <c r="V7" i="104"/>
  <c r="V6" i="91"/>
  <c r="V6" i="85"/>
  <c r="V6" i="109"/>
  <c r="V7" i="116"/>
  <c r="V6" i="103"/>
  <c r="V7" i="92"/>
  <c r="V7" i="98"/>
  <c r="N6" i="109"/>
  <c r="N7" i="98"/>
  <c r="N7" i="110"/>
  <c r="N7" i="116"/>
  <c r="N6" i="103"/>
  <c r="N7" i="92"/>
  <c r="N7" i="104"/>
  <c r="N6" i="97"/>
  <c r="N6" i="115"/>
  <c r="N6" i="85"/>
  <c r="N7" i="86"/>
  <c r="N6" i="91"/>
  <c r="Y7" i="116"/>
  <c r="Y7" i="110"/>
  <c r="Y7" i="104"/>
  <c r="Y7" i="98"/>
  <c r="Y7" i="92"/>
  <c r="Y7" i="86"/>
  <c r="Y6" i="109"/>
  <c r="Y6" i="85"/>
  <c r="Y6" i="103"/>
  <c r="Y6" i="97"/>
  <c r="Y6" i="91"/>
  <c r="Y6" i="115"/>
  <c r="U7" i="116"/>
  <c r="U7" i="110"/>
  <c r="U7" i="104"/>
  <c r="U7" i="98"/>
  <c r="U7" i="92"/>
  <c r="U7" i="86"/>
  <c r="U6" i="103"/>
  <c r="U6" i="85"/>
  <c r="U6" i="115"/>
  <c r="U6" i="97"/>
  <c r="U6" i="91"/>
  <c r="U6" i="109"/>
  <c r="Q7" i="116"/>
  <c r="Q7" i="110"/>
  <c r="Q7" i="104"/>
  <c r="Q7" i="98"/>
  <c r="Q7" i="92"/>
  <c r="Q7" i="86"/>
  <c r="Q6" i="97"/>
  <c r="Q6" i="85"/>
  <c r="Q6" i="109"/>
  <c r="Q6" i="115"/>
  <c r="Q6" i="91"/>
  <c r="Q6" i="103"/>
  <c r="M7" i="116"/>
  <c r="M7" i="110"/>
  <c r="M7" i="104"/>
  <c r="M7" i="98"/>
  <c r="M7" i="92"/>
  <c r="M7" i="86"/>
  <c r="M6" i="115"/>
  <c r="M6" i="91"/>
  <c r="M6" i="109"/>
  <c r="M6" i="85"/>
  <c r="M6" i="103"/>
  <c r="M6" i="97"/>
  <c r="I7" i="116"/>
  <c r="I7" i="110"/>
  <c r="I7" i="104"/>
  <c r="I7" i="98"/>
  <c r="I7" i="92"/>
  <c r="I7" i="86"/>
  <c r="I6" i="109"/>
  <c r="I6" i="103"/>
  <c r="I6" i="115"/>
  <c r="I6" i="91"/>
  <c r="I6" i="85"/>
  <c r="I6" i="97"/>
  <c r="O6" i="115"/>
  <c r="O6" i="109"/>
  <c r="O6" i="103"/>
  <c r="O6" i="97"/>
  <c r="O6" i="91"/>
  <c r="O6" i="85"/>
  <c r="O7" i="116"/>
  <c r="O7" i="92"/>
  <c r="O7" i="110"/>
  <c r="O7" i="86"/>
  <c r="O7" i="104"/>
  <c r="O7" i="98"/>
  <c r="R6" i="115"/>
  <c r="R7" i="104"/>
  <c r="R6" i="91"/>
  <c r="R7" i="116"/>
  <c r="R6" i="103"/>
  <c r="R6" i="109"/>
  <c r="R7" i="98"/>
  <c r="R6" i="85"/>
  <c r="R7" i="110"/>
  <c r="R6" i="97"/>
  <c r="R7" i="86"/>
  <c r="R7" i="92"/>
  <c r="X6" i="115"/>
  <c r="X7" i="98"/>
  <c r="X6" i="91"/>
  <c r="X7" i="110"/>
  <c r="X7" i="116"/>
  <c r="X6" i="109"/>
  <c r="X7" i="92"/>
  <c r="X6" i="103"/>
  <c r="X6" i="85"/>
  <c r="X7" i="86"/>
  <c r="X6" i="97"/>
  <c r="X7" i="104"/>
  <c r="T7" i="116"/>
  <c r="T6" i="109"/>
  <c r="T7" i="92"/>
  <c r="T7" i="104"/>
  <c r="T7" i="110"/>
  <c r="T6" i="103"/>
  <c r="T7" i="86"/>
  <c r="T6" i="97"/>
  <c r="T6" i="91"/>
  <c r="T6" i="115"/>
  <c r="T6" i="85"/>
  <c r="T7" i="98"/>
  <c r="P7" i="110"/>
  <c r="P6" i="103"/>
  <c r="P7" i="86"/>
  <c r="P7" i="104"/>
  <c r="P6" i="97"/>
  <c r="P6" i="115"/>
  <c r="P7" i="98"/>
  <c r="P6" i="85"/>
  <c r="P7" i="116"/>
  <c r="P6" i="109"/>
  <c r="P6" i="91"/>
  <c r="P7" i="92"/>
  <c r="L7" i="104"/>
  <c r="L6" i="97"/>
  <c r="L6" i="85"/>
  <c r="L6" i="109"/>
  <c r="L6" i="115"/>
  <c r="L7" i="98"/>
  <c r="L6" i="91"/>
  <c r="L7" i="116"/>
  <c r="L7" i="92"/>
  <c r="L7" i="110"/>
  <c r="L6" i="103"/>
  <c r="L7" i="86"/>
  <c r="H6" i="115"/>
  <c r="H7" i="98"/>
  <c r="H6" i="91"/>
  <c r="H7" i="116"/>
  <c r="H6" i="109"/>
  <c r="H7" i="92"/>
  <c r="H6" i="85"/>
  <c r="H7" i="110"/>
  <c r="H6" i="103"/>
  <c r="H7" i="86"/>
  <c r="H7" i="104"/>
  <c r="H6" i="97"/>
  <c r="S6" i="115"/>
  <c r="S6" i="109"/>
  <c r="S6" i="103"/>
  <c r="S6" i="97"/>
  <c r="S6" i="91"/>
  <c r="S7" i="98"/>
  <c r="S7" i="116"/>
  <c r="S7" i="92"/>
  <c r="S7" i="110"/>
  <c r="S7" i="86"/>
  <c r="S7" i="104"/>
  <c r="S6" i="85"/>
  <c r="K6" i="115"/>
  <c r="K6" i="109"/>
  <c r="K6" i="103"/>
  <c r="K6" i="97"/>
  <c r="K6" i="91"/>
  <c r="K6" i="85"/>
  <c r="K7" i="110"/>
  <c r="K7" i="86"/>
  <c r="K7" i="104"/>
  <c r="K7" i="98"/>
  <c r="K7" i="92"/>
  <c r="K7" i="116"/>
  <c r="G6" i="115"/>
  <c r="G6" i="109"/>
  <c r="G6" i="103"/>
  <c r="G6" i="97"/>
  <c r="G6" i="91"/>
  <c r="G6" i="85"/>
  <c r="G7" i="104"/>
  <c r="G7" i="116"/>
  <c r="G7" i="98"/>
  <c r="G7" i="110"/>
  <c r="G7" i="92"/>
  <c r="G7" i="86"/>
  <c r="W6" i="115"/>
  <c r="W6" i="109"/>
  <c r="W6" i="103"/>
  <c r="W6" i="97"/>
  <c r="W6" i="91"/>
  <c r="W7" i="104"/>
  <c r="W7" i="116"/>
  <c r="W7" i="98"/>
  <c r="W7" i="92"/>
  <c r="W7" i="86"/>
  <c r="W7" i="110"/>
  <c r="W6" i="85"/>
  <c r="J7" i="116"/>
  <c r="J6" i="103"/>
  <c r="J7" i="92"/>
  <c r="J6" i="115"/>
  <c r="J7" i="110"/>
  <c r="J6" i="97"/>
  <c r="J7" i="86"/>
  <c r="J6" i="91"/>
  <c r="J6" i="85"/>
  <c r="J7" i="98"/>
  <c r="J7" i="104"/>
  <c r="J6" i="109"/>
  <c r="F7" i="110"/>
  <c r="F6" i="97"/>
  <c r="F7" i="86"/>
  <c r="F6" i="85"/>
  <c r="F6" i="115"/>
  <c r="F7" i="104"/>
  <c r="F6" i="91"/>
  <c r="F6" i="109"/>
  <c r="F7" i="98"/>
  <c r="F7" i="116"/>
  <c r="F7" i="92"/>
  <c r="F6" i="103"/>
  <c r="AJ6" i="69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Z7" i="116" l="1"/>
  <c r="Z6" i="103"/>
  <c r="Z7" i="92"/>
  <c r="Z7" i="104"/>
  <c r="Z7" i="110"/>
  <c r="Z6" i="97"/>
  <c r="Z7" i="86"/>
  <c r="Z6" i="85"/>
  <c r="Z6" i="115"/>
  <c r="Z6" i="109"/>
  <c r="Z6" i="91"/>
  <c r="Z7" i="98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AA6" i="115" l="1"/>
  <c r="AA6" i="109"/>
  <c r="AA6" i="103"/>
  <c r="AA6" i="97"/>
  <c r="AA6" i="91"/>
  <c r="AA7" i="110"/>
  <c r="AA7" i="86"/>
  <c r="AA7" i="104"/>
  <c r="AA7" i="116"/>
  <c r="AA7" i="98"/>
  <c r="AA7" i="92"/>
  <c r="AA6" i="85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  <c r="AB7" i="104" l="1"/>
  <c r="AB6" i="97"/>
  <c r="AB6" i="109"/>
  <c r="AB6" i="115"/>
  <c r="AB7" i="98"/>
  <c r="AB6" i="91"/>
  <c r="AB7" i="116"/>
  <c r="AB6" i="103"/>
  <c r="AB7" i="92"/>
  <c r="AB6" i="85"/>
  <c r="AB7" i="86"/>
  <c r="AB7" i="110"/>
  <c r="AC7" i="116" l="1"/>
  <c r="AC7" i="110"/>
  <c r="AC7" i="104"/>
  <c r="AC7" i="98"/>
  <c r="AC7" i="92"/>
  <c r="AC7" i="86"/>
  <c r="AC6" i="115"/>
  <c r="AC6" i="91"/>
  <c r="AC6" i="85"/>
  <c r="AC6" i="109"/>
  <c r="AC6" i="103"/>
  <c r="AC6" i="97"/>
  <c r="AD6" i="109" l="1"/>
  <c r="AD7" i="98"/>
  <c r="AD7" i="116"/>
  <c r="AD6" i="103"/>
  <c r="AD7" i="92"/>
  <c r="AD6" i="85"/>
  <c r="AD7" i="110"/>
  <c r="AD6" i="115"/>
  <c r="AD7" i="86"/>
  <c r="AD7" i="104"/>
  <c r="AD6" i="91"/>
  <c r="AD6" i="97"/>
  <c r="AE6" i="115" l="1"/>
  <c r="AE6" i="109"/>
  <c r="AE6" i="103"/>
  <c r="AE6" i="97"/>
  <c r="AE6" i="91"/>
  <c r="AE7" i="116"/>
  <c r="AE7" i="92"/>
  <c r="AE7" i="110"/>
  <c r="AE7" i="86"/>
  <c r="AE7" i="104"/>
  <c r="AE7" i="98"/>
  <c r="AE6" i="85"/>
  <c r="AF7" i="116" l="1"/>
  <c r="AF7" i="110"/>
  <c r="AF6" i="103"/>
  <c r="AF7" i="86"/>
  <c r="AF6" i="115"/>
  <c r="AF7" i="104"/>
  <c r="AF6" i="97"/>
  <c r="AF6" i="91"/>
  <c r="AF6" i="85"/>
  <c r="AF7" i="98"/>
  <c r="AF6" i="109"/>
  <c r="AF7" i="92"/>
  <c r="AG7" i="116" l="1"/>
  <c r="AG7" i="110"/>
  <c r="AG7" i="104"/>
  <c r="AG7" i="98"/>
  <c r="AG7" i="92"/>
  <c r="AG7" i="86"/>
  <c r="AG6" i="97"/>
  <c r="AG6" i="85"/>
  <c r="AG6" i="115"/>
  <c r="AG6" i="91"/>
  <c r="AG6" i="109"/>
  <c r="AG6" i="103"/>
  <c r="AH7" i="116" l="1"/>
  <c r="AH6" i="115"/>
  <c r="AH7" i="104"/>
  <c r="AH6" i="91"/>
  <c r="AH6" i="103"/>
  <c r="AH6" i="109"/>
  <c r="AH7" i="98"/>
  <c r="AH6" i="85"/>
  <c r="AH7" i="92"/>
  <c r="AH7" i="110"/>
  <c r="AH6" i="97"/>
  <c r="AH7" i="86"/>
  <c r="AI7" i="116" l="1"/>
  <c r="AI6" i="115"/>
  <c r="AI6" i="109"/>
  <c r="AI6" i="103"/>
  <c r="AI6" i="97"/>
  <c r="AI6" i="91"/>
  <c r="AI7" i="98"/>
  <c r="AI7" i="110"/>
  <c r="AI7" i="92"/>
  <c r="AI7" i="104"/>
  <c r="AI6" i="85"/>
  <c r="AI7" i="86"/>
</calcChain>
</file>

<file path=xl/sharedStrings.xml><?xml version="1.0" encoding="utf-8"?>
<sst xmlns="http://schemas.openxmlformats.org/spreadsheetml/2006/main" count="847" uniqueCount="63">
  <si>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</si>
  <si>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</si>
  <si>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</si>
  <si>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</si>
  <si>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</si>
  <si>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</si>
  <si>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</si>
  <si>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</si>
  <si>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</si>
  <si>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</si>
  <si>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</si>
  <si>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</si>
  <si>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</si>
  <si>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Biofuel Diesel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</si>
  <si>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</si>
  <si>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</si>
  <si>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</si>
  <si>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</si>
  <si>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Nonroad Modes</t>
  </si>
  <si>
    <t>see note below and BPoEFUbVT variable's sources</t>
  </si>
  <si>
    <t>combination.</t>
  </si>
  <si>
    <t>For nonroad modes, we use the same percentages as in the BAU case (see variable BPoEFUbVT),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</si>
  <si>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</si>
  <si>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</si>
  <si>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</si>
  <si>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</si>
  <si>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</si>
  <si>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</si>
  <si>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</si>
  <si>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</si>
  <si>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</si>
  <si>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</si>
  <si>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</si>
  <si>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</si>
  <si>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</si>
  <si>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biofuel for aircraft</t>
  </si>
  <si>
    <t>biofuel for ships</t>
  </si>
  <si>
    <t>nonroad modes, other fuels</t>
  </si>
  <si>
    <t>Interpolate and extrapolate:</t>
  </si>
  <si>
    <t>except for biofuel, where we use data from sources specified above.</t>
  </si>
  <si>
    <t>Note that if you wish to have the non-road vehicles contribute to meeting the LCFS,</t>
  </si>
  <si>
    <t>these modes must be enabled in variable trans/BVTStL.</t>
  </si>
  <si>
    <t>heavy or residual fuel oil</t>
  </si>
  <si>
    <t>LPG propane or butane</t>
  </si>
  <si>
    <t>hydrogen</t>
  </si>
  <si>
    <t>This variable is used in the LCFS calculations.</t>
  </si>
  <si>
    <t>Max Fraction (dimensionless)</t>
  </si>
  <si>
    <t>Percentage Fuel Use (dimensionless)</t>
  </si>
  <si>
    <t>https://www.iea.org/data-and-statistics/charts/gasoline-and-ethanol-sales-and-prices-in-brazil-january-2019-may-2020</t>
  </si>
  <si>
    <t>not dated (accessed January 21, 2021)</t>
  </si>
  <si>
    <t>On road vehicles</t>
  </si>
  <si>
    <t>Off road vehicles</t>
  </si>
  <si>
    <t>The potential percentage biofuel use is estimated for aircraft. The same input values are then used for ships and rail.</t>
  </si>
  <si>
    <t xml:space="preserve">Biofuel Gasoline </t>
  </si>
  <si>
    <t>biofuel gasoline for on-road vehicles</t>
  </si>
  <si>
    <t>biofuel diesel for on-road vehicles</t>
  </si>
  <si>
    <t>For maximum use in gasoline vehicles, we use 27%, equivalent to the current Brazilian blend</t>
  </si>
  <si>
    <t>which requires only minor engine modifications.</t>
  </si>
  <si>
    <t>Gasoline and ethanol sales in Brazil, January 2019-May 2020</t>
  </si>
  <si>
    <t>100 percent diesel blends are common in California.</t>
  </si>
  <si>
    <t xml:space="preserve">The source cited above, referring to the broader U.S. national market, comments: "B100 and other high-level biodiesel blends </t>
  </si>
  <si>
    <t>are less common than B20 and lower blends due to a lack of regulatory incentives and pricing." This statement implicitly</t>
  </si>
  <si>
    <t xml:space="preserve">recognizes the existing of 100 percent drop-in biofuel diesel options today.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</si>
</sst>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8"/>
    <xf numFmtId="0" fontId="0" fillId="0" borderId="0" xfId="0" applyFill="1"/>
    <xf numFmtId="1" fontId="0" fillId="0" borderId="0" xfId="0" applyNumberForma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 vertical="top"/>
    </xf>
  </cellXfs>
  <cellStyles count="9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hipandbunker.com/news/features/industry-insight/637086-industry-insight-sustainable-marine-biofuel-scaling-up-for-a-crucial-role-in-a-low-emission-future-for-shipping" TargetMode="External"/><Relationship Id="rId1" Type="http://schemas.openxmlformats.org/officeDocument/2006/relationships/hyperlink" Target="https://www.iea.org/newsroom/news/2019/march/are-aviation-biofuels-ready-for-take-off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opLeftCell="A22" zoomScale="85" zoomScaleNormal="85" workbookViewId="0">
      <selection activeCell="A46" sqref="A46"/>
    </sheetView>
  </sheetViews>
  <sheetFormatPr defaultColWidth="8.796875" defaultRowHeight="14.25" x14ac:dyDescent="0.45"/>
  <cols>
    <col min="2" max="2" width="69.33203125" customWidth="1"/>
  </cols>
  <sheetData>
    <row r="1" spans="1:12" x14ac:dyDescent="0.45">
      <c r="A1" s="1" t="s">
        <v>12</v>
      </c>
    </row>
    <row r="2" spans="1:12" x14ac:dyDescent="0.45">
      <c r="E2" s="6"/>
      <c r="F2" s="6"/>
      <c r="G2" s="6"/>
      <c r="H2" s="6"/>
      <c r="I2" s="6"/>
      <c r="J2" s="6"/>
      <c r="K2" s="6"/>
      <c r="L2" s="6"/>
    </row>
    <row r="3" spans="1:12" x14ac:dyDescent="0.45">
      <c r="A3" s="1" t="s">
        <v>0</v>
      </c>
      <c r="B3" s="2" t="s">
        <v>54</v>
      </c>
      <c r="E3" s="6"/>
      <c r="F3" s="6"/>
      <c r="G3" s="6"/>
      <c r="H3" s="6"/>
      <c r="I3" s="6"/>
      <c r="J3" s="6"/>
      <c r="K3" s="6"/>
      <c r="L3" s="6"/>
    </row>
    <row r="4" spans="1:12" x14ac:dyDescent="0.45">
      <c r="B4" t="s">
        <v>28</v>
      </c>
      <c r="E4" s="6"/>
      <c r="F4" s="6"/>
      <c r="G4" s="6"/>
      <c r="H4" s="6"/>
      <c r="I4" s="6"/>
      <c r="J4" s="6"/>
      <c r="K4" s="6"/>
      <c r="L4" s="6"/>
    </row>
    <row r="5" spans="1:12" x14ac:dyDescent="0.45">
      <c r="B5" s="6" t="s">
        <v>58</v>
      </c>
      <c r="E5" s="6"/>
      <c r="F5" s="6"/>
      <c r="G5" s="6"/>
      <c r="H5" s="6"/>
      <c r="I5" s="6"/>
      <c r="J5" s="6"/>
      <c r="K5" s="6"/>
      <c r="L5" s="6"/>
    </row>
    <row r="6" spans="1:12" x14ac:dyDescent="0.45">
      <c r="B6" s="10" t="s">
        <v>49</v>
      </c>
      <c r="E6" s="6"/>
      <c r="F6" s="6"/>
      <c r="G6" s="6"/>
      <c r="H6" s="6"/>
      <c r="I6" s="6"/>
      <c r="J6" s="6"/>
      <c r="K6" s="6"/>
      <c r="L6" s="6"/>
    </row>
    <row r="7" spans="1:12" x14ac:dyDescent="0.45">
      <c r="B7" t="s">
        <v>48</v>
      </c>
      <c r="E7" s="6"/>
      <c r="F7" s="6"/>
      <c r="G7" s="6"/>
      <c r="H7" s="6"/>
      <c r="I7" s="6"/>
      <c r="J7" s="6"/>
      <c r="K7" s="6"/>
      <c r="L7" s="6"/>
    </row>
    <row r="8" spans="1:12" x14ac:dyDescent="0.45">
      <c r="E8" s="6"/>
      <c r="F8" s="6"/>
      <c r="G8" s="6"/>
      <c r="H8" s="6"/>
      <c r="I8" s="6"/>
      <c r="J8" s="6"/>
      <c r="K8" s="6"/>
      <c r="L8" s="6"/>
    </row>
    <row r="9" spans="1:12" x14ac:dyDescent="0.45">
      <c r="B9" s="2" t="s">
        <v>55</v>
      </c>
      <c r="E9" s="6"/>
      <c r="F9" s="6"/>
      <c r="G9" s="6"/>
      <c r="H9" s="6"/>
      <c r="I9" s="6"/>
      <c r="J9" s="6"/>
      <c r="K9" s="6"/>
      <c r="L9" s="6"/>
    </row>
    <row r="10" spans="1:12" x14ac:dyDescent="0.45">
      <c r="B10" t="s">
        <v>9</v>
      </c>
      <c r="E10" s="6"/>
      <c r="F10" s="6"/>
      <c r="G10" s="6"/>
      <c r="H10" s="6"/>
      <c r="I10" s="6"/>
      <c r="J10" s="6"/>
      <c r="K10" s="6"/>
      <c r="L10" s="6"/>
    </row>
    <row r="11" spans="1:12" x14ac:dyDescent="0.45">
      <c r="B11" t="s">
        <v>14</v>
      </c>
      <c r="E11" s="6"/>
      <c r="F11" s="6"/>
      <c r="G11" s="6"/>
      <c r="H11" s="6"/>
      <c r="I11" s="6"/>
      <c r="J11" s="6"/>
      <c r="K11" s="6"/>
      <c r="L11" s="6"/>
    </row>
    <row r="12" spans="1:12" x14ac:dyDescent="0.45">
      <c r="B12" s="10" t="s">
        <v>49</v>
      </c>
    </row>
    <row r="13" spans="1:12" x14ac:dyDescent="0.45">
      <c r="B13" t="s">
        <v>15</v>
      </c>
    </row>
    <row r="15" spans="1:12" x14ac:dyDescent="0.45">
      <c r="B15" s="2" t="s">
        <v>35</v>
      </c>
    </row>
    <row r="16" spans="1:12" x14ac:dyDescent="0.45">
      <c r="B16" t="s">
        <v>28</v>
      </c>
    </row>
    <row r="17" spans="1:2" x14ac:dyDescent="0.45">
      <c r="B17" s="3">
        <v>2019</v>
      </c>
    </row>
    <row r="18" spans="1:2" x14ac:dyDescent="0.45">
      <c r="B18" t="s">
        <v>29</v>
      </c>
    </row>
    <row r="19" spans="1:2" x14ac:dyDescent="0.45">
      <c r="B19" s="5" t="s">
        <v>30</v>
      </c>
    </row>
    <row r="20" spans="1:2" x14ac:dyDescent="0.45">
      <c r="B20" t="s">
        <v>31</v>
      </c>
    </row>
    <row r="22" spans="1:2" x14ac:dyDescent="0.45">
      <c r="B22" s="2" t="s">
        <v>36</v>
      </c>
    </row>
    <row r="23" spans="1:2" x14ac:dyDescent="0.45">
      <c r="B23" t="s">
        <v>33</v>
      </c>
    </row>
    <row r="24" spans="1:2" x14ac:dyDescent="0.45">
      <c r="B24" s="3">
        <v>2016</v>
      </c>
    </row>
    <row r="25" spans="1:2" x14ac:dyDescent="0.45">
      <c r="B25" s="5" t="s">
        <v>32</v>
      </c>
    </row>
    <row r="26" spans="1:2" x14ac:dyDescent="0.45">
      <c r="B26" t="s">
        <v>34</v>
      </c>
    </row>
    <row r="28" spans="1:2" x14ac:dyDescent="0.45">
      <c r="B28" s="2" t="s">
        <v>37</v>
      </c>
    </row>
    <row r="29" spans="1:2" x14ac:dyDescent="0.45">
      <c r="B29" t="s">
        <v>19</v>
      </c>
    </row>
    <row r="31" spans="1:2" x14ac:dyDescent="0.45">
      <c r="A31" s="1" t="s">
        <v>1</v>
      </c>
    </row>
    <row r="32" spans="1:2" x14ac:dyDescent="0.45">
      <c r="A32" s="8" t="s">
        <v>45</v>
      </c>
    </row>
    <row r="33" spans="1:3" x14ac:dyDescent="0.45">
      <c r="A33" s="1"/>
    </row>
    <row r="34" spans="1:3" x14ac:dyDescent="0.45">
      <c r="A34" t="s">
        <v>16</v>
      </c>
    </row>
    <row r="35" spans="1:3" x14ac:dyDescent="0.45">
      <c r="A35" t="s">
        <v>10</v>
      </c>
    </row>
    <row r="36" spans="1:3" x14ac:dyDescent="0.45">
      <c r="A36" t="s">
        <v>17</v>
      </c>
    </row>
    <row r="37" spans="1:3" x14ac:dyDescent="0.45">
      <c r="A37" t="s">
        <v>11</v>
      </c>
    </row>
    <row r="38" spans="1:3" x14ac:dyDescent="0.45">
      <c r="A38" t="s">
        <v>20</v>
      </c>
    </row>
    <row r="40" spans="1:3" x14ac:dyDescent="0.45">
      <c r="A40" s="1" t="s">
        <v>53</v>
      </c>
    </row>
    <row r="41" spans="1:3" x14ac:dyDescent="0.45">
      <c r="A41" t="s">
        <v>56</v>
      </c>
    </row>
    <row r="42" spans="1:3" x14ac:dyDescent="0.45">
      <c r="A42" t="s">
        <v>57</v>
      </c>
      <c r="C42">
        <v>0.27</v>
      </c>
    </row>
    <row r="44" spans="1:3" x14ac:dyDescent="0.45">
      <c r="A44" s="1" t="s">
        <v>13</v>
      </c>
    </row>
    <row r="45" spans="1:3" x14ac:dyDescent="0.45">
      <c r="A45" t="s">
        <v>59</v>
      </c>
      <c r="C45">
        <v>1</v>
      </c>
    </row>
    <row r="46" spans="1:3" x14ac:dyDescent="0.45">
      <c r="A46" t="s">
        <v>60</v>
      </c>
    </row>
    <row r="47" spans="1:3" x14ac:dyDescent="0.45">
      <c r="A47" t="s">
        <v>61</v>
      </c>
    </row>
    <row r="48" spans="1:3" x14ac:dyDescent="0.45">
      <c r="A48" t="s">
        <v>62</v>
      </c>
    </row>
    <row r="50" spans="1:1" x14ac:dyDescent="0.45">
      <c r="A50" s="1" t="s">
        <v>22</v>
      </c>
    </row>
    <row r="51" spans="1:1" x14ac:dyDescent="0.45">
      <c r="A51" t="s">
        <v>23</v>
      </c>
    </row>
    <row r="52" spans="1:1" x14ac:dyDescent="0.45">
      <c r="A52" t="s">
        <v>25</v>
      </c>
    </row>
    <row r="53" spans="1:1" x14ac:dyDescent="0.45">
      <c r="A53" t="s">
        <v>24</v>
      </c>
    </row>
    <row r="54" spans="1:1" x14ac:dyDescent="0.45">
      <c r="A54" t="s">
        <v>26</v>
      </c>
    </row>
    <row r="55" spans="1:1" x14ac:dyDescent="0.45">
      <c r="A55" t="s">
        <v>27</v>
      </c>
    </row>
    <row r="57" spans="1:1" x14ac:dyDescent="0.45">
      <c r="A57" s="1" t="s">
        <v>18</v>
      </c>
    </row>
    <row r="58" spans="1:1" x14ac:dyDescent="0.45">
      <c r="A58" t="s">
        <v>21</v>
      </c>
    </row>
    <row r="59" spans="1:1" x14ac:dyDescent="0.45">
      <c r="A59" t="s">
        <v>39</v>
      </c>
    </row>
    <row r="60" spans="1:1" x14ac:dyDescent="0.45">
      <c r="A60" t="s">
        <v>52</v>
      </c>
    </row>
    <row r="62" spans="1:1" x14ac:dyDescent="0.45">
      <c r="A62" t="s">
        <v>40</v>
      </c>
    </row>
    <row r="63" spans="1:1" x14ac:dyDescent="0.45">
      <c r="A63" t="s">
        <v>41</v>
      </c>
    </row>
  </sheetData>
  <hyperlinks>
    <hyperlink ref="B19" r:id="rId1" xr:uid="{00000000-0004-0000-0000-000000000000}"/>
    <hyperlink ref="B25" r:id="rId2" xr:uid="{00000000-0004-0000-0000-00000100000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11"/>
  <sheetViews>
    <sheetView topLeftCell="U1" workbookViewId="0">
      <selection activeCell="AG20" sqref="AG20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workbookViewId="0"/>
  </sheetViews>
  <sheetFormatPr defaultColWidth="8.796875" defaultRowHeight="14.25" x14ac:dyDescent="0.45"/>
  <sheetData>
    <row r="1" spans="1:35" x14ac:dyDescent="0.45">
      <c r="A1" s="1" t="s">
        <v>50</v>
      </c>
    </row>
    <row r="2" spans="1:35" x14ac:dyDescent="0.45">
      <c r="A2">
        <f>About!$C$42</f>
        <v>0.27</v>
      </c>
      <c r="B2" t="s">
        <v>6</v>
      </c>
    </row>
    <row r="3" spans="1:35" x14ac:dyDescent="0.45">
      <c r="A3">
        <f>About!$C$45</f>
        <v>1</v>
      </c>
      <c r="B3" t="s">
        <v>8</v>
      </c>
    </row>
    <row r="5" spans="1:35" x14ac:dyDescent="0.45">
      <c r="A5" s="1" t="s">
        <v>51</v>
      </c>
    </row>
    <row r="6" spans="1:35" x14ac:dyDescent="0.45">
      <c r="A6">
        <v>2030</v>
      </c>
      <c r="B6">
        <v>2040</v>
      </c>
    </row>
    <row r="7" spans="1:35" x14ac:dyDescent="0.45">
      <c r="A7">
        <v>0.1</v>
      </c>
      <c r="B7">
        <v>0.2</v>
      </c>
    </row>
    <row r="9" spans="1:35" x14ac:dyDescent="0.45">
      <c r="A9" s="1" t="s">
        <v>38</v>
      </c>
    </row>
    <row r="10" spans="1:35" x14ac:dyDescent="0.45">
      <c r="A10">
        <v>2016</v>
      </c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45">
      <c r="A11">
        <v>0</v>
      </c>
      <c r="B11">
        <v>0</v>
      </c>
      <c r="C11">
        <v>0</v>
      </c>
      <c r="D11">
        <v>0</v>
      </c>
      <c r="E11" s="7">
        <v>0</v>
      </c>
      <c r="F11">
        <f>TREND($A$7:$B$7,$A$6:$B$6,F10:$AI$10)</f>
        <v>9.9999999999980105E-3</v>
      </c>
      <c r="G11">
        <f>TREND($A$7:$B$7,$A$6:$B$6,G10:$AI$10)</f>
        <v>1.9999999999996021E-2</v>
      </c>
      <c r="H11">
        <f>TREND($A$7:$B$7,$A$6:$B$6,H10:$AI$10)</f>
        <v>2.9999999999997584E-2</v>
      </c>
      <c r="I11">
        <f>TREND($A$7:$B$7,$A$6:$B$6,I10:$AI$10)</f>
        <v>3.9999999999999147E-2</v>
      </c>
      <c r="J11">
        <f>TREND($A$7:$B$7,$A$6:$B$6,J10:$AI$10)</f>
        <v>4.9999999999997158E-2</v>
      </c>
      <c r="K11">
        <f>TREND($A$7:$B$7,$A$6:$B$6,K10:$AI$10)</f>
        <v>5.9999999999998721E-2</v>
      </c>
      <c r="L11">
        <f>TREND($A$7:$B$7,$A$6:$B$6,L10:$AI$10)</f>
        <v>6.9999999999996732E-2</v>
      </c>
      <c r="M11">
        <f>TREND($A$7:$B$7,$A$6:$B$6,M10:$AI$10)</f>
        <v>7.9999999999998295E-2</v>
      </c>
      <c r="N11">
        <f>TREND($A$7:$B$7,$A$6:$B$6,N10:$AI$10)</f>
        <v>8.9999999999996305E-2</v>
      </c>
      <c r="O11">
        <f>TREND($A$7:$B$7,$A$6:$B$6,O10:$AI$10)</f>
        <v>9.9999999999997868E-2</v>
      </c>
      <c r="P11">
        <f>TREND($A$7:$B$7,$A$6:$B$6,P10:$AI$10)</f>
        <v>0.10999999999999943</v>
      </c>
      <c r="Q11">
        <f>TREND($A$7:$B$7,$A$6:$B$6,Q10:$AI$10)</f>
        <v>0.11999999999999744</v>
      </c>
      <c r="R11">
        <f>TREND($A$7:$B$7,$A$6:$B$6,R10:$AI$10)</f>
        <v>0.12999999999999901</v>
      </c>
      <c r="S11">
        <f>TREND($A$7:$B$7,$A$6:$B$6,S10:$AI$10)</f>
        <v>0.13999999999999702</v>
      </c>
      <c r="T11">
        <f>TREND($A$7:$B$7,$A$6:$B$6,T10:$AI$10)</f>
        <v>0.14999999999999858</v>
      </c>
      <c r="U11">
        <f>TREND($A$7:$B$7,$A$6:$B$6,U10:$AI$10)</f>
        <v>0.15999999999999659</v>
      </c>
      <c r="V11">
        <f>TREND($A$7:$B$7,$A$6:$B$6,V10:$AI$10)</f>
        <v>0.16999999999999815</v>
      </c>
      <c r="W11">
        <f>TREND($A$7:$B$7,$A$6:$B$6,W10:$AI$10)</f>
        <v>0.17999999999999616</v>
      </c>
      <c r="X11">
        <f>TREND($A$7:$B$7,$A$6:$B$6,X10:$AI$10)</f>
        <v>0.18999999999999773</v>
      </c>
      <c r="Y11">
        <f>TREND($A$7:$B$7,$A$6:$B$6,Y10:$AI$10)</f>
        <v>0.19999999999999929</v>
      </c>
      <c r="Z11">
        <f>TREND($A$7:$B$7,$A$6:$B$6,Z10:$AI$10)</f>
        <v>0.2099999999999973</v>
      </c>
      <c r="AA11">
        <f>TREND($A$7:$B$7,$A$6:$B$6,AA10:$AI$10)</f>
        <v>0.21999999999999886</v>
      </c>
      <c r="AB11">
        <f>TREND($A$7:$B$7,$A$6:$B$6,AB10:$AI$10)</f>
        <v>0.22999999999999687</v>
      </c>
      <c r="AC11">
        <f>TREND($A$7:$B$7,$A$6:$B$6,AC10:$AI$10)</f>
        <v>0.23999999999999844</v>
      </c>
      <c r="AD11">
        <f>TREND($A$7:$B$7,$A$6:$B$6,AD10:$AI$10)</f>
        <v>0.24999999999999645</v>
      </c>
      <c r="AE11">
        <f>TREND($A$7:$B$7,$A$6:$B$6,AE10:$AI$10)</f>
        <v>0.25999999999999801</v>
      </c>
      <c r="AF11">
        <f>TREND($A$7:$B$7,$A$6:$B$6,AF10:$AI$10)</f>
        <v>0.26999999999999602</v>
      </c>
      <c r="AG11">
        <f>TREND($A$7:$B$7,$A$6:$B$6,AG10:$AI$10)</f>
        <v>0.27999999999999758</v>
      </c>
      <c r="AH11">
        <f>TREND($A$7:$B$7,$A$6:$B$6,AH10:$AI$10)</f>
        <v>0.28999999999999915</v>
      </c>
      <c r="AI11">
        <f>TREND($A$7:$B$7,$A$6:$B$6,AI10:$AI$10)</f>
        <v>0.29999999999999716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3.3320312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f>'Max Biofuel Blends'!B$11</f>
        <v>0</v>
      </c>
      <c r="C6">
        <f>'Max Biofuel Blends'!C$11</f>
        <v>0</v>
      </c>
      <c r="D6">
        <f>'Max Biofuel Blends'!D$11</f>
        <v>0</v>
      </c>
      <c r="E6">
        <f>'Max Biofuel Blends'!E$11</f>
        <v>0</v>
      </c>
      <c r="F6">
        <f>'Max Biofuel Blends'!F$11</f>
        <v>9.9999999999980105E-3</v>
      </c>
      <c r="G6">
        <f>'Max Biofuel Blends'!G$11</f>
        <v>1.9999999999996021E-2</v>
      </c>
      <c r="H6">
        <f>'Max Biofuel Blends'!H$11</f>
        <v>2.9999999999997584E-2</v>
      </c>
      <c r="I6">
        <f>'Max Biofuel Blends'!I$11</f>
        <v>3.9999999999999147E-2</v>
      </c>
      <c r="J6">
        <f>'Max Biofuel Blends'!J$11</f>
        <v>4.9999999999997158E-2</v>
      </c>
      <c r="K6">
        <f>'Max Biofuel Blends'!K$11</f>
        <v>5.9999999999998721E-2</v>
      </c>
      <c r="L6">
        <f>'Max Biofuel Blends'!L$11</f>
        <v>6.9999999999996732E-2</v>
      </c>
      <c r="M6">
        <f>'Max Biofuel Blends'!M$11</f>
        <v>7.9999999999998295E-2</v>
      </c>
      <c r="N6">
        <f>'Max Biofuel Blends'!N$11</f>
        <v>8.9999999999996305E-2</v>
      </c>
      <c r="O6">
        <f>'Max Biofuel Blends'!O$11</f>
        <v>9.9999999999997868E-2</v>
      </c>
      <c r="P6">
        <f>'Max Biofuel Blends'!P$11</f>
        <v>0.10999999999999943</v>
      </c>
      <c r="Q6">
        <f>'Max Biofuel Blends'!Q$11</f>
        <v>0.11999999999999744</v>
      </c>
      <c r="R6">
        <f>'Max Biofuel Blends'!R$11</f>
        <v>0.12999999999999901</v>
      </c>
      <c r="S6">
        <f>'Max Biofuel Blends'!S$11</f>
        <v>0.13999999999999702</v>
      </c>
      <c r="T6">
        <f>'Max Biofuel Blends'!T$11</f>
        <v>0.14999999999999858</v>
      </c>
      <c r="U6">
        <f>'Max Biofuel Blends'!U$11</f>
        <v>0.15999999999999659</v>
      </c>
      <c r="V6">
        <f>'Max Biofuel Blends'!V$11</f>
        <v>0.16999999999999815</v>
      </c>
      <c r="W6">
        <f>'Max Biofuel Blends'!W$11</f>
        <v>0.17999999999999616</v>
      </c>
      <c r="X6">
        <f>'Max Biofuel Blends'!X$11</f>
        <v>0.18999999999999773</v>
      </c>
      <c r="Y6">
        <f>'Max Biofuel Blends'!Y$11</f>
        <v>0.19999999999999929</v>
      </c>
      <c r="Z6">
        <f>'Max Biofuel Blends'!Z$11</f>
        <v>0.2099999999999973</v>
      </c>
      <c r="AA6">
        <f>'Max Biofuel Blends'!AA$11</f>
        <v>0.21999999999999886</v>
      </c>
      <c r="AB6">
        <f>'Max Biofuel Blends'!AB$11</f>
        <v>0.22999999999999687</v>
      </c>
      <c r="AC6">
        <f>'Max Biofuel Blends'!AC$11</f>
        <v>0.23999999999999844</v>
      </c>
      <c r="AD6">
        <f>'Max Biofuel Blends'!AD$11</f>
        <v>0.24999999999999645</v>
      </c>
      <c r="AE6">
        <f>'Max Biofuel Blends'!AE$11</f>
        <v>0.25999999999999801</v>
      </c>
      <c r="AF6">
        <f>'Max Biofuel Blends'!AF$11</f>
        <v>0.26999999999999602</v>
      </c>
      <c r="AG6">
        <f>'Max Biofuel Blends'!AG$11</f>
        <v>0.27999999999999758</v>
      </c>
      <c r="AH6">
        <f>'Max Biofuel Blends'!AH$11</f>
        <v>0.28999999999999915</v>
      </c>
      <c r="AI6">
        <f>'Max Biofuel Blends'!AI$11</f>
        <v>0.29999999999999716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0.35748898814749525</v>
      </c>
      <c r="C5">
        <v>0.37405633409909761</v>
      </c>
      <c r="D5">
        <v>0.41364173151359312</v>
      </c>
      <c r="E5">
        <v>0.62211489756157679</v>
      </c>
      <c r="F5">
        <v>0.52807893237929593</v>
      </c>
      <c r="G5">
        <v>0.41144083793075992</v>
      </c>
      <c r="H5">
        <v>0.38714020981241315</v>
      </c>
      <c r="I5">
        <v>0.37318683813305176</v>
      </c>
      <c r="J5">
        <v>0.36227641691431084</v>
      </c>
      <c r="K5">
        <v>0.36738289601408408</v>
      </c>
      <c r="L5">
        <v>0.36883941191709019</v>
      </c>
      <c r="M5">
        <v>0.37011725174240567</v>
      </c>
      <c r="N5">
        <v>0.36629540926530535</v>
      </c>
      <c r="O5">
        <v>0.37796687807238966</v>
      </c>
      <c r="P5">
        <v>0.37769090536161032</v>
      </c>
      <c r="Q5">
        <v>0.37706611181805411</v>
      </c>
      <c r="R5">
        <v>0.37687569900937279</v>
      </c>
      <c r="S5">
        <v>0.3779043994059314</v>
      </c>
      <c r="T5">
        <v>0.40261310493982638</v>
      </c>
      <c r="U5">
        <v>0.40226397545437403</v>
      </c>
      <c r="V5">
        <v>0.40817892306204245</v>
      </c>
      <c r="W5">
        <v>0.40857266254979441</v>
      </c>
      <c r="X5">
        <v>0.40857488891534016</v>
      </c>
      <c r="Y5">
        <v>0.40904611845037336</v>
      </c>
      <c r="Z5">
        <v>0.41024016624588211</v>
      </c>
      <c r="AA5">
        <v>0.41216171542315017</v>
      </c>
      <c r="AB5">
        <v>0.4007583860817206</v>
      </c>
      <c r="AC5">
        <v>0.41483602666212011</v>
      </c>
      <c r="AD5">
        <v>0.41554240859749336</v>
      </c>
      <c r="AE5">
        <v>0.42351505232984016</v>
      </c>
      <c r="AF5">
        <v>0.42541202066113892</v>
      </c>
      <c r="AG5">
        <v>0.4274002982432264</v>
      </c>
      <c r="AH5">
        <v>0.42797471805180676</v>
      </c>
      <c r="AI5">
        <v>0.42991564609237387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f>'Max Biofuel Blends'!B$11</f>
        <v>0</v>
      </c>
      <c r="C7">
        <f>'Max Biofuel Blends'!C$11</f>
        <v>0</v>
      </c>
      <c r="D7">
        <f>'Max Biofuel Blends'!D$11</f>
        <v>0</v>
      </c>
      <c r="E7">
        <f>'Max Biofuel Blends'!E$11</f>
        <v>0</v>
      </c>
      <c r="F7">
        <f>'Max Biofuel Blends'!F$11</f>
        <v>9.9999999999980105E-3</v>
      </c>
      <c r="G7">
        <f>'Max Biofuel Blends'!G$11</f>
        <v>1.9999999999996021E-2</v>
      </c>
      <c r="H7">
        <f>'Max Biofuel Blends'!H$11</f>
        <v>2.9999999999997584E-2</v>
      </c>
      <c r="I7">
        <f>'Max Biofuel Blends'!I$11</f>
        <v>3.9999999999999147E-2</v>
      </c>
      <c r="J7">
        <f>'Max Biofuel Blends'!J$11</f>
        <v>4.9999999999997158E-2</v>
      </c>
      <c r="K7">
        <f>'Max Biofuel Blends'!K$11</f>
        <v>5.9999999999998721E-2</v>
      </c>
      <c r="L7">
        <f>'Max Biofuel Blends'!L$11</f>
        <v>6.9999999999996732E-2</v>
      </c>
      <c r="M7">
        <f>'Max Biofuel Blends'!M$11</f>
        <v>7.9999999999998295E-2</v>
      </c>
      <c r="N7">
        <f>'Max Biofuel Blends'!N$11</f>
        <v>8.9999999999996305E-2</v>
      </c>
      <c r="O7">
        <f>'Max Biofuel Blends'!O$11</f>
        <v>9.9999999999997868E-2</v>
      </c>
      <c r="P7">
        <f>'Max Biofuel Blends'!P$11</f>
        <v>0.10999999999999943</v>
      </c>
      <c r="Q7">
        <f>'Max Biofuel Blends'!Q$11</f>
        <v>0.11999999999999744</v>
      </c>
      <c r="R7">
        <f>'Max Biofuel Blends'!R$11</f>
        <v>0.12999999999999901</v>
      </c>
      <c r="S7">
        <f>'Max Biofuel Blends'!S$11</f>
        <v>0.13999999999999702</v>
      </c>
      <c r="T7">
        <f>'Max Biofuel Blends'!T$11</f>
        <v>0.14999999999999858</v>
      </c>
      <c r="U7">
        <f>'Max Biofuel Blends'!U$11</f>
        <v>0.15999999999999659</v>
      </c>
      <c r="V7">
        <f>'Max Biofuel Blends'!V$11</f>
        <v>0.16999999999999815</v>
      </c>
      <c r="W7">
        <f>'Max Biofuel Blends'!W$11</f>
        <v>0.17999999999999616</v>
      </c>
      <c r="X7">
        <f>'Max Biofuel Blends'!X$11</f>
        <v>0.18999999999999773</v>
      </c>
      <c r="Y7">
        <f>'Max Biofuel Blends'!Y$11</f>
        <v>0.19999999999999929</v>
      </c>
      <c r="Z7">
        <f>'Max Biofuel Blends'!Z$11</f>
        <v>0.2099999999999973</v>
      </c>
      <c r="AA7">
        <f>'Max Biofuel Blends'!AA$11</f>
        <v>0.21999999999999886</v>
      </c>
      <c r="AB7">
        <f>'Max Biofuel Blends'!AB$11</f>
        <v>0.22999999999999687</v>
      </c>
      <c r="AC7">
        <f>'Max Biofuel Blends'!AC$11</f>
        <v>0.23999999999999844</v>
      </c>
      <c r="AD7">
        <f>'Max Biofuel Blends'!AD$11</f>
        <v>0.24999999999999645</v>
      </c>
      <c r="AE7">
        <f>'Max Biofuel Blends'!AE$11</f>
        <v>0.25999999999999801</v>
      </c>
      <c r="AF7">
        <f>'Max Biofuel Blends'!AF$11</f>
        <v>0.26999999999999602</v>
      </c>
      <c r="AG7">
        <f>'Max Biofuel Blends'!AG$11</f>
        <v>0.27999999999999758</v>
      </c>
      <c r="AH7">
        <f>'Max Biofuel Blends'!AH$11</f>
        <v>0.28999999999999915</v>
      </c>
      <c r="AI7">
        <f>'Max Biofuel Blends'!AI$11</f>
        <v>0.29999999999999716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0.64251101185250481</v>
      </c>
      <c r="C9">
        <v>0.62594366590090234</v>
      </c>
      <c r="D9">
        <v>0.58635826848640693</v>
      </c>
      <c r="E9">
        <v>0.37788510243842321</v>
      </c>
      <c r="F9">
        <v>0.47192106762070402</v>
      </c>
      <c r="G9">
        <v>0.58855916206924008</v>
      </c>
      <c r="H9">
        <v>0.61285979018758685</v>
      </c>
      <c r="I9">
        <v>0.62681316186694824</v>
      </c>
      <c r="J9">
        <v>0.63772358308568922</v>
      </c>
      <c r="K9">
        <v>0.63261710398591597</v>
      </c>
      <c r="L9">
        <v>0.63116058808290987</v>
      </c>
      <c r="M9">
        <v>0.62988274825759449</v>
      </c>
      <c r="N9">
        <v>0.63370459073469476</v>
      </c>
      <c r="O9">
        <v>0.62203312192761029</v>
      </c>
      <c r="P9">
        <v>0.62230909463838957</v>
      </c>
      <c r="Q9">
        <v>0.62293388818194595</v>
      </c>
      <c r="R9">
        <v>0.62312430099062721</v>
      </c>
      <c r="S9">
        <v>0.62209560059406865</v>
      </c>
      <c r="T9">
        <v>0.59738689506017362</v>
      </c>
      <c r="U9">
        <v>0.59773602454562591</v>
      </c>
      <c r="V9">
        <v>0.59182107693795749</v>
      </c>
      <c r="W9">
        <v>0.59142733745020548</v>
      </c>
      <c r="X9">
        <v>0.59142511108465967</v>
      </c>
      <c r="Y9">
        <v>0.59095388154962658</v>
      </c>
      <c r="Z9">
        <v>0.58975983375411789</v>
      </c>
      <c r="AA9">
        <v>0.58783828457684983</v>
      </c>
      <c r="AB9">
        <v>0.59924161391827946</v>
      </c>
      <c r="AC9">
        <v>0.58516397333787995</v>
      </c>
      <c r="AD9">
        <v>0.58445759140250664</v>
      </c>
      <c r="AE9">
        <v>0.5764849476701599</v>
      </c>
      <c r="AF9">
        <v>0.57458797933886097</v>
      </c>
      <c r="AG9">
        <v>0.57259970175677366</v>
      </c>
      <c r="AH9">
        <v>0.57202528194819324</v>
      </c>
      <c r="AI9">
        <v>0.57008435390762602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11"/>
  <sheetViews>
    <sheetView workbookViewId="0">
      <selection activeCell="D7" sqref="D7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I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5" ht="28.5" x14ac:dyDescent="0.45">
      <c r="A1" s="9" t="s">
        <v>47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J11"/>
  <sheetViews>
    <sheetView workbookViewId="0">
      <selection activeCell="A5" sqref="A5"/>
    </sheetView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rgb="FFFF0000"/>
  </sheetPr>
  <dimension ref="A1"/>
  <sheetViews>
    <sheetView workbookViewId="0"/>
  </sheetViews>
  <sheetFormatPr defaultColWidth="8.796875"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f t="shared" ref="B7:AJ7" si="0">max_biodsl</f>
        <v>1</v>
      </c>
      <c r="C7">
        <f t="shared" si="0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4">
        <v>0.55000000000000004</v>
      </c>
      <c r="C2" s="4">
        <v>0.55000000000000004</v>
      </c>
      <c r="D2" s="4">
        <v>0.55000000000000004</v>
      </c>
      <c r="E2" s="4">
        <v>0.55000000000000004</v>
      </c>
      <c r="F2" s="4">
        <v>0.55000000000000004</v>
      </c>
      <c r="G2" s="4">
        <v>0.55000000000000004</v>
      </c>
      <c r="H2" s="4">
        <v>0.55000000000000004</v>
      </c>
      <c r="I2" s="4">
        <v>0.55000000000000004</v>
      </c>
      <c r="J2" s="4">
        <v>0.55000000000000004</v>
      </c>
      <c r="K2" s="4">
        <v>0.55000000000000004</v>
      </c>
      <c r="L2" s="4">
        <v>0.55000000000000004</v>
      </c>
      <c r="M2" s="4">
        <v>0.55000000000000004</v>
      </c>
      <c r="N2" s="4">
        <v>0.55000000000000004</v>
      </c>
      <c r="O2" s="4">
        <v>0.55000000000000004</v>
      </c>
      <c r="P2" s="4">
        <v>0.55000000000000004</v>
      </c>
      <c r="Q2" s="4">
        <v>0.55000000000000004</v>
      </c>
      <c r="R2" s="4">
        <v>0.55000000000000004</v>
      </c>
      <c r="S2" s="4">
        <v>0.55000000000000004</v>
      </c>
      <c r="T2" s="4">
        <v>0.55000000000000004</v>
      </c>
      <c r="U2" s="4">
        <v>0.55000000000000004</v>
      </c>
      <c r="V2" s="4">
        <v>0.55000000000000004</v>
      </c>
      <c r="W2" s="4">
        <v>0.55000000000000004</v>
      </c>
      <c r="X2" s="4">
        <v>0.55000000000000004</v>
      </c>
      <c r="Y2" s="4">
        <v>0.55000000000000004</v>
      </c>
      <c r="Z2" s="4">
        <v>0.55000000000000004</v>
      </c>
      <c r="AA2" s="4">
        <v>0.55000000000000004</v>
      </c>
      <c r="AB2" s="4">
        <v>0.55000000000000004</v>
      </c>
      <c r="AC2" s="4">
        <v>0.55000000000000004</v>
      </c>
      <c r="AD2" s="4">
        <v>0.55000000000000004</v>
      </c>
      <c r="AE2" s="4">
        <v>0.55000000000000004</v>
      </c>
      <c r="AF2" s="4">
        <v>0.55000000000000004</v>
      </c>
      <c r="AG2" s="4">
        <v>0.55000000000000004</v>
      </c>
      <c r="AH2" s="4">
        <v>0.55000000000000004</v>
      </c>
      <c r="AI2" s="4">
        <v>0.55000000000000004</v>
      </c>
      <c r="AJ2" s="4">
        <v>0.55000000000000004</v>
      </c>
    </row>
    <row r="3" spans="1:36" x14ac:dyDescent="0.45">
      <c r="A3" t="s">
        <v>3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</row>
    <row r="4" spans="1:36" x14ac:dyDescent="0.45">
      <c r="A4" t="s">
        <v>4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</row>
    <row r="5" spans="1:36" x14ac:dyDescent="0.45">
      <c r="A5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</row>
    <row r="6" spans="1:36" x14ac:dyDescent="0.45">
      <c r="A6" t="s">
        <v>6</v>
      </c>
      <c r="B6" s="4">
        <f t="shared" ref="B6:AJ6" si="0">max_biogas</f>
        <v>0.27</v>
      </c>
      <c r="C6" s="4">
        <f t="shared" si="0"/>
        <v>0.27</v>
      </c>
      <c r="D6" s="4">
        <f t="shared" si="0"/>
        <v>0.27</v>
      </c>
      <c r="E6" s="4">
        <f t="shared" si="0"/>
        <v>0.27</v>
      </c>
      <c r="F6" s="4">
        <f t="shared" si="0"/>
        <v>0.27</v>
      </c>
      <c r="G6" s="4">
        <f t="shared" si="0"/>
        <v>0.27</v>
      </c>
      <c r="H6" s="4">
        <f t="shared" si="0"/>
        <v>0.27</v>
      </c>
      <c r="I6" s="4">
        <f t="shared" si="0"/>
        <v>0.27</v>
      </c>
      <c r="J6" s="4">
        <f t="shared" si="0"/>
        <v>0.27</v>
      </c>
      <c r="K6" s="4">
        <f t="shared" si="0"/>
        <v>0.27</v>
      </c>
      <c r="L6" s="4">
        <f t="shared" si="0"/>
        <v>0.27</v>
      </c>
      <c r="M6" s="4">
        <f t="shared" si="0"/>
        <v>0.27</v>
      </c>
      <c r="N6" s="4">
        <f t="shared" si="0"/>
        <v>0.27</v>
      </c>
      <c r="O6" s="4">
        <f t="shared" si="0"/>
        <v>0.27</v>
      </c>
      <c r="P6" s="4">
        <f t="shared" si="0"/>
        <v>0.27</v>
      </c>
      <c r="Q6" s="4">
        <f t="shared" si="0"/>
        <v>0.27</v>
      </c>
      <c r="R6" s="4">
        <f t="shared" si="0"/>
        <v>0.27</v>
      </c>
      <c r="S6" s="4">
        <f t="shared" si="0"/>
        <v>0.27</v>
      </c>
      <c r="T6" s="4">
        <f t="shared" si="0"/>
        <v>0.27</v>
      </c>
      <c r="U6" s="4">
        <f t="shared" si="0"/>
        <v>0.27</v>
      </c>
      <c r="V6" s="4">
        <f t="shared" si="0"/>
        <v>0.27</v>
      </c>
      <c r="W6" s="4">
        <f t="shared" si="0"/>
        <v>0.27</v>
      </c>
      <c r="X6" s="4">
        <f t="shared" si="0"/>
        <v>0.27</v>
      </c>
      <c r="Y6" s="4">
        <f t="shared" si="0"/>
        <v>0.27</v>
      </c>
      <c r="Z6" s="4">
        <f t="shared" si="0"/>
        <v>0.27</v>
      </c>
      <c r="AA6" s="4">
        <f t="shared" si="0"/>
        <v>0.27</v>
      </c>
      <c r="AB6" s="4">
        <f t="shared" si="0"/>
        <v>0.27</v>
      </c>
      <c r="AC6" s="4">
        <f t="shared" si="0"/>
        <v>0.27</v>
      </c>
      <c r="AD6" s="4">
        <f t="shared" si="0"/>
        <v>0.27</v>
      </c>
      <c r="AE6" s="4">
        <f t="shared" si="0"/>
        <v>0.27</v>
      </c>
      <c r="AF6" s="4">
        <f t="shared" si="0"/>
        <v>0.27</v>
      </c>
      <c r="AG6" s="4">
        <f t="shared" si="0"/>
        <v>0.27</v>
      </c>
      <c r="AH6" s="4">
        <f t="shared" si="0"/>
        <v>0.27</v>
      </c>
      <c r="AI6" s="4">
        <f t="shared" si="0"/>
        <v>0.27</v>
      </c>
      <c r="AJ6" s="4">
        <f t="shared" si="0"/>
        <v>0.27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J11"/>
  <sheetViews>
    <sheetView tabSelected="1"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45">
      <c r="A11" t="s">
        <v>44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ColWidth="8.796875" defaultRowHeight="14.25" x14ac:dyDescent="0.45"/>
  <cols>
    <col min="1" max="1" width="22.46484375" customWidth="1"/>
  </cols>
  <sheetData>
    <row r="1" spans="1:36" ht="28.5" x14ac:dyDescent="0.45">
      <c r="A1" s="9" t="s">
        <v>46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45">
      <c r="A9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45">
      <c r="A10" t="s">
        <v>43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45">
      <c r="A11" t="s">
        <v>44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86</vt:i4>
      </vt:variant>
      <vt:variant>
        <vt:lpstr>Named Ranges</vt:lpstr>
      </vt:variant>
      <vt:variant>
        <vt:i4>2</vt:i4>
      </vt:variant>
    </vt:vector>
  </HeadingPairs>
  <TitlesOfParts>
    <vt:vector size="88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MPoEFUbVT-LDVs-psgr-LPG</vt:lpstr>
      <vt:lpstr>MPoEFUbVT-LDVs-psgr-hydgn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MPoEFUbVT-LDVs-frgt-LPG</vt:lpstr>
      <vt:lpstr>MPoEFUbVT-LDVs-frgt-hydgn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MPoEFUbVT-HDVs-psgr-LPG</vt:lpstr>
      <vt:lpstr>MPoEFUbVT-HDVs-psgr-hydgn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MPoEFUbVT-HDVs-frgt-LPG</vt:lpstr>
      <vt:lpstr>MPoEFUbVT-HDVs-frgt-hydgn</vt:lpstr>
      <vt:lpstr>aircraft-psgr</vt:lpstr>
      <vt:lpstr>MPoEFUbVT-aircraft-psgr-batelc</vt:lpstr>
      <vt:lpstr>MPoEFUbVT-aircraft-psgr-natgas</vt:lpstr>
      <vt:lpstr>MPoEFUbVT-aircraft-psgr-gasveh</vt:lpstr>
      <vt:lpstr>MPoEFUbVT-aircraft-psgr-dslveh</vt:lpstr>
      <vt:lpstr>MPoEFUbVT-aircraft-psgr-hydgn</vt:lpstr>
      <vt:lpstr>aircraft-frgt</vt:lpstr>
      <vt:lpstr>MPoEFUbVT-aircraft-frgt-batelc</vt:lpstr>
      <vt:lpstr>MPoEFUbVT-aircraft-frgt-natgas</vt:lpstr>
      <vt:lpstr>MPoEFUbVT-aircraft-frgt-gasveh</vt:lpstr>
      <vt:lpstr>MPoEFUbVT-aircraft-frgt-dslveh</vt:lpstr>
      <vt:lpstr>MPoEFUbVT-aircraft-frgt-hydgn</vt:lpstr>
      <vt:lpstr>rail-psgr</vt:lpstr>
      <vt:lpstr>MPoEFUbVT-rail-psgr-batelc</vt:lpstr>
      <vt:lpstr>MPoEFUbVT-rail-psgr-natgas</vt:lpstr>
      <vt:lpstr>MPoEFUbVT-rail-psgr-gasveh</vt:lpstr>
      <vt:lpstr>MPoEFUbVT-rail-psgr-dslveh</vt:lpstr>
      <vt:lpstr>MPoEFUbVT-rail-psgr-hydgn</vt:lpstr>
      <vt:lpstr>rail-frgt</vt:lpstr>
      <vt:lpstr>MPoEFUbVT-rail-frgt-batelc</vt:lpstr>
      <vt:lpstr>MPoEFUbVT-rail-frgt-natgas</vt:lpstr>
      <vt:lpstr>MPoEFUbVT-rail-frgt-gasveh</vt:lpstr>
      <vt:lpstr>MPoEFUbVT-rail-frgt-dslveh</vt:lpstr>
      <vt:lpstr>MPoEFUbVT-rail-frgt-hydgn</vt:lpstr>
      <vt:lpstr>ships-psgr</vt:lpstr>
      <vt:lpstr>MPoEFUbVT-ships-psgr-batelc</vt:lpstr>
      <vt:lpstr>MPoEFUbVT-ships-psgr-natgas</vt:lpstr>
      <vt:lpstr>MPoEFUbVT-ships-psgr-gasveh</vt:lpstr>
      <vt:lpstr>MPoEFUbVT-ships-psgr-dslveh</vt:lpstr>
      <vt:lpstr>MPoEFUbVT-ships-psgr-hydgn</vt:lpstr>
      <vt:lpstr>ships-frgt</vt:lpstr>
      <vt:lpstr>MPoEFUbVT-ships-frgt-batelc</vt:lpstr>
      <vt:lpstr>MPoEFUbVT-ships-frgt-natgas</vt:lpstr>
      <vt:lpstr>MPoEFUbVT-ships-frgt-gasveh</vt:lpstr>
      <vt:lpstr>MPoEFUbVT-ships-frgt-dslveh</vt:lpstr>
      <vt:lpstr>MPoEFUbVT-ships-frgt-hydgn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MPoEFUbVT-mtrbks-psgr-LPG</vt:lpstr>
      <vt:lpstr>MPoEFUbVT-mtrbks-psgr-hydgn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MPoEFUbVT-mtrbks-frgt-LPG</vt:lpstr>
      <vt:lpstr>MPoEFUbVT-mtrbks-frgt-hydgn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2017-06-23T20:50:52Z</dcterms:created>
  <dcterms:modified xsi:type="dcterms:W3CDTF">2021-02-05T04:42:41Z</dcterms:modified>
</cp:coreProperties>
</file>