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california\InputData\bldgs\SoCEUtiNTY\"/>
    </mc:Choice>
  </mc:AlternateContent>
  <xr:revisionPtr revIDLastSave="0" documentId="13_ncr:1_{61A3955B-580A-4242-A5E7-5BCB9E1633B6}" xr6:coauthVersionLast="47" xr6:coauthVersionMax="47" xr10:uidLastSave="{00000000-0000-0000-0000-000000000000}"/>
  <bookViews>
    <workbookView xWindow="-7440" yWindow="-14310" windowWidth="19425" windowHeight="10425" tabRatio="930" activeTab="6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SoCEUtiNTY" sheetId="2" r:id="rId7"/>
    <sheet name="Pre-Calibration Calculated Val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8" l="1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F138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F132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F126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56" i="8"/>
  <c r="D65" i="8" s="1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D61" i="8" s="1"/>
  <c r="D70" i="8" s="1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D60" i="8" s="1"/>
  <c r="D69" i="8" s="1"/>
  <c r="N51" i="8"/>
  <c r="M51" i="8"/>
  <c r="L51" i="8"/>
  <c r="K51" i="8"/>
  <c r="J51" i="8"/>
  <c r="I51" i="8"/>
  <c r="H51" i="8"/>
  <c r="G51" i="8"/>
  <c r="F51" i="8"/>
  <c r="E51" i="8"/>
  <c r="D51" i="8"/>
  <c r="C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D59" i="8" s="1"/>
  <c r="D68" i="8" s="1"/>
  <c r="J50" i="8"/>
  <c r="I50" i="8"/>
  <c r="H50" i="8"/>
  <c r="G50" i="8"/>
  <c r="F50" i="8"/>
  <c r="E50" i="8"/>
  <c r="D50" i="8"/>
  <c r="C50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D57" i="8" s="1"/>
  <c r="D66" i="8" s="1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H47" i="8"/>
  <c r="G47" i="8"/>
  <c r="F47" i="8"/>
  <c r="E47" i="8"/>
  <c r="D47" i="8"/>
  <c r="C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C61" i="8" s="1"/>
  <c r="C70" i="8" s="1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C60" i="8" s="1"/>
  <c r="C69" i="8" s="1"/>
  <c r="N45" i="8"/>
  <c r="M45" i="8"/>
  <c r="L45" i="8"/>
  <c r="K45" i="8"/>
  <c r="J45" i="8"/>
  <c r="I45" i="8"/>
  <c r="H45" i="8"/>
  <c r="G45" i="8"/>
  <c r="F45" i="8"/>
  <c r="E45" i="8"/>
  <c r="D45" i="8"/>
  <c r="C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C59" i="8" s="1"/>
  <c r="C68" i="8" s="1"/>
  <c r="J44" i="8"/>
  <c r="I44" i="8"/>
  <c r="H44" i="8"/>
  <c r="G44" i="8"/>
  <c r="F44" i="8"/>
  <c r="E44" i="8"/>
  <c r="D44" i="8"/>
  <c r="C44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C57" i="8" s="1"/>
  <c r="C66" i="8" s="1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C56" i="8" s="1"/>
  <c r="C65" i="8" s="1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B61" i="8" s="1"/>
  <c r="B70" i="8" s="1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B60" i="8" s="1"/>
  <c r="B69" i="8" s="1"/>
  <c r="N39" i="8"/>
  <c r="M39" i="8"/>
  <c r="L39" i="8"/>
  <c r="K39" i="8"/>
  <c r="J39" i="8"/>
  <c r="I39" i="8"/>
  <c r="H39" i="8"/>
  <c r="G39" i="8"/>
  <c r="F39" i="8"/>
  <c r="E39" i="8"/>
  <c r="D39" i="8"/>
  <c r="C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B59" i="8" s="1"/>
  <c r="B68" i="8" s="1"/>
  <c r="J38" i="8"/>
  <c r="I38" i="8"/>
  <c r="H38" i="8"/>
  <c r="G38" i="8"/>
  <c r="F38" i="8"/>
  <c r="E38" i="8"/>
  <c r="D38" i="8"/>
  <c r="C38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B57" i="8" s="1"/>
  <c r="B66" i="8" s="1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B56" i="8" s="1"/>
  <c r="B65" i="8" s="1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<sst xmlns="http://schemas.openxmlformats.org/spreadsheetml/2006/main" count="736" uniqueCount="412">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</sst>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10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 applyFont="1" applyFill="1" applyBorder="1" applyAlignment="1">
      <alignment wrapText="1"/>
    </xf>
    <xf numFmtId="11" fontId="0" fillId="2" borderId="0" xfId="0" applyNumberFormat="1" applyFill="1"/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1640625" defaultRowHeight="14.5" x14ac:dyDescent="0.35"/>
  <cols>
    <col min="2" max="2" width="52" customWidth="1"/>
  </cols>
  <sheetData>
    <row r="1" spans="1:3" x14ac:dyDescent="0.35">
      <c r="A1" s="1" t="s">
        <v>0</v>
      </c>
      <c r="C1" s="41">
        <v>44307</v>
      </c>
    </row>
    <row r="3" spans="1:3" x14ac:dyDescent="0.35">
      <c r="A3" s="1" t="s">
        <v>1</v>
      </c>
      <c r="B3" s="30" t="s">
        <v>365</v>
      </c>
    </row>
    <row r="4" spans="1:3" x14ac:dyDescent="0.35">
      <c r="B4" t="s">
        <v>366</v>
      </c>
    </row>
    <row r="5" spans="1:3" x14ac:dyDescent="0.35">
      <c r="B5" s="32">
        <v>2017</v>
      </c>
    </row>
    <row r="6" spans="1:3" x14ac:dyDescent="0.35">
      <c r="B6" t="s">
        <v>179</v>
      </c>
    </row>
    <row r="7" spans="1:3" x14ac:dyDescent="0.35">
      <c r="B7" t="s">
        <v>374</v>
      </c>
    </row>
    <row r="8" spans="1:3" x14ac:dyDescent="0.35">
      <c r="B8" t="s">
        <v>170</v>
      </c>
    </row>
    <row r="10" spans="1:3" x14ac:dyDescent="0.35">
      <c r="B10" s="30" t="s">
        <v>367</v>
      </c>
    </row>
    <row r="11" spans="1:3" x14ac:dyDescent="0.35">
      <c r="B11" t="s">
        <v>366</v>
      </c>
    </row>
    <row r="12" spans="1:3" x14ac:dyDescent="0.35">
      <c r="B12" s="32">
        <v>2017</v>
      </c>
    </row>
    <row r="13" spans="1:3" x14ac:dyDescent="0.35">
      <c r="B13" t="s">
        <v>179</v>
      </c>
    </row>
    <row r="14" spans="1:3" x14ac:dyDescent="0.35">
      <c r="B14" t="s">
        <v>373</v>
      </c>
    </row>
    <row r="15" spans="1:3" x14ac:dyDescent="0.35">
      <c r="B15" t="s">
        <v>338</v>
      </c>
    </row>
    <row r="17" spans="1:2" x14ac:dyDescent="0.35">
      <c r="B17" s="30" t="s">
        <v>368</v>
      </c>
    </row>
    <row r="18" spans="1:2" x14ac:dyDescent="0.35">
      <c r="B18" t="s">
        <v>366</v>
      </c>
    </row>
    <row r="19" spans="1:2" x14ac:dyDescent="0.35">
      <c r="B19" s="32">
        <v>2017</v>
      </c>
    </row>
    <row r="20" spans="1:2" x14ac:dyDescent="0.35">
      <c r="B20" t="s">
        <v>371</v>
      </c>
    </row>
    <row r="21" spans="1:2" x14ac:dyDescent="0.35">
      <c r="B21" t="s">
        <v>370</v>
      </c>
    </row>
    <row r="22" spans="1:2" x14ac:dyDescent="0.35">
      <c r="B22" t="s">
        <v>369</v>
      </c>
    </row>
    <row r="24" spans="1:2" x14ac:dyDescent="0.35">
      <c r="B24" s="30" t="s">
        <v>363</v>
      </c>
    </row>
    <row r="25" spans="1:2" x14ac:dyDescent="0.35">
      <c r="B25" s="33" t="s">
        <v>372</v>
      </c>
    </row>
    <row r="27" spans="1:2" x14ac:dyDescent="0.35">
      <c r="A27" s="1" t="s">
        <v>2</v>
      </c>
    </row>
    <row r="28" spans="1:2" x14ac:dyDescent="0.35">
      <c r="A28" t="s">
        <v>11</v>
      </c>
    </row>
    <row r="29" spans="1:2" x14ac:dyDescent="0.35">
      <c r="A29" t="s">
        <v>12</v>
      </c>
    </row>
    <row r="30" spans="1:2" x14ac:dyDescent="0.35">
      <c r="A30" t="s">
        <v>13</v>
      </c>
    </row>
    <row r="31" spans="1:2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7" spans="1:1" x14ac:dyDescent="0.35">
      <c r="A37" t="s">
        <v>375</v>
      </c>
    </row>
    <row r="38" spans="1:1" x14ac:dyDescent="0.35">
      <c r="A38" t="s">
        <v>376</v>
      </c>
    </row>
    <row r="39" spans="1:1" x14ac:dyDescent="0.35">
      <c r="A39" t="s">
        <v>377</v>
      </c>
    </row>
    <row r="40" spans="1:1" x14ac:dyDescent="0.35">
      <c r="A40" t="s">
        <v>378</v>
      </c>
    </row>
    <row r="42" spans="1:1" x14ac:dyDescent="0.35">
      <c r="A42" t="s">
        <v>380</v>
      </c>
    </row>
    <row r="43" spans="1:1" x14ac:dyDescent="0.35">
      <c r="A43" t="s">
        <v>379</v>
      </c>
    </row>
    <row r="45" spans="1:1" x14ac:dyDescent="0.35">
      <c r="A45" s="1" t="s">
        <v>382</v>
      </c>
    </row>
    <row r="47" spans="1:1" x14ac:dyDescent="0.35">
      <c r="A47" t="s">
        <v>383</v>
      </c>
    </row>
    <row r="49" spans="1:1" x14ac:dyDescent="0.35">
      <c r="A49" t="s">
        <v>384</v>
      </c>
    </row>
    <row r="50" spans="1:1" x14ac:dyDescent="0.35">
      <c r="A50" t="s">
        <v>409</v>
      </c>
    </row>
    <row r="51" spans="1:1" x14ac:dyDescent="0.3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F141"/>
  <sheetViews>
    <sheetView topLeftCell="A19" workbookViewId="0">
      <selection activeCell="AF10" sqref="AF10"/>
    </sheetView>
  </sheetViews>
  <sheetFormatPr defaultColWidth="10.90625" defaultRowHeight="14.5" x14ac:dyDescent="0.35"/>
  <cols>
    <col min="1" max="1" width="105.36328125" customWidth="1"/>
    <col min="2" max="4" width="16.6328125" customWidth="1"/>
  </cols>
  <sheetData>
    <row r="2" spans="1:32" ht="15.5" x14ac:dyDescent="0.35">
      <c r="A2" s="37"/>
    </row>
    <row r="3" spans="1:32" ht="15.5" x14ac:dyDescent="0.35">
      <c r="A3" s="37" t="s">
        <v>411</v>
      </c>
    </row>
    <row r="4" spans="1:32" x14ac:dyDescent="0.35">
      <c r="B4" s="2" t="s">
        <v>10</v>
      </c>
      <c r="C4" t="s">
        <v>353</v>
      </c>
      <c r="D4" t="s">
        <v>354</v>
      </c>
      <c r="E4" t="s">
        <v>355</v>
      </c>
    </row>
    <row r="5" spans="1:32" x14ac:dyDescent="0.35">
      <c r="A5" t="s">
        <v>3</v>
      </c>
      <c r="B5" s="3">
        <v>19</v>
      </c>
      <c r="C5" s="38">
        <v>5.2631578947368418E-2</v>
      </c>
      <c r="D5" s="38">
        <v>5.2631578947368418E-2</v>
      </c>
      <c r="E5" s="38">
        <v>5.2631578947368418E-2</v>
      </c>
    </row>
    <row r="6" spans="1:32" x14ac:dyDescent="0.35">
      <c r="A6" t="s">
        <v>4</v>
      </c>
      <c r="B6" s="3">
        <v>15.833333333333334</v>
      </c>
      <c r="C6" s="38">
        <v>6.25E-2</v>
      </c>
      <c r="D6" s="38">
        <v>6.25E-2</v>
      </c>
      <c r="E6" s="38">
        <v>6.25E-2</v>
      </c>
    </row>
    <row r="7" spans="1:32" x14ac:dyDescent="0.35">
      <c r="A7" t="s">
        <v>5</v>
      </c>
      <c r="B7" s="3">
        <v>51.81818181818182</v>
      </c>
      <c r="C7" s="38">
        <v>0</v>
      </c>
      <c r="D7" s="38">
        <v>0</v>
      </c>
      <c r="E7" s="38">
        <v>0</v>
      </c>
    </row>
    <row r="8" spans="1:32" x14ac:dyDescent="0.35">
      <c r="A8" t="s">
        <v>6</v>
      </c>
      <c r="B8" s="3">
        <v>9.1324200913242013</v>
      </c>
      <c r="C8" s="38">
        <v>0.1111111111111111</v>
      </c>
      <c r="D8" s="38">
        <v>0.1111111111111111</v>
      </c>
      <c r="E8" s="38">
        <v>0.1111111111111111</v>
      </c>
    </row>
    <row r="9" spans="1:32" x14ac:dyDescent="0.35">
      <c r="A9" t="s">
        <v>7</v>
      </c>
      <c r="B9" s="3">
        <v>13.533333333333333</v>
      </c>
      <c r="C9" s="38">
        <v>7.1428571428571425E-2</v>
      </c>
      <c r="D9" s="38">
        <v>7.1428571428571425E-2</v>
      </c>
      <c r="E9" s="38">
        <v>7.1428571428571425E-2</v>
      </c>
    </row>
    <row r="10" spans="1:32" x14ac:dyDescent="0.35">
      <c r="A10" t="s">
        <v>8</v>
      </c>
      <c r="B10" s="3">
        <v>15.4</v>
      </c>
      <c r="C10" s="38">
        <v>6.6666666666666666E-2</v>
      </c>
      <c r="D10" s="38">
        <v>6.6666666666666666E-2</v>
      </c>
      <c r="E10" s="38">
        <v>6.6666666666666666E-2</v>
      </c>
    </row>
    <row r="14" spans="1:32" ht="15.5" x14ac:dyDescent="0.35">
      <c r="A14" s="37" t="s">
        <v>385</v>
      </c>
    </row>
    <row r="15" spans="1:32" x14ac:dyDescent="0.35">
      <c r="A15" s="39" t="s">
        <v>386</v>
      </c>
      <c r="B15" s="39">
        <v>2020</v>
      </c>
      <c r="C15" s="39">
        <v>2021</v>
      </c>
      <c r="D15" s="39">
        <v>2022</v>
      </c>
      <c r="E15" s="39">
        <v>2023</v>
      </c>
      <c r="F15" s="39">
        <v>2024</v>
      </c>
      <c r="G15" s="39">
        <v>2025</v>
      </c>
      <c r="H15" s="39">
        <v>2026</v>
      </c>
      <c r="I15" s="39">
        <v>2027</v>
      </c>
      <c r="J15" s="39">
        <v>2028</v>
      </c>
      <c r="K15" s="39">
        <v>2029</v>
      </c>
      <c r="L15" s="39">
        <v>2030</v>
      </c>
      <c r="M15" s="39">
        <v>2031</v>
      </c>
      <c r="N15" s="39">
        <v>2032</v>
      </c>
      <c r="O15" s="39">
        <v>2033</v>
      </c>
      <c r="P15" s="39">
        <v>2034</v>
      </c>
      <c r="Q15" s="39">
        <v>2035</v>
      </c>
      <c r="R15" s="39">
        <v>2036</v>
      </c>
      <c r="S15" s="39">
        <v>2037</v>
      </c>
      <c r="T15" s="39">
        <v>2038</v>
      </c>
      <c r="U15" s="39">
        <v>2039</v>
      </c>
      <c r="V15" s="39">
        <v>2040</v>
      </c>
      <c r="W15" s="39">
        <v>2041</v>
      </c>
      <c r="X15" s="39">
        <v>2042</v>
      </c>
      <c r="Y15" s="39">
        <v>2043</v>
      </c>
      <c r="Z15" s="39">
        <v>2044</v>
      </c>
      <c r="AA15" s="39">
        <v>2045</v>
      </c>
      <c r="AB15" s="39">
        <v>2046</v>
      </c>
      <c r="AC15" s="39">
        <v>2047</v>
      </c>
      <c r="AD15" s="39">
        <v>2048</v>
      </c>
      <c r="AE15" s="39">
        <v>2049</v>
      </c>
      <c r="AF15" s="39">
        <v>2050</v>
      </c>
    </row>
    <row r="16" spans="1:32" x14ac:dyDescent="0.35">
      <c r="A16" s="38" t="s">
        <v>387</v>
      </c>
      <c r="B16" s="43">
        <v>13439900000000</v>
      </c>
      <c r="C16" s="43">
        <v>13439900000000</v>
      </c>
      <c r="D16" s="43">
        <v>13439900000000</v>
      </c>
      <c r="E16" s="43">
        <v>13439900000000</v>
      </c>
      <c r="F16" s="43">
        <v>13439900000000</v>
      </c>
      <c r="G16" s="43">
        <v>13439900000000</v>
      </c>
      <c r="H16" s="43">
        <v>13439900000000</v>
      </c>
      <c r="I16" s="43">
        <v>13439900000000</v>
      </c>
      <c r="J16" s="43">
        <v>13439900000000</v>
      </c>
      <c r="K16" s="43">
        <v>13439900000000</v>
      </c>
      <c r="L16" s="43">
        <v>13439900000000</v>
      </c>
      <c r="M16" s="43">
        <v>13439900000000</v>
      </c>
      <c r="N16" s="43">
        <v>13439900000000</v>
      </c>
      <c r="O16" s="43">
        <v>13439900000000</v>
      </c>
      <c r="P16" s="43">
        <v>13439900000000</v>
      </c>
      <c r="Q16" s="43">
        <v>13439900000000</v>
      </c>
      <c r="R16" s="43">
        <v>13439900000000</v>
      </c>
      <c r="S16" s="43">
        <v>13439900000000</v>
      </c>
      <c r="T16" s="43">
        <v>13439900000000</v>
      </c>
      <c r="U16" s="43">
        <v>15136100000000</v>
      </c>
      <c r="V16" s="43">
        <v>15483500000000</v>
      </c>
      <c r="W16" s="43">
        <v>15551900000000</v>
      </c>
      <c r="X16" s="43">
        <v>15599400000000</v>
      </c>
      <c r="Y16" s="43">
        <v>15704700000000</v>
      </c>
      <c r="Z16" s="43">
        <v>15752100000000</v>
      </c>
      <c r="AA16" s="43">
        <v>15752100000000</v>
      </c>
      <c r="AB16" s="43">
        <v>15804700000000</v>
      </c>
      <c r="AC16" s="43">
        <v>15852100000000</v>
      </c>
      <c r="AD16" s="43">
        <v>15841600000000</v>
      </c>
      <c r="AE16" s="43">
        <v>15883600000000</v>
      </c>
      <c r="AF16" s="43">
        <v>15867800000000</v>
      </c>
    </row>
    <row r="17" spans="1:32" x14ac:dyDescent="0.35">
      <c r="A17" s="38" t="s">
        <v>388</v>
      </c>
      <c r="B17" s="43">
        <v>1541820000000</v>
      </c>
      <c r="C17" s="43">
        <v>1541820000000</v>
      </c>
      <c r="D17" s="43">
        <v>1541820000000</v>
      </c>
      <c r="E17" s="43">
        <v>1541820000000</v>
      </c>
      <c r="F17" s="43">
        <v>1541820000000</v>
      </c>
      <c r="G17" s="43">
        <v>1541820000000</v>
      </c>
      <c r="H17" s="43">
        <v>1541820000000</v>
      </c>
      <c r="I17" s="43">
        <v>1541820000000</v>
      </c>
      <c r="J17" s="43">
        <v>1541820000000</v>
      </c>
      <c r="K17" s="43">
        <v>1541820000000</v>
      </c>
      <c r="L17" s="43">
        <v>1541820000000</v>
      </c>
      <c r="M17" s="43">
        <v>1541820000000</v>
      </c>
      <c r="N17" s="43">
        <v>1541820000000</v>
      </c>
      <c r="O17" s="43">
        <v>1541820000000</v>
      </c>
      <c r="P17" s="43">
        <v>1541820000000</v>
      </c>
      <c r="Q17" s="43">
        <v>1541820000000</v>
      </c>
      <c r="R17" s="43">
        <v>1370680000000</v>
      </c>
      <c r="S17" s="43">
        <v>1285140000000</v>
      </c>
      <c r="T17" s="43">
        <v>1234240000000</v>
      </c>
      <c r="U17" s="43">
        <v>1210870000000</v>
      </c>
      <c r="V17" s="43">
        <v>1192530000000</v>
      </c>
      <c r="W17" s="43">
        <v>1175440000000</v>
      </c>
      <c r="X17" s="43">
        <v>1167130000000</v>
      </c>
      <c r="Y17" s="43">
        <v>1165080000000</v>
      </c>
      <c r="Z17" s="43">
        <v>1164290000000</v>
      </c>
      <c r="AA17" s="43">
        <v>1165410000000</v>
      </c>
      <c r="AB17" s="43">
        <v>1168400000000</v>
      </c>
      <c r="AC17" s="43">
        <v>1175180000000</v>
      </c>
      <c r="AD17" s="43">
        <v>1182580000000</v>
      </c>
      <c r="AE17" s="43">
        <v>1189370000000</v>
      </c>
      <c r="AF17" s="43">
        <v>1193640000000</v>
      </c>
    </row>
    <row r="18" spans="1:32" x14ac:dyDescent="0.35">
      <c r="A18" s="38" t="s">
        <v>389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</row>
    <row r="19" spans="1:32" x14ac:dyDescent="0.35">
      <c r="A19" s="38" t="s">
        <v>390</v>
      </c>
      <c r="B19" s="43">
        <v>2966600000000</v>
      </c>
      <c r="C19" s="43">
        <v>2966600000000</v>
      </c>
      <c r="D19" s="43">
        <v>2966600000000</v>
      </c>
      <c r="E19" s="43">
        <v>2966600000000</v>
      </c>
      <c r="F19" s="43">
        <v>2966600000000</v>
      </c>
      <c r="G19" s="43">
        <v>2966600000000</v>
      </c>
      <c r="H19" s="43">
        <v>2966600000000</v>
      </c>
      <c r="I19" s="43">
        <v>2966600000000</v>
      </c>
      <c r="J19" s="43">
        <v>2966600000000</v>
      </c>
      <c r="K19" s="43">
        <v>2511110000000</v>
      </c>
      <c r="L19" s="43">
        <v>2400000000000</v>
      </c>
      <c r="M19" s="43">
        <v>2366670000000</v>
      </c>
      <c r="N19" s="43">
        <v>2388890000000</v>
      </c>
      <c r="O19" s="43">
        <v>2400000000000</v>
      </c>
      <c r="P19" s="43">
        <v>2433330000000</v>
      </c>
      <c r="Q19" s="43">
        <v>2488890000000</v>
      </c>
      <c r="R19" s="43">
        <v>2544440000000</v>
      </c>
      <c r="S19" s="43">
        <v>2588890000000</v>
      </c>
      <c r="T19" s="43">
        <v>2633330000000</v>
      </c>
      <c r="U19" s="43">
        <v>2677780000000</v>
      </c>
      <c r="V19" s="43">
        <v>2722220000000</v>
      </c>
      <c r="W19" s="43">
        <v>2766670000000</v>
      </c>
      <c r="X19" s="43">
        <v>2811110000000</v>
      </c>
      <c r="Y19" s="43">
        <v>2855560000000</v>
      </c>
      <c r="Z19" s="43">
        <v>2900000000000</v>
      </c>
      <c r="AA19" s="43">
        <v>2933330000000</v>
      </c>
      <c r="AB19" s="43">
        <v>2955560000000</v>
      </c>
      <c r="AC19" s="43">
        <v>2988890000000</v>
      </c>
      <c r="AD19" s="43">
        <v>3011110000000</v>
      </c>
      <c r="AE19" s="43">
        <v>3033330000000</v>
      </c>
      <c r="AF19" s="43">
        <v>3066670000000</v>
      </c>
    </row>
    <row r="20" spans="1:32" x14ac:dyDescent="0.35">
      <c r="A20" s="38" t="s">
        <v>391</v>
      </c>
      <c r="B20" s="43">
        <v>20621400000000</v>
      </c>
      <c r="C20" s="43">
        <v>20621400000000</v>
      </c>
      <c r="D20" s="43">
        <v>20621400000000</v>
      </c>
      <c r="E20" s="43">
        <v>20621400000000</v>
      </c>
      <c r="F20" s="43">
        <v>20621400000000</v>
      </c>
      <c r="G20" s="43">
        <v>20621400000000</v>
      </c>
      <c r="H20" s="43">
        <v>20621400000000</v>
      </c>
      <c r="I20" s="43">
        <v>20621400000000</v>
      </c>
      <c r="J20" s="43">
        <v>20621400000000</v>
      </c>
      <c r="K20" s="43">
        <v>20621400000000</v>
      </c>
      <c r="L20" s="43">
        <v>20621400000000</v>
      </c>
      <c r="M20" s="43">
        <v>20621400000000</v>
      </c>
      <c r="N20" s="43">
        <v>20621400000000</v>
      </c>
      <c r="O20" s="43">
        <v>20621400000000</v>
      </c>
      <c r="P20" s="43">
        <v>24065700000000</v>
      </c>
      <c r="Q20" s="43">
        <v>24375600000000</v>
      </c>
      <c r="R20" s="43">
        <v>24261300000000</v>
      </c>
      <c r="S20" s="43">
        <v>24343400000000</v>
      </c>
      <c r="T20" s="43">
        <v>24364800000000</v>
      </c>
      <c r="U20" s="43">
        <v>24466900000000</v>
      </c>
      <c r="V20" s="43">
        <v>24657600000000</v>
      </c>
      <c r="W20" s="43">
        <v>24792600000000</v>
      </c>
      <c r="X20" s="43">
        <v>24921800000000</v>
      </c>
      <c r="Y20" s="43">
        <v>25124000000000</v>
      </c>
      <c r="Z20" s="43">
        <v>25255400000000</v>
      </c>
      <c r="AA20" s="43">
        <v>25465500000000</v>
      </c>
      <c r="AB20" s="43">
        <v>25611900000000</v>
      </c>
      <c r="AC20" s="43">
        <v>25817000000000</v>
      </c>
      <c r="AD20" s="43">
        <v>25957000000000</v>
      </c>
      <c r="AE20" s="43">
        <v>26019300000000</v>
      </c>
      <c r="AF20" s="43">
        <v>26252900000000</v>
      </c>
    </row>
    <row r="21" spans="1:32" x14ac:dyDescent="0.35">
      <c r="A21" s="38" t="s">
        <v>392</v>
      </c>
      <c r="B21" s="43">
        <v>9447370000000</v>
      </c>
      <c r="C21" s="43">
        <v>9447370000000</v>
      </c>
      <c r="D21" s="43">
        <v>9447370000000</v>
      </c>
      <c r="E21" s="43">
        <v>9447370000000</v>
      </c>
      <c r="F21" s="43">
        <v>9447370000000</v>
      </c>
      <c r="G21" s="43">
        <v>9447370000000</v>
      </c>
      <c r="H21" s="43">
        <v>9447370000000</v>
      </c>
      <c r="I21" s="43">
        <v>9447370000000</v>
      </c>
      <c r="J21" s="43">
        <v>9447370000000</v>
      </c>
      <c r="K21" s="43">
        <v>9447370000000</v>
      </c>
      <c r="L21" s="43">
        <v>9447370000000</v>
      </c>
      <c r="M21" s="43">
        <v>9447370000000</v>
      </c>
      <c r="N21" s="43">
        <v>9447370000000</v>
      </c>
      <c r="O21" s="43">
        <v>9447370000000</v>
      </c>
      <c r="P21" s="43">
        <v>9447370000000</v>
      </c>
      <c r="Q21" s="43">
        <v>8433330000000</v>
      </c>
      <c r="R21" s="43">
        <v>7960000000000</v>
      </c>
      <c r="S21" s="43">
        <v>7666670000000</v>
      </c>
      <c r="T21" s="43">
        <v>7453330000000</v>
      </c>
      <c r="U21" s="43">
        <v>7306670000000</v>
      </c>
      <c r="V21" s="43">
        <v>7160000000000</v>
      </c>
      <c r="W21" s="43">
        <v>6993330000000</v>
      </c>
      <c r="X21" s="43">
        <v>6853330000000</v>
      </c>
      <c r="Y21" s="43">
        <v>6713330000000</v>
      </c>
      <c r="Z21" s="43">
        <v>6569330000000</v>
      </c>
      <c r="AA21" s="43">
        <v>6412000000000</v>
      </c>
      <c r="AB21" s="43">
        <v>6233330000000</v>
      </c>
      <c r="AC21" s="43">
        <v>6043330000000</v>
      </c>
      <c r="AD21" s="43">
        <v>5856670000000</v>
      </c>
      <c r="AE21" s="43">
        <v>5674670000000</v>
      </c>
      <c r="AF21" s="43">
        <v>5494670000000</v>
      </c>
    </row>
    <row r="22" spans="1:32" x14ac:dyDescent="0.35">
      <c r="A22" s="38" t="s">
        <v>393</v>
      </c>
      <c r="B22" s="43">
        <v>707362000000</v>
      </c>
      <c r="C22" s="43">
        <v>707362000000</v>
      </c>
      <c r="D22" s="43">
        <v>707362000000</v>
      </c>
      <c r="E22" s="43">
        <v>707362000000</v>
      </c>
      <c r="F22" s="43">
        <v>707362000000</v>
      </c>
      <c r="G22" s="43">
        <v>707362000000</v>
      </c>
      <c r="H22" s="43">
        <v>707362000000</v>
      </c>
      <c r="I22" s="43">
        <v>707362000000</v>
      </c>
      <c r="J22" s="43">
        <v>707362000000</v>
      </c>
      <c r="K22" s="43">
        <v>707362000000</v>
      </c>
      <c r="L22" s="43">
        <v>707362000000</v>
      </c>
      <c r="M22" s="43">
        <v>707362000000</v>
      </c>
      <c r="N22" s="43">
        <v>707362000000</v>
      </c>
      <c r="O22" s="43">
        <v>707362000000</v>
      </c>
      <c r="P22" s="43">
        <v>707362000000</v>
      </c>
      <c r="Q22" s="43">
        <v>707362000000</v>
      </c>
      <c r="R22" s="43">
        <v>707362000000</v>
      </c>
      <c r="S22" s="43">
        <v>707362000000</v>
      </c>
      <c r="T22" s="43">
        <v>707362000000</v>
      </c>
      <c r="U22" s="43">
        <v>1187690000000</v>
      </c>
      <c r="V22" s="43">
        <v>1212430000000</v>
      </c>
      <c r="W22" s="43">
        <v>1213480000000</v>
      </c>
      <c r="X22" s="43">
        <v>1216120000000</v>
      </c>
      <c r="Y22" s="43">
        <v>1218750000000</v>
      </c>
      <c r="Z22" s="43">
        <v>1221380000000</v>
      </c>
      <c r="AA22" s="43">
        <v>1224020000000</v>
      </c>
      <c r="AB22" s="43">
        <v>1226650000000</v>
      </c>
      <c r="AC22" s="43">
        <v>1229280000000</v>
      </c>
      <c r="AD22" s="43">
        <v>1226120000000</v>
      </c>
      <c r="AE22" s="43">
        <v>1228230000000</v>
      </c>
      <c r="AF22" s="43">
        <v>1230330000000</v>
      </c>
    </row>
    <row r="23" spans="1:32" x14ac:dyDescent="0.35">
      <c r="A23" s="38" t="s">
        <v>394</v>
      </c>
      <c r="B23" s="43">
        <v>81148300000</v>
      </c>
      <c r="C23" s="43">
        <v>81148300000</v>
      </c>
      <c r="D23" s="43">
        <v>81148300000</v>
      </c>
      <c r="E23" s="43">
        <v>81148300000</v>
      </c>
      <c r="F23" s="43">
        <v>81148300000</v>
      </c>
      <c r="G23" s="43">
        <v>81148300000</v>
      </c>
      <c r="H23" s="43">
        <v>81148300000</v>
      </c>
      <c r="I23" s="43">
        <v>81148300000</v>
      </c>
      <c r="J23" s="43">
        <v>81148300000</v>
      </c>
      <c r="K23" s="43">
        <v>81148300000</v>
      </c>
      <c r="L23" s="43">
        <v>81148300000</v>
      </c>
      <c r="M23" s="43">
        <v>81148300000</v>
      </c>
      <c r="N23" s="43">
        <v>81148300000</v>
      </c>
      <c r="O23" s="43">
        <v>81148300000</v>
      </c>
      <c r="P23" s="43">
        <v>81148300000</v>
      </c>
      <c r="Q23" s="43">
        <v>81148300000</v>
      </c>
      <c r="R23" s="43">
        <v>71912500000</v>
      </c>
      <c r="S23" s="43">
        <v>67537500000</v>
      </c>
      <c r="T23" s="43">
        <v>65025000000</v>
      </c>
      <c r="U23" s="43">
        <v>63762500000</v>
      </c>
      <c r="V23" s="43">
        <v>62750000000</v>
      </c>
      <c r="W23" s="43">
        <v>61865000000</v>
      </c>
      <c r="X23" s="43">
        <v>61418100000</v>
      </c>
      <c r="Y23" s="43">
        <v>61346300000</v>
      </c>
      <c r="Z23" s="43">
        <v>61275000000</v>
      </c>
      <c r="AA23" s="43">
        <v>61330600000</v>
      </c>
      <c r="AB23" s="43">
        <v>61511300000</v>
      </c>
      <c r="AC23" s="43">
        <v>61818800000</v>
      </c>
      <c r="AD23" s="43">
        <v>62251300000</v>
      </c>
      <c r="AE23" s="43">
        <v>62621300000</v>
      </c>
      <c r="AF23" s="43">
        <v>62803100000</v>
      </c>
    </row>
    <row r="24" spans="1:32" x14ac:dyDescent="0.35">
      <c r="A24" s="38" t="s">
        <v>395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</row>
    <row r="25" spans="1:32" x14ac:dyDescent="0.35">
      <c r="A25" s="38" t="s">
        <v>396</v>
      </c>
      <c r="B25" s="43">
        <v>156137000000</v>
      </c>
      <c r="C25" s="43">
        <v>156137000000</v>
      </c>
      <c r="D25" s="43">
        <v>156137000000</v>
      </c>
      <c r="E25" s="43">
        <v>156137000000</v>
      </c>
      <c r="F25" s="43">
        <v>156137000000</v>
      </c>
      <c r="G25" s="43">
        <v>156137000000</v>
      </c>
      <c r="H25" s="43">
        <v>156137000000</v>
      </c>
      <c r="I25" s="43">
        <v>156137000000</v>
      </c>
      <c r="J25" s="43">
        <v>156137000000</v>
      </c>
      <c r="K25" s="43">
        <v>132222000000</v>
      </c>
      <c r="L25" s="43">
        <v>126667000000</v>
      </c>
      <c r="M25" s="43">
        <v>124444000000</v>
      </c>
      <c r="N25" s="43">
        <v>125556000000</v>
      </c>
      <c r="O25" s="43">
        <v>126667000000</v>
      </c>
      <c r="P25" s="43">
        <v>127778000000</v>
      </c>
      <c r="Q25" s="43">
        <v>131111000000</v>
      </c>
      <c r="R25" s="43">
        <v>133333000000</v>
      </c>
      <c r="S25" s="43">
        <v>136667000000</v>
      </c>
      <c r="T25" s="43">
        <v>138889000000</v>
      </c>
      <c r="U25" s="43">
        <v>141111000000</v>
      </c>
      <c r="V25" s="43">
        <v>143333000000</v>
      </c>
      <c r="W25" s="43">
        <v>145556000000</v>
      </c>
      <c r="X25" s="43">
        <v>147778000000</v>
      </c>
      <c r="Y25" s="43">
        <v>150000000000</v>
      </c>
      <c r="Z25" s="43">
        <v>152222000000</v>
      </c>
      <c r="AA25" s="43">
        <v>154444000000</v>
      </c>
      <c r="AB25" s="43">
        <v>155556000000</v>
      </c>
      <c r="AC25" s="43">
        <v>156667000000</v>
      </c>
      <c r="AD25" s="43">
        <v>158889000000</v>
      </c>
      <c r="AE25" s="43">
        <v>160000000000</v>
      </c>
      <c r="AF25" s="43">
        <v>161111000000</v>
      </c>
    </row>
    <row r="26" spans="1:32" x14ac:dyDescent="0.35">
      <c r="A26" s="38" t="s">
        <v>397</v>
      </c>
      <c r="B26" s="43">
        <v>1085340000000</v>
      </c>
      <c r="C26" s="43">
        <v>1085340000000</v>
      </c>
      <c r="D26" s="43">
        <v>1085340000000</v>
      </c>
      <c r="E26" s="43">
        <v>1085340000000</v>
      </c>
      <c r="F26" s="43">
        <v>1085340000000</v>
      </c>
      <c r="G26" s="43">
        <v>1085340000000</v>
      </c>
      <c r="H26" s="43">
        <v>1085340000000</v>
      </c>
      <c r="I26" s="43">
        <v>1085340000000</v>
      </c>
      <c r="J26" s="43">
        <v>1085340000000</v>
      </c>
      <c r="K26" s="43">
        <v>1085340000000</v>
      </c>
      <c r="L26" s="43">
        <v>1085340000000</v>
      </c>
      <c r="M26" s="43">
        <v>1085340000000</v>
      </c>
      <c r="N26" s="43">
        <v>1085340000000</v>
      </c>
      <c r="O26" s="43">
        <v>1085340000000</v>
      </c>
      <c r="P26" s="43">
        <v>1264390000000</v>
      </c>
      <c r="Q26" s="43">
        <v>1279460000000</v>
      </c>
      <c r="R26" s="43">
        <v>1280460000000</v>
      </c>
      <c r="S26" s="43">
        <v>1280960000000</v>
      </c>
      <c r="T26" s="43">
        <v>1282310000000</v>
      </c>
      <c r="U26" s="43">
        <v>1291020000000</v>
      </c>
      <c r="V26" s="43">
        <v>1293380000000</v>
      </c>
      <c r="W26" s="43">
        <v>1304380000000</v>
      </c>
      <c r="X26" s="43">
        <v>1314020000000</v>
      </c>
      <c r="Y26" s="43">
        <v>1324520000000</v>
      </c>
      <c r="Z26" s="43">
        <v>1327810000000</v>
      </c>
      <c r="AA26" s="43">
        <v>1338310000000</v>
      </c>
      <c r="AB26" s="43">
        <v>1349600000000</v>
      </c>
      <c r="AC26" s="43">
        <v>1360170000000</v>
      </c>
      <c r="AD26" s="43">
        <v>1363600000000</v>
      </c>
      <c r="AE26" s="43">
        <v>1374180000000</v>
      </c>
      <c r="AF26" s="43">
        <v>1378400000000</v>
      </c>
    </row>
    <row r="27" spans="1:32" x14ac:dyDescent="0.35">
      <c r="A27" s="38" t="s">
        <v>398</v>
      </c>
      <c r="B27" s="43">
        <v>497230000000</v>
      </c>
      <c r="C27" s="43">
        <v>497230000000</v>
      </c>
      <c r="D27" s="43">
        <v>497230000000</v>
      </c>
      <c r="E27" s="43">
        <v>497230000000</v>
      </c>
      <c r="F27" s="43">
        <v>497230000000</v>
      </c>
      <c r="G27" s="43">
        <v>497230000000</v>
      </c>
      <c r="H27" s="43">
        <v>497230000000</v>
      </c>
      <c r="I27" s="43">
        <v>497230000000</v>
      </c>
      <c r="J27" s="43">
        <v>497230000000</v>
      </c>
      <c r="K27" s="43">
        <v>497230000000</v>
      </c>
      <c r="L27" s="43">
        <v>497230000000</v>
      </c>
      <c r="M27" s="43">
        <v>497230000000</v>
      </c>
      <c r="N27" s="43">
        <v>497230000000</v>
      </c>
      <c r="O27" s="43">
        <v>497230000000</v>
      </c>
      <c r="P27" s="43">
        <v>497230000000</v>
      </c>
      <c r="Q27" s="43">
        <v>444000000000</v>
      </c>
      <c r="R27" s="43">
        <v>418667000000</v>
      </c>
      <c r="S27" s="43">
        <v>403333000000</v>
      </c>
      <c r="T27" s="43">
        <v>392667000000</v>
      </c>
      <c r="U27" s="43">
        <v>384667000000</v>
      </c>
      <c r="V27" s="43">
        <v>376667000000</v>
      </c>
      <c r="W27" s="43">
        <v>368000000000</v>
      </c>
      <c r="X27" s="43">
        <v>360667000000</v>
      </c>
      <c r="Y27" s="43">
        <v>353333000000</v>
      </c>
      <c r="Z27" s="43">
        <v>346000000000</v>
      </c>
      <c r="AA27" s="43">
        <v>337333000000</v>
      </c>
      <c r="AB27" s="43">
        <v>328000000000</v>
      </c>
      <c r="AC27" s="43">
        <v>318000000000</v>
      </c>
      <c r="AD27" s="43">
        <v>308000000000</v>
      </c>
      <c r="AE27" s="43">
        <v>298667000000</v>
      </c>
      <c r="AF27" s="43">
        <v>289333000000</v>
      </c>
    </row>
    <row r="28" spans="1:32" x14ac:dyDescent="0.35">
      <c r="A28" s="38" t="s">
        <v>399</v>
      </c>
      <c r="B28" s="43">
        <v>5080620000000</v>
      </c>
      <c r="C28" s="43">
        <v>5080620000000</v>
      </c>
      <c r="D28" s="43">
        <v>5080620000000</v>
      </c>
      <c r="E28" s="43">
        <v>5080620000000</v>
      </c>
      <c r="F28" s="43">
        <v>5080620000000</v>
      </c>
      <c r="G28" s="43">
        <v>5080620000000</v>
      </c>
      <c r="H28" s="43">
        <v>5080620000000</v>
      </c>
      <c r="I28" s="43">
        <v>5080620000000</v>
      </c>
      <c r="J28" s="43">
        <v>5080620000000</v>
      </c>
      <c r="K28" s="43">
        <v>5080620000000</v>
      </c>
      <c r="L28" s="43">
        <v>5080620000000</v>
      </c>
      <c r="M28" s="43">
        <v>5080620000000</v>
      </c>
      <c r="N28" s="43">
        <v>5080620000000</v>
      </c>
      <c r="O28" s="43">
        <v>5080620000000</v>
      </c>
      <c r="P28" s="43">
        <v>5080620000000</v>
      </c>
      <c r="Q28" s="43">
        <v>5080620000000</v>
      </c>
      <c r="R28" s="43">
        <v>5080620000000</v>
      </c>
      <c r="S28" s="43">
        <v>5080620000000</v>
      </c>
      <c r="T28" s="43">
        <v>5080620000000</v>
      </c>
      <c r="U28" s="43">
        <v>4016840000000</v>
      </c>
      <c r="V28" s="43">
        <v>3990000000000</v>
      </c>
      <c r="W28" s="43">
        <v>4042630000000</v>
      </c>
      <c r="X28" s="43">
        <v>4029470000000</v>
      </c>
      <c r="Y28" s="43">
        <v>3997370000000</v>
      </c>
      <c r="Z28" s="43">
        <v>3954740000000</v>
      </c>
      <c r="AA28" s="43">
        <v>3902630000000</v>
      </c>
      <c r="AB28" s="43">
        <v>3855790000000</v>
      </c>
      <c r="AC28" s="43">
        <v>3807890000000</v>
      </c>
      <c r="AD28" s="43">
        <v>3765260000000</v>
      </c>
      <c r="AE28" s="43">
        <v>3717370000000</v>
      </c>
      <c r="AF28" s="43">
        <v>3674210000000</v>
      </c>
    </row>
    <row r="29" spans="1:32" x14ac:dyDescent="0.35">
      <c r="A29" s="38" t="s">
        <v>400</v>
      </c>
      <c r="B29" s="43">
        <v>6051970000000</v>
      </c>
      <c r="C29" s="43">
        <v>6051970000000</v>
      </c>
      <c r="D29" s="43">
        <v>6051970000000</v>
      </c>
      <c r="E29" s="43">
        <v>6051970000000</v>
      </c>
      <c r="F29" s="43">
        <v>6051970000000</v>
      </c>
      <c r="G29" s="43">
        <v>6051970000000</v>
      </c>
      <c r="H29" s="43">
        <v>6051970000000</v>
      </c>
      <c r="I29" s="43">
        <v>6051970000000</v>
      </c>
      <c r="J29" s="43">
        <v>6051970000000</v>
      </c>
      <c r="K29" s="43">
        <v>6051970000000</v>
      </c>
      <c r="L29" s="43">
        <v>6051970000000</v>
      </c>
      <c r="M29" s="43">
        <v>6051970000000</v>
      </c>
      <c r="N29" s="43">
        <v>6051970000000</v>
      </c>
      <c r="O29" s="43">
        <v>6051970000000</v>
      </c>
      <c r="P29" s="43">
        <v>6051970000000</v>
      </c>
      <c r="Q29" s="43">
        <v>6051970000000</v>
      </c>
      <c r="R29" s="43">
        <v>4062880000000</v>
      </c>
      <c r="S29" s="43">
        <v>3932630000000</v>
      </c>
      <c r="T29" s="43">
        <v>4034560000000</v>
      </c>
      <c r="U29" s="43">
        <v>4066630000000</v>
      </c>
      <c r="V29" s="43">
        <v>4054440000000</v>
      </c>
      <c r="W29" s="43">
        <v>4041940000000</v>
      </c>
      <c r="X29" s="43">
        <v>4029060000000</v>
      </c>
      <c r="Y29" s="43">
        <v>4009810000000</v>
      </c>
      <c r="Z29" s="43">
        <v>3971560000000</v>
      </c>
      <c r="AA29" s="43">
        <v>3933250000000</v>
      </c>
      <c r="AB29" s="43">
        <v>3875940000000</v>
      </c>
      <c r="AC29" s="43">
        <v>3824690000000</v>
      </c>
      <c r="AD29" s="43">
        <v>3760690000000</v>
      </c>
      <c r="AE29" s="43">
        <v>3690380000000</v>
      </c>
      <c r="AF29" s="43">
        <v>3619810000000</v>
      </c>
    </row>
    <row r="30" spans="1:32" x14ac:dyDescent="0.35">
      <c r="A30" s="38" t="s">
        <v>401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</row>
    <row r="31" spans="1:32" x14ac:dyDescent="0.35">
      <c r="A31" s="38" t="s">
        <v>402</v>
      </c>
      <c r="B31" s="43">
        <v>5722320000000</v>
      </c>
      <c r="C31" s="43">
        <v>5722320000000</v>
      </c>
      <c r="D31" s="43">
        <v>5722320000000</v>
      </c>
      <c r="E31" s="43">
        <v>5722320000000</v>
      </c>
      <c r="F31" s="43">
        <v>5722320000000</v>
      </c>
      <c r="G31" s="43">
        <v>5722320000000</v>
      </c>
      <c r="H31" s="43">
        <v>5722320000000</v>
      </c>
      <c r="I31" s="43">
        <v>5722320000000</v>
      </c>
      <c r="J31" s="43">
        <v>5722320000000</v>
      </c>
      <c r="K31" s="43">
        <v>3833330000000</v>
      </c>
      <c r="L31" s="43">
        <v>3666670000000</v>
      </c>
      <c r="M31" s="43">
        <v>3633330000000</v>
      </c>
      <c r="N31" s="43">
        <v>3477780000000</v>
      </c>
      <c r="O31" s="43">
        <v>3277780000000</v>
      </c>
      <c r="P31" s="43">
        <v>3100000000000</v>
      </c>
      <c r="Q31" s="43">
        <v>2933330000000</v>
      </c>
      <c r="R31" s="43">
        <v>2777780000000</v>
      </c>
      <c r="S31" s="43">
        <v>2622220000000</v>
      </c>
      <c r="T31" s="43">
        <v>2488890000000</v>
      </c>
      <c r="U31" s="43">
        <v>2366670000000</v>
      </c>
      <c r="V31" s="43">
        <v>2266670000000</v>
      </c>
      <c r="W31" s="43">
        <v>2177780000000</v>
      </c>
      <c r="X31" s="43">
        <v>2088890000000</v>
      </c>
      <c r="Y31" s="43">
        <v>2011110000000</v>
      </c>
      <c r="Z31" s="43">
        <v>1933330000000</v>
      </c>
      <c r="AA31" s="43">
        <v>1877780000000</v>
      </c>
      <c r="AB31" s="43">
        <v>1811110000000</v>
      </c>
      <c r="AC31" s="43">
        <v>1755560000000</v>
      </c>
      <c r="AD31" s="43">
        <v>1700000000000</v>
      </c>
      <c r="AE31" s="43">
        <v>1644440000000</v>
      </c>
      <c r="AF31" s="43">
        <v>1600000000000</v>
      </c>
    </row>
    <row r="32" spans="1:32" x14ac:dyDescent="0.35">
      <c r="A32" s="38" t="s">
        <v>403</v>
      </c>
      <c r="B32" s="43">
        <v>15689200000000</v>
      </c>
      <c r="C32" s="43">
        <v>15689200000000</v>
      </c>
      <c r="D32" s="43">
        <v>15689200000000</v>
      </c>
      <c r="E32" s="43">
        <v>15689200000000</v>
      </c>
      <c r="F32" s="43">
        <v>15689200000000</v>
      </c>
      <c r="G32" s="43">
        <v>15689200000000</v>
      </c>
      <c r="H32" s="43">
        <v>15689200000000</v>
      </c>
      <c r="I32" s="43">
        <v>15689200000000</v>
      </c>
      <c r="J32" s="43">
        <v>15689200000000</v>
      </c>
      <c r="K32" s="43">
        <v>15689200000000</v>
      </c>
      <c r="L32" s="43">
        <v>15689200000000</v>
      </c>
      <c r="M32" s="43">
        <v>15689200000000</v>
      </c>
      <c r="N32" s="43">
        <v>15689200000000</v>
      </c>
      <c r="O32" s="43">
        <v>15689200000000</v>
      </c>
      <c r="P32" s="43">
        <v>10993000000000</v>
      </c>
      <c r="Q32" s="43">
        <v>11178700000000</v>
      </c>
      <c r="R32" s="43">
        <v>11771600000000</v>
      </c>
      <c r="S32" s="43">
        <v>12128700000000</v>
      </c>
      <c r="T32" s="43">
        <v>12421500000000</v>
      </c>
      <c r="U32" s="43">
        <v>12614400000000</v>
      </c>
      <c r="V32" s="43">
        <v>12785800000000</v>
      </c>
      <c r="W32" s="43">
        <v>12928700000000</v>
      </c>
      <c r="X32" s="43">
        <v>13035800000000</v>
      </c>
      <c r="Y32" s="43">
        <v>13142900000000</v>
      </c>
      <c r="Z32" s="43">
        <v>13314300000000</v>
      </c>
      <c r="AA32" s="43">
        <v>13414300000000</v>
      </c>
      <c r="AB32" s="43">
        <v>13514300000000</v>
      </c>
      <c r="AC32" s="43">
        <v>13621500000000</v>
      </c>
      <c r="AD32" s="43">
        <v>13721500000000</v>
      </c>
      <c r="AE32" s="43">
        <v>13807200000000</v>
      </c>
      <c r="AF32" s="43">
        <v>13942900000000</v>
      </c>
    </row>
    <row r="33" spans="1:32" x14ac:dyDescent="0.35">
      <c r="A33" s="38" t="s">
        <v>404</v>
      </c>
      <c r="B33" s="43">
        <v>24701400000000</v>
      </c>
      <c r="C33" s="43">
        <v>24701400000000</v>
      </c>
      <c r="D33" s="43">
        <v>24701400000000</v>
      </c>
      <c r="E33" s="43">
        <v>24701400000000</v>
      </c>
      <c r="F33" s="43">
        <v>24701400000000</v>
      </c>
      <c r="G33" s="43">
        <v>24701400000000</v>
      </c>
      <c r="H33" s="43">
        <v>24701400000000</v>
      </c>
      <c r="I33" s="43">
        <v>24701400000000</v>
      </c>
      <c r="J33" s="43">
        <v>24701400000000</v>
      </c>
      <c r="K33" s="43">
        <v>24701400000000</v>
      </c>
      <c r="L33" s="43">
        <v>24701400000000</v>
      </c>
      <c r="M33" s="43">
        <v>24701400000000</v>
      </c>
      <c r="N33" s="43">
        <v>24701400000000</v>
      </c>
      <c r="O33" s="43">
        <v>24701400000000</v>
      </c>
      <c r="P33" s="43">
        <v>24701400000000</v>
      </c>
      <c r="Q33" s="43">
        <v>17146700000000</v>
      </c>
      <c r="R33" s="43">
        <v>16826700000000</v>
      </c>
      <c r="S33" s="43">
        <v>17406700000000</v>
      </c>
      <c r="T33" s="43">
        <v>17800000000000</v>
      </c>
      <c r="U33" s="43">
        <v>18160000000000</v>
      </c>
      <c r="V33" s="43">
        <v>18433300000000</v>
      </c>
      <c r="W33" s="43">
        <v>18826700000000</v>
      </c>
      <c r="X33" s="43">
        <v>19133300000000</v>
      </c>
      <c r="Y33" s="43">
        <v>19506700000000</v>
      </c>
      <c r="Z33" s="43">
        <v>19900000000000</v>
      </c>
      <c r="AA33" s="43">
        <v>20220000000000</v>
      </c>
      <c r="AB33" s="43">
        <v>20613300000000</v>
      </c>
      <c r="AC33" s="43">
        <v>20940000000000</v>
      </c>
      <c r="AD33" s="43">
        <v>21273300000000</v>
      </c>
      <c r="AE33" s="43">
        <v>21580000000000</v>
      </c>
      <c r="AF33" s="43">
        <v>21820000000000</v>
      </c>
    </row>
    <row r="34" spans="1:32" x14ac:dyDescent="0.35">
      <c r="A34" s="1" t="s">
        <v>406</v>
      </c>
    </row>
    <row r="35" spans="1:32" x14ac:dyDescent="0.35">
      <c r="A35" t="s">
        <v>387</v>
      </c>
      <c r="C35">
        <f t="shared" ref="C35:AF42" si="0">(C16-B16)/C16</f>
        <v>0</v>
      </c>
      <c r="D35">
        <f t="shared" si="0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 s="40">
        <f t="shared" si="0"/>
        <v>0</v>
      </c>
      <c r="U35">
        <f t="shared" si="0"/>
        <v>0.11206321311302118</v>
      </c>
      <c r="V35">
        <f t="shared" si="0"/>
        <v>2.2436787548035006E-2</v>
      </c>
      <c r="W35">
        <f t="shared" si="0"/>
        <v>4.398176428603579E-3</v>
      </c>
      <c r="X35">
        <f t="shared" si="0"/>
        <v>3.0449889098298653E-3</v>
      </c>
      <c r="Y35">
        <f t="shared" si="0"/>
        <v>6.7049991403847252E-3</v>
      </c>
      <c r="Z35">
        <f t="shared" si="0"/>
        <v>3.0091225931780526E-3</v>
      </c>
      <c r="AA35">
        <f t="shared" si="0"/>
        <v>0</v>
      </c>
      <c r="AB35">
        <f t="shared" si="0"/>
        <v>3.3281239125070392E-3</v>
      </c>
      <c r="AC35">
        <f t="shared" si="0"/>
        <v>2.9901401076198107E-3</v>
      </c>
      <c r="AD35">
        <f t="shared" si="0"/>
        <v>-6.6281183718816278E-4</v>
      </c>
      <c r="AE35">
        <f t="shared" si="0"/>
        <v>2.6442368228864993E-3</v>
      </c>
      <c r="AF35">
        <f t="shared" si="0"/>
        <v>-9.957271959565913E-4</v>
      </c>
    </row>
    <row r="36" spans="1:32" x14ac:dyDescent="0.35">
      <c r="A36" t="s">
        <v>388</v>
      </c>
      <c r="C36">
        <f t="shared" ref="C36:Q44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 s="40">
        <f t="shared" si="1"/>
        <v>0</v>
      </c>
      <c r="R36">
        <f t="shared" si="0"/>
        <v>-0.12485773484693728</v>
      </c>
      <c r="S36">
        <f t="shared" si="0"/>
        <v>-6.6560841620368211E-2</v>
      </c>
      <c r="T36">
        <f t="shared" si="0"/>
        <v>-4.1239953331604871E-2</v>
      </c>
      <c r="U36">
        <f t="shared" si="0"/>
        <v>-1.9300172603169623E-2</v>
      </c>
      <c r="V36">
        <f t="shared" si="0"/>
        <v>-1.5379068031831485E-2</v>
      </c>
      <c r="W36">
        <f t="shared" si="0"/>
        <v>-1.4539236371061049E-2</v>
      </c>
      <c r="X36">
        <f t="shared" si="0"/>
        <v>-7.1200294740088937E-3</v>
      </c>
      <c r="Y36">
        <f t="shared" si="0"/>
        <v>-1.7595358258660349E-3</v>
      </c>
      <c r="Z36">
        <f t="shared" si="0"/>
        <v>-6.785251097235225E-4</v>
      </c>
      <c r="AA36">
        <f t="shared" si="0"/>
        <v>9.6103517217116725E-4</v>
      </c>
      <c r="AB36">
        <f t="shared" si="0"/>
        <v>2.5590551181102362E-3</v>
      </c>
      <c r="AC36">
        <f t="shared" si="0"/>
        <v>5.7693289538623873E-3</v>
      </c>
      <c r="AD36">
        <f t="shared" si="0"/>
        <v>6.2575047776894585E-3</v>
      </c>
      <c r="AE36">
        <f t="shared" si="0"/>
        <v>5.7089047142604909E-3</v>
      </c>
      <c r="AF36">
        <f t="shared" si="0"/>
        <v>3.5772929861599811E-3</v>
      </c>
    </row>
    <row r="37" spans="1:32" x14ac:dyDescent="0.3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390</v>
      </c>
      <c r="C38">
        <f t="shared" si="0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 s="40">
        <f t="shared" si="0"/>
        <v>-0.1813899032698687</v>
      </c>
      <c r="L38">
        <f t="shared" si="0"/>
        <v>-4.6295833333333335E-2</v>
      </c>
      <c r="M38">
        <f t="shared" si="0"/>
        <v>-1.4083078756227104E-2</v>
      </c>
      <c r="N38">
        <f t="shared" si="0"/>
        <v>9.3013910226088271E-3</v>
      </c>
      <c r="O38">
        <f t="shared" si="0"/>
        <v>4.6291666666666668E-3</v>
      </c>
      <c r="P38">
        <f t="shared" si="0"/>
        <v>1.3697279037368544E-2</v>
      </c>
      <c r="Q38">
        <f t="shared" si="0"/>
        <v>2.2323204319998072E-2</v>
      </c>
      <c r="R38">
        <f t="shared" si="0"/>
        <v>2.1831915863608494E-2</v>
      </c>
      <c r="S38">
        <f t="shared" si="0"/>
        <v>1.7169520528102777E-2</v>
      </c>
      <c r="T38">
        <f t="shared" si="0"/>
        <v>1.6875970729076872E-2</v>
      </c>
      <c r="U38">
        <f t="shared" si="0"/>
        <v>1.6599571286662833E-2</v>
      </c>
      <c r="V38">
        <f t="shared" si="0"/>
        <v>1.6324911285641865E-2</v>
      </c>
      <c r="W38">
        <f t="shared" si="0"/>
        <v>1.6066245703318431E-2</v>
      </c>
      <c r="X38">
        <f t="shared" si="0"/>
        <v>1.5808701900672687E-2</v>
      </c>
      <c r="Y38">
        <f t="shared" si="0"/>
        <v>1.5566123632492402E-2</v>
      </c>
      <c r="Z38">
        <f t="shared" si="0"/>
        <v>1.5324137931034482E-2</v>
      </c>
      <c r="AA38">
        <f t="shared" si="0"/>
        <v>1.1362512911946491E-2</v>
      </c>
      <c r="AB38">
        <f t="shared" si="0"/>
        <v>7.521417261026675E-3</v>
      </c>
      <c r="AC38">
        <f t="shared" si="0"/>
        <v>1.1151296969778079E-2</v>
      </c>
      <c r="AD38">
        <f t="shared" si="0"/>
        <v>7.3793385163610763E-3</v>
      </c>
      <c r="AE38">
        <f t="shared" si="0"/>
        <v>7.3252827750360169E-3</v>
      </c>
      <c r="AF38">
        <f t="shared" si="0"/>
        <v>1.0871727313339876E-2</v>
      </c>
    </row>
    <row r="39" spans="1:32" x14ac:dyDescent="0.35">
      <c r="A39" t="s">
        <v>391</v>
      </c>
      <c r="C39">
        <f t="shared" si="0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 s="40">
        <f t="shared" si="0"/>
        <v>0</v>
      </c>
      <c r="P39">
        <f t="shared" si="0"/>
        <v>0.14312070706441118</v>
      </c>
      <c r="Q39">
        <f t="shared" si="0"/>
        <v>1.2713533205336485E-2</v>
      </c>
      <c r="R39">
        <f t="shared" si="0"/>
        <v>-4.7112067366546721E-3</v>
      </c>
      <c r="S39">
        <f t="shared" si="0"/>
        <v>3.3725773721008569E-3</v>
      </c>
      <c r="T39">
        <f t="shared" si="0"/>
        <v>8.7831625952193332E-4</v>
      </c>
      <c r="U39">
        <f t="shared" si="0"/>
        <v>4.1729847263036997E-3</v>
      </c>
      <c r="V39">
        <f t="shared" si="0"/>
        <v>7.7339238206475891E-3</v>
      </c>
      <c r="W39">
        <f t="shared" si="0"/>
        <v>5.4451731565063766E-3</v>
      </c>
      <c r="X39">
        <f t="shared" si="0"/>
        <v>5.1842162283623171E-3</v>
      </c>
      <c r="Y39">
        <f t="shared" si="0"/>
        <v>8.048081515682216E-3</v>
      </c>
      <c r="Z39">
        <f t="shared" si="0"/>
        <v>5.2028477078169422E-3</v>
      </c>
      <c r="AA39">
        <f t="shared" si="0"/>
        <v>8.2503779623412064E-3</v>
      </c>
      <c r="AB39">
        <f t="shared" si="0"/>
        <v>5.7160929099363969E-3</v>
      </c>
      <c r="AC39">
        <f t="shared" si="0"/>
        <v>7.9443777356005725E-3</v>
      </c>
      <c r="AD39">
        <f t="shared" si="0"/>
        <v>5.3935354624956655E-3</v>
      </c>
      <c r="AE39">
        <f t="shared" si="0"/>
        <v>2.394376482072923E-3</v>
      </c>
      <c r="AF39">
        <f t="shared" si="0"/>
        <v>8.8980645947685788E-3</v>
      </c>
    </row>
    <row r="40" spans="1:32" x14ac:dyDescent="0.35">
      <c r="A40" t="s">
        <v>392</v>
      </c>
      <c r="C40">
        <f t="shared" si="0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 s="40">
        <f t="shared" si="0"/>
        <v>-0.12024194475966196</v>
      </c>
      <c r="R40">
        <f t="shared" si="0"/>
        <v>-5.9463567839195978E-2</v>
      </c>
      <c r="S40">
        <f t="shared" si="0"/>
        <v>-3.8260418147644283E-2</v>
      </c>
      <c r="T40">
        <f t="shared" si="0"/>
        <v>-2.8623447506014092E-2</v>
      </c>
      <c r="U40">
        <f t="shared" si="0"/>
        <v>-2.0072071135004043E-2</v>
      </c>
      <c r="V40">
        <f t="shared" si="0"/>
        <v>-2.048463687150838E-2</v>
      </c>
      <c r="W40">
        <f t="shared" si="0"/>
        <v>-2.3832709167163568E-2</v>
      </c>
      <c r="X40">
        <f t="shared" si="0"/>
        <v>-2.0428025500012402E-2</v>
      </c>
      <c r="Y40">
        <f t="shared" si="0"/>
        <v>-2.0854032201604866E-2</v>
      </c>
      <c r="Z40">
        <f t="shared" si="0"/>
        <v>-2.1920043596531155E-2</v>
      </c>
      <c r="AA40">
        <f t="shared" si="0"/>
        <v>-2.4536805988771053E-2</v>
      </c>
      <c r="AB40">
        <f t="shared" si="0"/>
        <v>-2.8663651691792347E-2</v>
      </c>
      <c r="AC40">
        <f t="shared" si="0"/>
        <v>-3.143962020938787E-2</v>
      </c>
      <c r="AD40">
        <f t="shared" si="0"/>
        <v>-3.1871353516588777E-2</v>
      </c>
      <c r="AE40">
        <f t="shared" si="0"/>
        <v>-3.207234958156157E-2</v>
      </c>
      <c r="AF40">
        <f t="shared" si="0"/>
        <v>-3.2759019194965301E-2</v>
      </c>
    </row>
    <row r="41" spans="1:32" x14ac:dyDescent="0.35">
      <c r="A41" t="s">
        <v>393</v>
      </c>
      <c r="C41">
        <f t="shared" si="0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 s="40">
        <f t="shared" si="0"/>
        <v>0</v>
      </c>
      <c r="U41">
        <f t="shared" si="0"/>
        <v>0.4044220293174145</v>
      </c>
      <c r="V41">
        <f t="shared" si="0"/>
        <v>2.0405301749379344E-2</v>
      </c>
      <c r="W41">
        <f t="shared" si="0"/>
        <v>8.6528002109635097E-4</v>
      </c>
      <c r="X41">
        <f t="shared" si="0"/>
        <v>2.1708384041048581E-3</v>
      </c>
      <c r="Y41">
        <f t="shared" si="0"/>
        <v>2.1579487179487181E-3</v>
      </c>
      <c r="Z41">
        <f t="shared" si="0"/>
        <v>2.1533020026527371E-3</v>
      </c>
      <c r="AA41">
        <f t="shared" si="0"/>
        <v>2.1568275028185815E-3</v>
      </c>
      <c r="AB41">
        <f t="shared" si="0"/>
        <v>2.1440508702563893E-3</v>
      </c>
      <c r="AC41">
        <f t="shared" si="0"/>
        <v>2.139463751138878E-3</v>
      </c>
      <c r="AD41">
        <f t="shared" si="0"/>
        <v>-2.5772355071281769E-3</v>
      </c>
      <c r="AE41">
        <f t="shared" si="0"/>
        <v>1.7179192822191283E-3</v>
      </c>
      <c r="AF41">
        <f t="shared" si="0"/>
        <v>1.7068591353539295E-3</v>
      </c>
    </row>
    <row r="42" spans="1:32" x14ac:dyDescent="0.35">
      <c r="A42" t="s">
        <v>394</v>
      </c>
      <c r="C42">
        <f t="shared" si="0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 s="40">
        <f t="shared" si="0"/>
        <v>0</v>
      </c>
      <c r="R42">
        <f t="shared" si="0"/>
        <v>-0.12843107943681559</v>
      </c>
      <c r="S42">
        <f t="shared" si="0"/>
        <v>-6.4778826577827131E-2</v>
      </c>
      <c r="T42">
        <f t="shared" si="0"/>
        <v>-3.8638985005767013E-2</v>
      </c>
      <c r="U42">
        <f t="shared" si="0"/>
        <v>-1.9800039207998433E-2</v>
      </c>
      <c r="V42">
        <f t="shared" si="0"/>
        <v>-1.6135458167330679E-2</v>
      </c>
      <c r="W42">
        <f t="shared" si="0"/>
        <v>-1.4305342277539804E-2</v>
      </c>
      <c r="X42">
        <f t="shared" si="0"/>
        <v>-7.2763566440511834E-3</v>
      </c>
      <c r="Y42">
        <f t="shared" si="0"/>
        <v>-1.1704047350858976E-3</v>
      </c>
      <c r="Z42">
        <f t="shared" si="0"/>
        <v>-1.1636066911464708E-3</v>
      </c>
      <c r="AA42">
        <f t="shared" si="0"/>
        <v>9.0656214026929463E-4</v>
      </c>
      <c r="AB42">
        <f t="shared" si="0"/>
        <v>2.9376716148089865E-3</v>
      </c>
      <c r="AC42">
        <f t="shared" si="0"/>
        <v>4.9742149637327154E-3</v>
      </c>
      <c r="AD42">
        <f t="shared" si="0"/>
        <v>6.9476460732546949E-3</v>
      </c>
      <c r="AE42">
        <f t="shared" si="0"/>
        <v>5.9085327196976107E-3</v>
      </c>
      <c r="AF42">
        <f t="shared" si="0"/>
        <v>2.8947615643176851E-3</v>
      </c>
    </row>
    <row r="43" spans="1:32" x14ac:dyDescent="0.3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 s="40">
        <f t="shared" si="1"/>
        <v>-0.18087005188244012</v>
      </c>
      <c r="L44">
        <f t="shared" si="1"/>
        <v>-4.3855147749611183E-2</v>
      </c>
      <c r="M44">
        <f t="shared" si="1"/>
        <v>-1.786345665520234E-2</v>
      </c>
      <c r="N44">
        <f t="shared" si="1"/>
        <v>8.8566058173245397E-3</v>
      </c>
      <c r="O44">
        <f t="shared" si="1"/>
        <v>8.7710295499222376E-3</v>
      </c>
      <c r="P44">
        <f t="shared" si="1"/>
        <v>8.694767487360892E-3</v>
      </c>
      <c r="Q44">
        <f t="shared" si="1"/>
        <v>2.5421207984074563E-2</v>
      </c>
      <c r="R44">
        <f t="shared" ref="C44:AF52" si="2">(R25-Q25)/R25</f>
        <v>1.6665041662604158E-2</v>
      </c>
      <c r="S44">
        <f t="shared" si="2"/>
        <v>2.4395062451067193E-2</v>
      </c>
      <c r="T44">
        <f t="shared" si="2"/>
        <v>1.5998387201290237E-2</v>
      </c>
      <c r="U44">
        <f t="shared" si="2"/>
        <v>1.5746469091707946E-2</v>
      </c>
      <c r="V44">
        <f t="shared" si="2"/>
        <v>1.5502361633399147E-2</v>
      </c>
      <c r="W44">
        <f t="shared" si="2"/>
        <v>1.5272472450465801E-2</v>
      </c>
      <c r="X44">
        <f t="shared" si="2"/>
        <v>1.5036067614935917E-2</v>
      </c>
      <c r="Y44">
        <f t="shared" si="2"/>
        <v>1.4813333333333333E-2</v>
      </c>
      <c r="Z44">
        <f t="shared" si="2"/>
        <v>1.4597101601608178E-2</v>
      </c>
      <c r="AA44">
        <f t="shared" si="2"/>
        <v>1.438709176141514E-2</v>
      </c>
      <c r="AB44">
        <f t="shared" si="2"/>
        <v>7.1485510041399882E-3</v>
      </c>
      <c r="AC44">
        <f t="shared" si="2"/>
        <v>7.0914742734589928E-3</v>
      </c>
      <c r="AD44">
        <f t="shared" si="2"/>
        <v>1.3984605605170905E-2</v>
      </c>
      <c r="AE44">
        <f t="shared" si="2"/>
        <v>6.9437500000000003E-3</v>
      </c>
      <c r="AF44">
        <f t="shared" si="2"/>
        <v>6.8958668247357411E-3</v>
      </c>
    </row>
    <row r="45" spans="1:32" x14ac:dyDescent="0.35">
      <c r="A45" t="s">
        <v>397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>(G26-F26)/G26</f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 s="40">
        <f t="shared" si="2"/>
        <v>0</v>
      </c>
      <c r="P45">
        <f t="shared" si="2"/>
        <v>0.1416097881191721</v>
      </c>
      <c r="Q45">
        <f t="shared" si="2"/>
        <v>1.177840651524862E-2</v>
      </c>
      <c r="R45">
        <f t="shared" si="2"/>
        <v>7.8096933914374527E-4</v>
      </c>
      <c r="S45">
        <f t="shared" si="2"/>
        <v>3.9033225081189107E-4</v>
      </c>
      <c r="T45">
        <f t="shared" si="2"/>
        <v>1.05278754747292E-3</v>
      </c>
      <c r="U45">
        <f t="shared" si="2"/>
        <v>6.7466034608294218E-3</v>
      </c>
      <c r="V45">
        <f t="shared" si="2"/>
        <v>1.8246764292010082E-3</v>
      </c>
      <c r="W45">
        <f t="shared" si="2"/>
        <v>8.4331253162421987E-3</v>
      </c>
      <c r="X45">
        <f t="shared" si="2"/>
        <v>7.3362658102616397E-3</v>
      </c>
      <c r="Y45">
        <f t="shared" si="2"/>
        <v>7.9274001147585545E-3</v>
      </c>
      <c r="Z45">
        <f t="shared" si="2"/>
        <v>2.4777641379414225E-3</v>
      </c>
      <c r="AA45">
        <f t="shared" si="2"/>
        <v>7.8457158655319027E-3</v>
      </c>
      <c r="AB45">
        <f t="shared" si="2"/>
        <v>8.3654416123295789E-3</v>
      </c>
      <c r="AC45">
        <f t="shared" si="2"/>
        <v>7.771087437599712E-3</v>
      </c>
      <c r="AD45">
        <f t="shared" si="2"/>
        <v>2.5154004106776179E-3</v>
      </c>
      <c r="AE45">
        <f t="shared" si="2"/>
        <v>7.6991369398477635E-3</v>
      </c>
      <c r="AF45">
        <f t="shared" si="2"/>
        <v>3.0615206035983751E-3</v>
      </c>
    </row>
    <row r="46" spans="1:32" x14ac:dyDescent="0.35">
      <c r="A46" t="s">
        <v>398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 s="40">
        <f t="shared" si="2"/>
        <v>-0.11988738738738738</v>
      </c>
      <c r="R46">
        <f t="shared" si="2"/>
        <v>-6.0508709786059087E-2</v>
      </c>
      <c r="S46">
        <f t="shared" si="2"/>
        <v>-3.8018213238192759E-2</v>
      </c>
      <c r="T46">
        <f t="shared" si="2"/>
        <v>-2.7162965056905724E-2</v>
      </c>
      <c r="U46">
        <f t="shared" si="2"/>
        <v>-2.0797209014550247E-2</v>
      </c>
      <c r="V46">
        <f t="shared" si="2"/>
        <v>-2.1238919257593577E-2</v>
      </c>
      <c r="W46">
        <f t="shared" si="2"/>
        <v>-2.355163043478261E-2</v>
      </c>
      <c r="X46">
        <f t="shared" si="2"/>
        <v>-2.0331774185051586E-2</v>
      </c>
      <c r="Y46">
        <f t="shared" si="2"/>
        <v>-2.0756623355305051E-2</v>
      </c>
      <c r="Z46">
        <f t="shared" si="2"/>
        <v>-2.119364161849711E-2</v>
      </c>
      <c r="AA46">
        <f t="shared" si="2"/>
        <v>-2.569271313509203E-2</v>
      </c>
      <c r="AB46">
        <f t="shared" si="2"/>
        <v>-2.8454268292682928E-2</v>
      </c>
      <c r="AC46">
        <f t="shared" si="2"/>
        <v>-3.1446540880503145E-2</v>
      </c>
      <c r="AD46">
        <f t="shared" si="2"/>
        <v>-3.2467532467532464E-2</v>
      </c>
      <c r="AE46">
        <f t="shared" si="2"/>
        <v>-3.1248849052623824E-2</v>
      </c>
      <c r="AF46">
        <f t="shared" si="2"/>
        <v>-3.2260405829960634E-2</v>
      </c>
    </row>
    <row r="47" spans="1:32" x14ac:dyDescent="0.35">
      <c r="A47" t="s">
        <v>399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>(I28-H28)/I28</f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 s="40">
        <f t="shared" si="2"/>
        <v>0</v>
      </c>
      <c r="U47">
        <f t="shared" si="2"/>
        <v>-0.26483006542456261</v>
      </c>
      <c r="V47">
        <f t="shared" si="2"/>
        <v>-6.7268170426065159E-3</v>
      </c>
      <c r="W47">
        <f t="shared" si="2"/>
        <v>1.301875264369977E-2</v>
      </c>
      <c r="X47">
        <f t="shared" si="2"/>
        <v>-3.2659382003092218E-3</v>
      </c>
      <c r="Y47">
        <f t="shared" si="2"/>
        <v>-8.0302799090401934E-3</v>
      </c>
      <c r="Z47">
        <f t="shared" si="2"/>
        <v>-1.0779469699651557E-2</v>
      </c>
      <c r="AA47">
        <f t="shared" si="2"/>
        <v>-1.3352534060364421E-2</v>
      </c>
      <c r="AB47">
        <f t="shared" si="2"/>
        <v>-1.2147964489767337E-2</v>
      </c>
      <c r="AC47">
        <f t="shared" si="2"/>
        <v>-1.2579144880760736E-2</v>
      </c>
      <c r="AD47">
        <f t="shared" si="2"/>
        <v>-1.1321927303824968E-2</v>
      </c>
      <c r="AE47">
        <f t="shared" si="2"/>
        <v>-1.2882763889524045E-2</v>
      </c>
      <c r="AF47">
        <f t="shared" si="2"/>
        <v>-1.1746742837235759E-2</v>
      </c>
    </row>
    <row r="48" spans="1:32" x14ac:dyDescent="0.35">
      <c r="A48" t="s">
        <v>400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 s="40">
        <f t="shared" si="2"/>
        <v>0</v>
      </c>
      <c r="R48">
        <f t="shared" si="2"/>
        <v>-0.48957635962666879</v>
      </c>
      <c r="S48">
        <f t="shared" si="2"/>
        <v>-3.31203291436011E-2</v>
      </c>
      <c r="T48">
        <f t="shared" si="2"/>
        <v>2.5264217163705582E-2</v>
      </c>
      <c r="U48">
        <f t="shared" si="2"/>
        <v>7.8861366782815249E-3</v>
      </c>
      <c r="V48">
        <f t="shared" si="2"/>
        <v>-3.0065804402087588E-3</v>
      </c>
      <c r="W48">
        <f t="shared" si="2"/>
        <v>-3.0925743578578604E-3</v>
      </c>
      <c r="X48">
        <f t="shared" si="2"/>
        <v>-3.1967754265262867E-3</v>
      </c>
      <c r="Y48">
        <f t="shared" si="2"/>
        <v>-4.8007262189480298E-3</v>
      </c>
      <c r="Z48">
        <f t="shared" si="2"/>
        <v>-9.6309762410740369E-3</v>
      </c>
      <c r="AA48">
        <f t="shared" si="2"/>
        <v>-9.7400368651878212E-3</v>
      </c>
      <c r="AB48">
        <f t="shared" si="2"/>
        <v>-1.4786090599957688E-2</v>
      </c>
      <c r="AC48">
        <f t="shared" si="2"/>
        <v>-1.3399778805602546E-2</v>
      </c>
      <c r="AD48">
        <f t="shared" si="2"/>
        <v>-1.7018153583517919E-2</v>
      </c>
      <c r="AE48">
        <f t="shared" si="2"/>
        <v>-1.9052238522862145E-2</v>
      </c>
      <c r="AF48">
        <f t="shared" si="2"/>
        <v>-1.949549838251179E-2</v>
      </c>
    </row>
    <row r="49" spans="1:32" x14ac:dyDescent="0.3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402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 s="40">
        <f t="shared" si="2"/>
        <v>-0.49278042850472042</v>
      </c>
      <c r="L50">
        <f t="shared" si="2"/>
        <v>-4.545268595210368E-2</v>
      </c>
      <c r="M50">
        <f t="shared" si="2"/>
        <v>-9.1761552074818425E-3</v>
      </c>
      <c r="N50">
        <f t="shared" si="2"/>
        <v>-4.4726808481272536E-2</v>
      </c>
      <c r="O50">
        <f t="shared" si="2"/>
        <v>-6.1016907785147262E-2</v>
      </c>
      <c r="P50">
        <f t="shared" si="2"/>
        <v>-5.7348387096774193E-2</v>
      </c>
      <c r="Q50">
        <f t="shared" si="2"/>
        <v>-5.6819382749298576E-2</v>
      </c>
      <c r="R50">
        <f t="shared" si="2"/>
        <v>-5.5997955201635842E-2</v>
      </c>
      <c r="S50">
        <f t="shared" si="2"/>
        <v>-5.9323779087948378E-2</v>
      </c>
      <c r="T50">
        <f t="shared" si="2"/>
        <v>-5.3570065370506528E-2</v>
      </c>
      <c r="U50">
        <f t="shared" si="2"/>
        <v>-5.1642180785660866E-2</v>
      </c>
      <c r="V50">
        <f t="shared" si="2"/>
        <v>-4.4117582180026205E-2</v>
      </c>
      <c r="W50">
        <f t="shared" si="2"/>
        <v>-4.0816795084902976E-2</v>
      </c>
      <c r="X50">
        <f t="shared" si="2"/>
        <v>-4.2553700769308103E-2</v>
      </c>
      <c r="Y50">
        <f t="shared" si="2"/>
        <v>-3.8675159489038394E-2</v>
      </c>
      <c r="Z50">
        <f t="shared" si="2"/>
        <v>-4.0231103846730773E-2</v>
      </c>
      <c r="AA50">
        <f t="shared" si="2"/>
        <v>-2.9582805227449434E-2</v>
      </c>
      <c r="AB50">
        <f t="shared" si="2"/>
        <v>-3.6811679025569956E-2</v>
      </c>
      <c r="AC50">
        <f t="shared" si="2"/>
        <v>-3.1642324956139355E-2</v>
      </c>
      <c r="AD50">
        <f t="shared" si="2"/>
        <v>-3.2682352941176468E-2</v>
      </c>
      <c r="AE50">
        <f t="shared" si="2"/>
        <v>-3.3786577801561628E-2</v>
      </c>
      <c r="AF50">
        <f t="shared" si="2"/>
        <v>-2.7775000000000001E-2</v>
      </c>
    </row>
    <row r="51" spans="1:32" x14ac:dyDescent="0.35">
      <c r="A51" t="s">
        <v>403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 s="40">
        <f t="shared" si="2"/>
        <v>0</v>
      </c>
      <c r="P51">
        <f t="shared" si="2"/>
        <v>-0.42719912671700172</v>
      </c>
      <c r="Q51">
        <f t="shared" si="2"/>
        <v>1.6611949511123835E-2</v>
      </c>
      <c r="R51">
        <f t="shared" si="2"/>
        <v>5.036698494682116E-2</v>
      </c>
      <c r="S51">
        <f t="shared" si="2"/>
        <v>2.9442561857412584E-2</v>
      </c>
      <c r="T51">
        <f t="shared" si="2"/>
        <v>2.3572032363241156E-2</v>
      </c>
      <c r="U51">
        <f t="shared" si="2"/>
        <v>1.5292047184170472E-2</v>
      </c>
      <c r="V51">
        <f t="shared" si="2"/>
        <v>1.3405496722926997E-2</v>
      </c>
      <c r="W51">
        <f t="shared" si="2"/>
        <v>1.1052928755404642E-2</v>
      </c>
      <c r="X51">
        <f t="shared" si="2"/>
        <v>8.2158363890210036E-3</v>
      </c>
      <c r="Y51">
        <f t="shared" si="2"/>
        <v>8.1488864710223766E-3</v>
      </c>
      <c r="Z51">
        <f t="shared" si="2"/>
        <v>1.2873376745303922E-2</v>
      </c>
      <c r="AA51">
        <f t="shared" si="2"/>
        <v>7.454731145121251E-3</v>
      </c>
      <c r="AB51">
        <f t="shared" si="2"/>
        <v>7.399569345064117E-3</v>
      </c>
      <c r="AC51">
        <f t="shared" si="2"/>
        <v>7.869911536908563E-3</v>
      </c>
      <c r="AD51">
        <f t="shared" si="2"/>
        <v>7.2878329628684908E-3</v>
      </c>
      <c r="AE51">
        <f t="shared" si="2"/>
        <v>6.2069065415145718E-3</v>
      </c>
      <c r="AF51">
        <f t="shared" si="2"/>
        <v>9.7325520515818085E-3</v>
      </c>
    </row>
    <row r="52" spans="1:32" x14ac:dyDescent="0.35">
      <c r="A52" t="s">
        <v>404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 s="40">
        <f t="shared" si="2"/>
        <v>-0.44059206727825179</v>
      </c>
      <c r="R52">
        <f t="shared" si="2"/>
        <v>-1.9017394973464791E-2</v>
      </c>
      <c r="S52">
        <f t="shared" si="2"/>
        <v>3.3320503024697384E-2</v>
      </c>
      <c r="T52">
        <f t="shared" si="2"/>
        <v>2.2095505617977528E-2</v>
      </c>
      <c r="U52">
        <f t="shared" si="2"/>
        <v>1.9823788546255508E-2</v>
      </c>
      <c r="V52">
        <f t="shared" si="2"/>
        <v>1.482642825755562E-2</v>
      </c>
      <c r="W52">
        <f t="shared" si="2"/>
        <v>2.0895855354363748E-2</v>
      </c>
      <c r="X52">
        <f t="shared" si="2"/>
        <v>1.6024418161007248E-2</v>
      </c>
      <c r="Y52">
        <f t="shared" si="2"/>
        <v>1.9142140905432491E-2</v>
      </c>
      <c r="Z52">
        <f t="shared" si="2"/>
        <v>1.9763819095477388E-2</v>
      </c>
      <c r="AA52">
        <f t="shared" si="2"/>
        <v>1.582591493570722E-2</v>
      </c>
      <c r="AB52">
        <f t="shared" si="2"/>
        <v>1.9079914424182446E-2</v>
      </c>
      <c r="AC52">
        <f t="shared" si="2"/>
        <v>1.5601719197707736E-2</v>
      </c>
      <c r="AD52">
        <f t="shared" si="2"/>
        <v>1.5667526899916798E-2</v>
      </c>
      <c r="AE52">
        <f t="shared" si="2"/>
        <v>1.4212233549582946E-2</v>
      </c>
      <c r="AF52">
        <f t="shared" si="2"/>
        <v>1.0999083409715857E-2</v>
      </c>
    </row>
    <row r="55" spans="1:32" ht="15.5" x14ac:dyDescent="0.35">
      <c r="A55" s="37" t="s">
        <v>405</v>
      </c>
      <c r="B55" s="37" t="s">
        <v>353</v>
      </c>
      <c r="C55" s="37" t="s">
        <v>354</v>
      </c>
      <c r="D55" s="37" t="s">
        <v>355</v>
      </c>
    </row>
    <row r="56" spans="1:32" x14ac:dyDescent="0.35">
      <c r="A56" t="s">
        <v>3</v>
      </c>
      <c r="B56">
        <f>T35</f>
        <v>0</v>
      </c>
      <c r="C56">
        <f>T41</f>
        <v>0</v>
      </c>
      <c r="D56">
        <f>T47</f>
        <v>0</v>
      </c>
    </row>
    <row r="57" spans="1:32" x14ac:dyDescent="0.35">
      <c r="A57" t="s">
        <v>4</v>
      </c>
      <c r="B57">
        <f>Q36</f>
        <v>0</v>
      </c>
      <c r="C57">
        <f>Q42</f>
        <v>0</v>
      </c>
      <c r="D57">
        <f>Q48</f>
        <v>0</v>
      </c>
    </row>
    <row r="58" spans="1:32" x14ac:dyDescent="0.35">
      <c r="A58" t="s">
        <v>5</v>
      </c>
      <c r="B58">
        <v>0</v>
      </c>
      <c r="C58">
        <v>0</v>
      </c>
      <c r="D58">
        <v>0</v>
      </c>
    </row>
    <row r="59" spans="1:32" x14ac:dyDescent="0.35">
      <c r="A59" t="s">
        <v>6</v>
      </c>
      <c r="B59">
        <f>K38</f>
        <v>-0.1813899032698687</v>
      </c>
      <c r="C59">
        <f>K44</f>
        <v>-0.18087005188244012</v>
      </c>
      <c r="D59">
        <f>K50</f>
        <v>-0.49278042850472042</v>
      </c>
    </row>
    <row r="60" spans="1:32" x14ac:dyDescent="0.35">
      <c r="A60" t="s">
        <v>7</v>
      </c>
      <c r="B60">
        <f>O39</f>
        <v>0</v>
      </c>
      <c r="C60">
        <f>O45</f>
        <v>0</v>
      </c>
      <c r="D60">
        <f>O51</f>
        <v>0</v>
      </c>
    </row>
    <row r="61" spans="1:32" x14ac:dyDescent="0.35">
      <c r="A61" t="s">
        <v>8</v>
      </c>
      <c r="B61">
        <f>Q40</f>
        <v>-0.12024194475966196</v>
      </c>
      <c r="C61">
        <f>Q46</f>
        <v>-0.11988738738738738</v>
      </c>
      <c r="D61">
        <f>Q52</f>
        <v>-0.44059206727825179</v>
      </c>
    </row>
    <row r="63" spans="1:32" ht="15.5" x14ac:dyDescent="0.35">
      <c r="A63" s="37" t="s">
        <v>408</v>
      </c>
    </row>
    <row r="64" spans="1:32" ht="15.5" x14ac:dyDescent="0.35">
      <c r="B64" s="37" t="s">
        <v>353</v>
      </c>
      <c r="C64" s="37" t="s">
        <v>354</v>
      </c>
      <c r="D64" s="37" t="s">
        <v>355</v>
      </c>
    </row>
    <row r="65" spans="1:4" x14ac:dyDescent="0.35">
      <c r="A65" t="s">
        <v>3</v>
      </c>
      <c r="B65">
        <f t="shared" ref="B65:D70" si="3">C5*(1-B56)</f>
        <v>5.2631578947368418E-2</v>
      </c>
      <c r="C65">
        <f t="shared" si="3"/>
        <v>5.2631578947368418E-2</v>
      </c>
      <c r="D65">
        <f t="shared" si="3"/>
        <v>5.2631578947368418E-2</v>
      </c>
    </row>
    <row r="66" spans="1:4" x14ac:dyDescent="0.35">
      <c r="A66" t="s">
        <v>4</v>
      </c>
      <c r="B66">
        <f t="shared" si="3"/>
        <v>6.25E-2</v>
      </c>
      <c r="C66">
        <f t="shared" si="3"/>
        <v>6.25E-2</v>
      </c>
      <c r="D66">
        <f t="shared" si="3"/>
        <v>6.25E-2</v>
      </c>
    </row>
    <row r="67" spans="1:4" x14ac:dyDescent="0.35">
      <c r="A67" t="s">
        <v>5</v>
      </c>
      <c r="B67">
        <f t="shared" si="3"/>
        <v>0</v>
      </c>
      <c r="C67">
        <f t="shared" si="3"/>
        <v>0</v>
      </c>
      <c r="D67">
        <f t="shared" si="3"/>
        <v>0</v>
      </c>
    </row>
    <row r="68" spans="1:4" x14ac:dyDescent="0.35">
      <c r="A68" t="s">
        <v>6</v>
      </c>
      <c r="B68">
        <f t="shared" si="3"/>
        <v>0.13126554480776317</v>
      </c>
      <c r="C68">
        <f t="shared" si="3"/>
        <v>0.13120778354249335</v>
      </c>
      <c r="D68">
        <f t="shared" si="3"/>
        <v>0.16586449205608003</v>
      </c>
    </row>
    <row r="69" spans="1:4" x14ac:dyDescent="0.35">
      <c r="A69" t="s">
        <v>7</v>
      </c>
      <c r="B69">
        <f t="shared" si="3"/>
        <v>7.1428571428571425E-2</v>
      </c>
      <c r="C69">
        <f t="shared" si="3"/>
        <v>7.1428571428571425E-2</v>
      </c>
      <c r="D69">
        <f t="shared" si="3"/>
        <v>7.1428571428571425E-2</v>
      </c>
    </row>
    <row r="70" spans="1:4" x14ac:dyDescent="0.35">
      <c r="A70" t="s">
        <v>8</v>
      </c>
      <c r="B70">
        <f t="shared" si="3"/>
        <v>7.4682796317310784E-2</v>
      </c>
      <c r="C70">
        <f t="shared" si="3"/>
        <v>7.4659159159159161E-2</v>
      </c>
      <c r="D70">
        <f t="shared" si="3"/>
        <v>9.6039471151883452E-2</v>
      </c>
    </row>
    <row r="124" spans="1:32" x14ac:dyDescent="0.35">
      <c r="A124" t="s">
        <v>387</v>
      </c>
      <c r="B124" t="e">
        <f t="shared" ref="B124:AF124" si="4">B16/B81</f>
        <v>#DIV/0!</v>
      </c>
      <c r="C124" t="e">
        <f t="shared" si="4"/>
        <v>#DIV/0!</v>
      </c>
      <c r="D124" t="e">
        <f t="shared" si="4"/>
        <v>#DIV/0!</v>
      </c>
      <c r="E124" t="e">
        <f t="shared" si="4"/>
        <v>#DIV/0!</v>
      </c>
      <c r="F124" t="e">
        <f t="shared" si="4"/>
        <v>#DIV/0!</v>
      </c>
      <c r="G124" t="e">
        <f t="shared" si="4"/>
        <v>#DIV/0!</v>
      </c>
      <c r="H124" t="e">
        <f t="shared" si="4"/>
        <v>#DIV/0!</v>
      </c>
      <c r="I124" t="e">
        <f t="shared" si="4"/>
        <v>#DIV/0!</v>
      </c>
      <c r="J124" t="e">
        <f t="shared" si="4"/>
        <v>#DIV/0!</v>
      </c>
      <c r="K124" t="e">
        <f t="shared" si="4"/>
        <v>#DIV/0!</v>
      </c>
      <c r="L124" t="e">
        <f t="shared" si="4"/>
        <v>#DIV/0!</v>
      </c>
      <c r="M124" t="e">
        <f t="shared" si="4"/>
        <v>#DIV/0!</v>
      </c>
      <c r="N124" t="e">
        <f t="shared" si="4"/>
        <v>#DIV/0!</v>
      </c>
      <c r="O124" t="e">
        <f t="shared" si="4"/>
        <v>#DIV/0!</v>
      </c>
      <c r="P124" t="e">
        <f t="shared" si="4"/>
        <v>#DIV/0!</v>
      </c>
      <c r="Q124" t="e">
        <f t="shared" si="4"/>
        <v>#DIV/0!</v>
      </c>
      <c r="R124" t="e">
        <f t="shared" si="4"/>
        <v>#DIV/0!</v>
      </c>
      <c r="S124" t="e">
        <f t="shared" si="4"/>
        <v>#DIV/0!</v>
      </c>
      <c r="T124" t="e">
        <f t="shared" si="4"/>
        <v>#DIV/0!</v>
      </c>
      <c r="U124" t="e">
        <f t="shared" si="4"/>
        <v>#DIV/0!</v>
      </c>
      <c r="V124" t="e">
        <f t="shared" si="4"/>
        <v>#DIV/0!</v>
      </c>
      <c r="W124" t="e">
        <f t="shared" si="4"/>
        <v>#DIV/0!</v>
      </c>
      <c r="X124" t="e">
        <f t="shared" si="4"/>
        <v>#DIV/0!</v>
      </c>
      <c r="Y124" t="e">
        <f t="shared" si="4"/>
        <v>#DIV/0!</v>
      </c>
      <c r="Z124" t="e">
        <f t="shared" si="4"/>
        <v>#DIV/0!</v>
      </c>
      <c r="AA124" t="e">
        <f t="shared" si="4"/>
        <v>#DIV/0!</v>
      </c>
      <c r="AB124" t="e">
        <f t="shared" si="4"/>
        <v>#DIV/0!</v>
      </c>
      <c r="AC124" t="e">
        <f t="shared" si="4"/>
        <v>#DIV/0!</v>
      </c>
      <c r="AD124" t="e">
        <f t="shared" si="4"/>
        <v>#DIV/0!</v>
      </c>
      <c r="AE124" t="e">
        <f t="shared" si="4"/>
        <v>#DIV/0!</v>
      </c>
      <c r="AF124" t="e">
        <f t="shared" si="4"/>
        <v>#DIV/0!</v>
      </c>
    </row>
    <row r="125" spans="1:32" x14ac:dyDescent="0.35">
      <c r="A125" t="s">
        <v>388</v>
      </c>
      <c r="B125" t="e">
        <f t="shared" ref="B125:AF125" si="5">B17/B82</f>
        <v>#DIV/0!</v>
      </c>
      <c r="C125" t="e">
        <f t="shared" si="5"/>
        <v>#DIV/0!</v>
      </c>
      <c r="D125" t="e">
        <f t="shared" si="5"/>
        <v>#DIV/0!</v>
      </c>
      <c r="E125" t="e">
        <f t="shared" si="5"/>
        <v>#DIV/0!</v>
      </c>
      <c r="F125" t="e">
        <f t="shared" si="5"/>
        <v>#DIV/0!</v>
      </c>
      <c r="G125" t="e">
        <f t="shared" si="5"/>
        <v>#DIV/0!</v>
      </c>
      <c r="H125" t="e">
        <f t="shared" si="5"/>
        <v>#DIV/0!</v>
      </c>
      <c r="I125" t="e">
        <f t="shared" si="5"/>
        <v>#DIV/0!</v>
      </c>
      <c r="J125" t="e">
        <f t="shared" si="5"/>
        <v>#DIV/0!</v>
      </c>
      <c r="K125" t="e">
        <f t="shared" si="5"/>
        <v>#DIV/0!</v>
      </c>
      <c r="L125" t="e">
        <f t="shared" si="5"/>
        <v>#DIV/0!</v>
      </c>
      <c r="M125" t="e">
        <f t="shared" si="5"/>
        <v>#DIV/0!</v>
      </c>
      <c r="N125" t="e">
        <f t="shared" si="5"/>
        <v>#DIV/0!</v>
      </c>
      <c r="O125" t="e">
        <f t="shared" si="5"/>
        <v>#DIV/0!</v>
      </c>
      <c r="P125" t="e">
        <f t="shared" si="5"/>
        <v>#DIV/0!</v>
      </c>
      <c r="Q125" t="e">
        <f t="shared" si="5"/>
        <v>#DIV/0!</v>
      </c>
      <c r="R125" t="e">
        <f t="shared" si="5"/>
        <v>#DIV/0!</v>
      </c>
      <c r="S125" t="e">
        <f t="shared" si="5"/>
        <v>#DIV/0!</v>
      </c>
      <c r="T125" t="e">
        <f t="shared" si="5"/>
        <v>#DIV/0!</v>
      </c>
      <c r="U125" t="e">
        <f t="shared" si="5"/>
        <v>#DIV/0!</v>
      </c>
      <c r="V125" t="e">
        <f t="shared" si="5"/>
        <v>#DIV/0!</v>
      </c>
      <c r="W125" t="e">
        <f t="shared" si="5"/>
        <v>#DIV/0!</v>
      </c>
      <c r="X125" t="e">
        <f t="shared" si="5"/>
        <v>#DIV/0!</v>
      </c>
      <c r="Y125" t="e">
        <f t="shared" si="5"/>
        <v>#DIV/0!</v>
      </c>
      <c r="Z125" t="e">
        <f t="shared" si="5"/>
        <v>#DIV/0!</v>
      </c>
      <c r="AA125" t="e">
        <f t="shared" si="5"/>
        <v>#DIV/0!</v>
      </c>
      <c r="AB125" t="e">
        <f t="shared" si="5"/>
        <v>#DIV/0!</v>
      </c>
      <c r="AC125" t="e">
        <f t="shared" si="5"/>
        <v>#DIV/0!</v>
      </c>
      <c r="AD125" t="e">
        <f t="shared" si="5"/>
        <v>#DIV/0!</v>
      </c>
      <c r="AE125" t="e">
        <f t="shared" si="5"/>
        <v>#DIV/0!</v>
      </c>
      <c r="AF125" t="e">
        <f t="shared" si="5"/>
        <v>#DIV/0!</v>
      </c>
    </row>
    <row r="126" spans="1:32" x14ac:dyDescent="0.3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t="e">
        <f t="shared" ref="AF126:AF141" si="6">AF18/AF83</f>
        <v>#DIV/0!</v>
      </c>
    </row>
    <row r="127" spans="1:32" x14ac:dyDescent="0.35">
      <c r="A127" t="s">
        <v>390</v>
      </c>
      <c r="B127" t="e">
        <f t="shared" ref="B127:AE127" si="7">B19/B84</f>
        <v>#DIV/0!</v>
      </c>
      <c r="C127" t="e">
        <f t="shared" si="7"/>
        <v>#DIV/0!</v>
      </c>
      <c r="D127" t="e">
        <f t="shared" si="7"/>
        <v>#DIV/0!</v>
      </c>
      <c r="E127" t="e">
        <f t="shared" si="7"/>
        <v>#DIV/0!</v>
      </c>
      <c r="F127" t="e">
        <f t="shared" si="7"/>
        <v>#DIV/0!</v>
      </c>
      <c r="G127" t="e">
        <f t="shared" si="7"/>
        <v>#DIV/0!</v>
      </c>
      <c r="H127" t="e">
        <f t="shared" si="7"/>
        <v>#DIV/0!</v>
      </c>
      <c r="I127" t="e">
        <f t="shared" si="7"/>
        <v>#DIV/0!</v>
      </c>
      <c r="J127" t="e">
        <f t="shared" si="7"/>
        <v>#DIV/0!</v>
      </c>
      <c r="K127" t="e">
        <f t="shared" si="7"/>
        <v>#DIV/0!</v>
      </c>
      <c r="L127" t="e">
        <f t="shared" si="7"/>
        <v>#DIV/0!</v>
      </c>
      <c r="M127" t="e">
        <f t="shared" si="7"/>
        <v>#DIV/0!</v>
      </c>
      <c r="N127" t="e">
        <f t="shared" si="7"/>
        <v>#DIV/0!</v>
      </c>
      <c r="O127" t="e">
        <f t="shared" si="7"/>
        <v>#DIV/0!</v>
      </c>
      <c r="P127" t="e">
        <f t="shared" si="7"/>
        <v>#DIV/0!</v>
      </c>
      <c r="Q127" t="e">
        <f t="shared" si="7"/>
        <v>#DIV/0!</v>
      </c>
      <c r="R127" t="e">
        <f t="shared" si="7"/>
        <v>#DIV/0!</v>
      </c>
      <c r="S127" t="e">
        <f t="shared" si="7"/>
        <v>#DIV/0!</v>
      </c>
      <c r="T127" t="e">
        <f t="shared" si="7"/>
        <v>#DIV/0!</v>
      </c>
      <c r="U127" t="e">
        <f t="shared" si="7"/>
        <v>#DIV/0!</v>
      </c>
      <c r="V127" t="e">
        <f t="shared" si="7"/>
        <v>#DIV/0!</v>
      </c>
      <c r="W127" t="e">
        <f t="shared" si="7"/>
        <v>#DIV/0!</v>
      </c>
      <c r="X127" t="e">
        <f t="shared" si="7"/>
        <v>#DIV/0!</v>
      </c>
      <c r="Y127" t="e">
        <f t="shared" si="7"/>
        <v>#DIV/0!</v>
      </c>
      <c r="Z127" t="e">
        <f t="shared" si="7"/>
        <v>#DIV/0!</v>
      </c>
      <c r="AA127" t="e">
        <f t="shared" si="7"/>
        <v>#DIV/0!</v>
      </c>
      <c r="AB127" t="e">
        <f t="shared" si="7"/>
        <v>#DIV/0!</v>
      </c>
      <c r="AC127" t="e">
        <f t="shared" si="7"/>
        <v>#DIV/0!</v>
      </c>
      <c r="AD127" t="e">
        <f t="shared" si="7"/>
        <v>#DIV/0!</v>
      </c>
      <c r="AE127" t="e">
        <f t="shared" si="7"/>
        <v>#DIV/0!</v>
      </c>
      <c r="AF127" t="e">
        <f t="shared" si="6"/>
        <v>#DIV/0!</v>
      </c>
    </row>
    <row r="128" spans="1:32" x14ac:dyDescent="0.35">
      <c r="A128" t="s">
        <v>391</v>
      </c>
      <c r="B128" t="e">
        <f t="shared" ref="B128:AE128" si="8">B20/B85</f>
        <v>#DIV/0!</v>
      </c>
      <c r="C128" t="e">
        <f t="shared" si="8"/>
        <v>#DIV/0!</v>
      </c>
      <c r="D128" t="e">
        <f t="shared" si="8"/>
        <v>#DIV/0!</v>
      </c>
      <c r="E128" t="e">
        <f t="shared" si="8"/>
        <v>#DIV/0!</v>
      </c>
      <c r="F128" t="e">
        <f t="shared" si="8"/>
        <v>#DIV/0!</v>
      </c>
      <c r="G128" t="e">
        <f t="shared" si="8"/>
        <v>#DIV/0!</v>
      </c>
      <c r="H128" t="e">
        <f t="shared" si="8"/>
        <v>#DIV/0!</v>
      </c>
      <c r="I128" t="e">
        <f t="shared" si="8"/>
        <v>#DIV/0!</v>
      </c>
      <c r="J128" t="e">
        <f t="shared" si="8"/>
        <v>#DIV/0!</v>
      </c>
      <c r="K128" t="e">
        <f t="shared" si="8"/>
        <v>#DIV/0!</v>
      </c>
      <c r="L128" t="e">
        <f t="shared" si="8"/>
        <v>#DIV/0!</v>
      </c>
      <c r="M128" t="e">
        <f t="shared" si="8"/>
        <v>#DIV/0!</v>
      </c>
      <c r="N128" t="e">
        <f t="shared" si="8"/>
        <v>#DIV/0!</v>
      </c>
      <c r="O128" t="e">
        <f t="shared" si="8"/>
        <v>#DIV/0!</v>
      </c>
      <c r="P128" t="e">
        <f t="shared" si="8"/>
        <v>#DIV/0!</v>
      </c>
      <c r="Q128" t="e">
        <f t="shared" si="8"/>
        <v>#DIV/0!</v>
      </c>
      <c r="R128" t="e">
        <f t="shared" si="8"/>
        <v>#DIV/0!</v>
      </c>
      <c r="S128" t="e">
        <f t="shared" si="8"/>
        <v>#DIV/0!</v>
      </c>
      <c r="T128" t="e">
        <f t="shared" si="8"/>
        <v>#DIV/0!</v>
      </c>
      <c r="U128" t="e">
        <f t="shared" si="8"/>
        <v>#DIV/0!</v>
      </c>
      <c r="V128" t="e">
        <f t="shared" si="8"/>
        <v>#DIV/0!</v>
      </c>
      <c r="W128" t="e">
        <f t="shared" si="8"/>
        <v>#DIV/0!</v>
      </c>
      <c r="X128" t="e">
        <f t="shared" si="8"/>
        <v>#DIV/0!</v>
      </c>
      <c r="Y128" t="e">
        <f t="shared" si="8"/>
        <v>#DIV/0!</v>
      </c>
      <c r="Z128" t="e">
        <f t="shared" si="8"/>
        <v>#DIV/0!</v>
      </c>
      <c r="AA128" t="e">
        <f t="shared" si="8"/>
        <v>#DIV/0!</v>
      </c>
      <c r="AB128" t="e">
        <f t="shared" si="8"/>
        <v>#DIV/0!</v>
      </c>
      <c r="AC128" t="e">
        <f t="shared" si="8"/>
        <v>#DIV/0!</v>
      </c>
      <c r="AD128" t="e">
        <f t="shared" si="8"/>
        <v>#DIV/0!</v>
      </c>
      <c r="AE128" t="e">
        <f t="shared" si="8"/>
        <v>#DIV/0!</v>
      </c>
      <c r="AF128" t="e">
        <f t="shared" si="6"/>
        <v>#DIV/0!</v>
      </c>
    </row>
    <row r="129" spans="1:32" x14ac:dyDescent="0.35">
      <c r="A129" t="s">
        <v>392</v>
      </c>
      <c r="B129" t="e">
        <f t="shared" ref="B129:AE129" si="9">B21/B86</f>
        <v>#DIV/0!</v>
      </c>
      <c r="C129" t="e">
        <f t="shared" si="9"/>
        <v>#DIV/0!</v>
      </c>
      <c r="D129" t="e">
        <f t="shared" si="9"/>
        <v>#DIV/0!</v>
      </c>
      <c r="E129" t="e">
        <f t="shared" si="9"/>
        <v>#DIV/0!</v>
      </c>
      <c r="F129" t="e">
        <f t="shared" si="9"/>
        <v>#DIV/0!</v>
      </c>
      <c r="G129" t="e">
        <f t="shared" si="9"/>
        <v>#DIV/0!</v>
      </c>
      <c r="H129" t="e">
        <f t="shared" si="9"/>
        <v>#DIV/0!</v>
      </c>
      <c r="I129" t="e">
        <f t="shared" si="9"/>
        <v>#DIV/0!</v>
      </c>
      <c r="J129" t="e">
        <f t="shared" si="9"/>
        <v>#DIV/0!</v>
      </c>
      <c r="K129" t="e">
        <f t="shared" si="9"/>
        <v>#DIV/0!</v>
      </c>
      <c r="L129" t="e">
        <f t="shared" si="9"/>
        <v>#DIV/0!</v>
      </c>
      <c r="M129" t="e">
        <f t="shared" si="9"/>
        <v>#DIV/0!</v>
      </c>
      <c r="N129" t="e">
        <f t="shared" si="9"/>
        <v>#DIV/0!</v>
      </c>
      <c r="O129" t="e">
        <f t="shared" si="9"/>
        <v>#DIV/0!</v>
      </c>
      <c r="P129" t="e">
        <f t="shared" si="9"/>
        <v>#DIV/0!</v>
      </c>
      <c r="Q129" t="e">
        <f t="shared" si="9"/>
        <v>#DIV/0!</v>
      </c>
      <c r="R129" t="e">
        <f t="shared" si="9"/>
        <v>#DIV/0!</v>
      </c>
      <c r="S129" t="e">
        <f t="shared" si="9"/>
        <v>#DIV/0!</v>
      </c>
      <c r="T129" t="e">
        <f t="shared" si="9"/>
        <v>#DIV/0!</v>
      </c>
      <c r="U129" t="e">
        <f t="shared" si="9"/>
        <v>#DIV/0!</v>
      </c>
      <c r="V129" t="e">
        <f t="shared" si="9"/>
        <v>#DIV/0!</v>
      </c>
      <c r="W129" t="e">
        <f t="shared" si="9"/>
        <v>#DIV/0!</v>
      </c>
      <c r="X129" t="e">
        <f t="shared" si="9"/>
        <v>#DIV/0!</v>
      </c>
      <c r="Y129" t="e">
        <f t="shared" si="9"/>
        <v>#DIV/0!</v>
      </c>
      <c r="Z129" t="e">
        <f t="shared" si="9"/>
        <v>#DIV/0!</v>
      </c>
      <c r="AA129" t="e">
        <f t="shared" si="9"/>
        <v>#DIV/0!</v>
      </c>
      <c r="AB129" t="e">
        <f t="shared" si="9"/>
        <v>#DIV/0!</v>
      </c>
      <c r="AC129" t="e">
        <f t="shared" si="9"/>
        <v>#DIV/0!</v>
      </c>
      <c r="AD129" t="e">
        <f t="shared" si="9"/>
        <v>#DIV/0!</v>
      </c>
      <c r="AE129" t="e">
        <f t="shared" si="9"/>
        <v>#DIV/0!</v>
      </c>
      <c r="AF129" t="e">
        <f t="shared" si="6"/>
        <v>#DIV/0!</v>
      </c>
    </row>
    <row r="130" spans="1:32" x14ac:dyDescent="0.35">
      <c r="A130" t="s">
        <v>393</v>
      </c>
      <c r="B130" t="e">
        <f t="shared" ref="B130:AE130" si="10">B22/B87</f>
        <v>#DIV/0!</v>
      </c>
      <c r="C130" t="e">
        <f t="shared" si="10"/>
        <v>#DIV/0!</v>
      </c>
      <c r="D130" t="e">
        <f t="shared" si="10"/>
        <v>#DIV/0!</v>
      </c>
      <c r="E130" t="e">
        <f t="shared" si="10"/>
        <v>#DIV/0!</v>
      </c>
      <c r="F130" t="e">
        <f t="shared" si="10"/>
        <v>#DIV/0!</v>
      </c>
      <c r="G130" t="e">
        <f t="shared" si="10"/>
        <v>#DIV/0!</v>
      </c>
      <c r="H130" t="e">
        <f t="shared" si="10"/>
        <v>#DIV/0!</v>
      </c>
      <c r="I130" t="e">
        <f t="shared" si="10"/>
        <v>#DIV/0!</v>
      </c>
      <c r="J130" t="e">
        <f t="shared" si="10"/>
        <v>#DIV/0!</v>
      </c>
      <c r="K130" t="e">
        <f t="shared" si="10"/>
        <v>#DIV/0!</v>
      </c>
      <c r="L130" t="e">
        <f t="shared" si="10"/>
        <v>#DIV/0!</v>
      </c>
      <c r="M130" t="e">
        <f t="shared" si="10"/>
        <v>#DIV/0!</v>
      </c>
      <c r="N130" t="e">
        <f t="shared" si="10"/>
        <v>#DIV/0!</v>
      </c>
      <c r="O130" t="e">
        <f t="shared" si="10"/>
        <v>#DIV/0!</v>
      </c>
      <c r="P130" t="e">
        <f t="shared" si="10"/>
        <v>#DIV/0!</v>
      </c>
      <c r="Q130" t="e">
        <f t="shared" si="10"/>
        <v>#DIV/0!</v>
      </c>
      <c r="R130" t="e">
        <f t="shared" si="10"/>
        <v>#DIV/0!</v>
      </c>
      <c r="S130" t="e">
        <f t="shared" si="10"/>
        <v>#DIV/0!</v>
      </c>
      <c r="T130" t="e">
        <f t="shared" si="10"/>
        <v>#DIV/0!</v>
      </c>
      <c r="U130" t="e">
        <f t="shared" si="10"/>
        <v>#DIV/0!</v>
      </c>
      <c r="V130" t="e">
        <f t="shared" si="10"/>
        <v>#DIV/0!</v>
      </c>
      <c r="W130" t="e">
        <f t="shared" si="10"/>
        <v>#DIV/0!</v>
      </c>
      <c r="X130" t="e">
        <f t="shared" si="10"/>
        <v>#DIV/0!</v>
      </c>
      <c r="Y130" t="e">
        <f t="shared" si="10"/>
        <v>#DIV/0!</v>
      </c>
      <c r="Z130" t="e">
        <f t="shared" si="10"/>
        <v>#DIV/0!</v>
      </c>
      <c r="AA130" t="e">
        <f t="shared" si="10"/>
        <v>#DIV/0!</v>
      </c>
      <c r="AB130" t="e">
        <f t="shared" si="10"/>
        <v>#DIV/0!</v>
      </c>
      <c r="AC130" t="e">
        <f t="shared" si="10"/>
        <v>#DIV/0!</v>
      </c>
      <c r="AD130" t="e">
        <f t="shared" si="10"/>
        <v>#DIV/0!</v>
      </c>
      <c r="AE130" t="e">
        <f t="shared" si="10"/>
        <v>#DIV/0!</v>
      </c>
      <c r="AF130" t="e">
        <f t="shared" si="6"/>
        <v>#DIV/0!</v>
      </c>
    </row>
    <row r="131" spans="1:32" x14ac:dyDescent="0.35">
      <c r="A131" t="s">
        <v>394</v>
      </c>
      <c r="B131" t="e">
        <f t="shared" ref="B131:AE131" si="11">B23/B88</f>
        <v>#DIV/0!</v>
      </c>
      <c r="C131" t="e">
        <f t="shared" si="11"/>
        <v>#DIV/0!</v>
      </c>
      <c r="D131" t="e">
        <f t="shared" si="11"/>
        <v>#DIV/0!</v>
      </c>
      <c r="E131" t="e">
        <f t="shared" si="11"/>
        <v>#DIV/0!</v>
      </c>
      <c r="F131" t="e">
        <f t="shared" si="11"/>
        <v>#DIV/0!</v>
      </c>
      <c r="G131" t="e">
        <f t="shared" si="11"/>
        <v>#DIV/0!</v>
      </c>
      <c r="H131" t="e">
        <f t="shared" si="11"/>
        <v>#DIV/0!</v>
      </c>
      <c r="I131" t="e">
        <f t="shared" si="11"/>
        <v>#DIV/0!</v>
      </c>
      <c r="J131" t="e">
        <f t="shared" si="11"/>
        <v>#DIV/0!</v>
      </c>
      <c r="K131" t="e">
        <f t="shared" si="11"/>
        <v>#DIV/0!</v>
      </c>
      <c r="L131" t="e">
        <f t="shared" si="11"/>
        <v>#DIV/0!</v>
      </c>
      <c r="M131" t="e">
        <f t="shared" si="11"/>
        <v>#DIV/0!</v>
      </c>
      <c r="N131" t="e">
        <f t="shared" si="11"/>
        <v>#DIV/0!</v>
      </c>
      <c r="O131" t="e">
        <f t="shared" si="11"/>
        <v>#DIV/0!</v>
      </c>
      <c r="P131" t="e">
        <f t="shared" si="11"/>
        <v>#DIV/0!</v>
      </c>
      <c r="Q131" t="e">
        <f t="shared" si="11"/>
        <v>#DIV/0!</v>
      </c>
      <c r="R131" t="e">
        <f t="shared" si="11"/>
        <v>#DIV/0!</v>
      </c>
      <c r="S131" t="e">
        <f t="shared" si="11"/>
        <v>#DIV/0!</v>
      </c>
      <c r="T131" t="e">
        <f t="shared" si="11"/>
        <v>#DIV/0!</v>
      </c>
      <c r="U131" t="e">
        <f t="shared" si="11"/>
        <v>#DIV/0!</v>
      </c>
      <c r="V131" t="e">
        <f t="shared" si="11"/>
        <v>#DIV/0!</v>
      </c>
      <c r="W131" t="e">
        <f t="shared" si="11"/>
        <v>#DIV/0!</v>
      </c>
      <c r="X131" t="e">
        <f t="shared" si="11"/>
        <v>#DIV/0!</v>
      </c>
      <c r="Y131" t="e">
        <f t="shared" si="11"/>
        <v>#DIV/0!</v>
      </c>
      <c r="Z131" t="e">
        <f t="shared" si="11"/>
        <v>#DIV/0!</v>
      </c>
      <c r="AA131" t="e">
        <f t="shared" si="11"/>
        <v>#DIV/0!</v>
      </c>
      <c r="AB131" t="e">
        <f t="shared" si="11"/>
        <v>#DIV/0!</v>
      </c>
      <c r="AC131" t="e">
        <f t="shared" si="11"/>
        <v>#DIV/0!</v>
      </c>
      <c r="AD131" t="e">
        <f t="shared" si="11"/>
        <v>#DIV/0!</v>
      </c>
      <c r="AE131" t="e">
        <f t="shared" si="11"/>
        <v>#DIV/0!</v>
      </c>
      <c r="AF131" t="e">
        <f t="shared" si="6"/>
        <v>#DIV/0!</v>
      </c>
    </row>
    <row r="132" spans="1:32" x14ac:dyDescent="0.3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t="e">
        <f t="shared" si="6"/>
        <v>#DIV/0!</v>
      </c>
    </row>
    <row r="133" spans="1:32" x14ac:dyDescent="0.35">
      <c r="A133" t="s">
        <v>396</v>
      </c>
      <c r="B133" t="e">
        <f t="shared" ref="B133:AE133" si="12">B25/B90</f>
        <v>#DIV/0!</v>
      </c>
      <c r="C133" t="e">
        <f t="shared" si="12"/>
        <v>#DIV/0!</v>
      </c>
      <c r="D133" t="e">
        <f t="shared" si="12"/>
        <v>#DIV/0!</v>
      </c>
      <c r="E133" t="e">
        <f t="shared" si="12"/>
        <v>#DIV/0!</v>
      </c>
      <c r="F133" t="e">
        <f t="shared" si="12"/>
        <v>#DIV/0!</v>
      </c>
      <c r="G133" t="e">
        <f t="shared" si="12"/>
        <v>#DIV/0!</v>
      </c>
      <c r="H133" t="e">
        <f t="shared" si="12"/>
        <v>#DIV/0!</v>
      </c>
      <c r="I133" t="e">
        <f t="shared" si="12"/>
        <v>#DIV/0!</v>
      </c>
      <c r="J133" t="e">
        <f t="shared" si="12"/>
        <v>#DIV/0!</v>
      </c>
      <c r="K133" t="e">
        <f t="shared" si="12"/>
        <v>#DIV/0!</v>
      </c>
      <c r="L133" t="e">
        <f t="shared" si="12"/>
        <v>#DIV/0!</v>
      </c>
      <c r="M133" t="e">
        <f t="shared" si="12"/>
        <v>#DIV/0!</v>
      </c>
      <c r="N133" t="e">
        <f t="shared" si="12"/>
        <v>#DIV/0!</v>
      </c>
      <c r="O133" t="e">
        <f t="shared" si="12"/>
        <v>#DIV/0!</v>
      </c>
      <c r="P133" t="e">
        <f t="shared" si="12"/>
        <v>#DIV/0!</v>
      </c>
      <c r="Q133" t="e">
        <f t="shared" si="12"/>
        <v>#DIV/0!</v>
      </c>
      <c r="R133" t="e">
        <f t="shared" si="12"/>
        <v>#DIV/0!</v>
      </c>
      <c r="S133" t="e">
        <f t="shared" si="12"/>
        <v>#DIV/0!</v>
      </c>
      <c r="T133" t="e">
        <f t="shared" si="12"/>
        <v>#DIV/0!</v>
      </c>
      <c r="U133" t="e">
        <f t="shared" si="12"/>
        <v>#DIV/0!</v>
      </c>
      <c r="V133" t="e">
        <f t="shared" si="12"/>
        <v>#DIV/0!</v>
      </c>
      <c r="W133" t="e">
        <f t="shared" si="12"/>
        <v>#DIV/0!</v>
      </c>
      <c r="X133" t="e">
        <f t="shared" si="12"/>
        <v>#DIV/0!</v>
      </c>
      <c r="Y133" t="e">
        <f t="shared" si="12"/>
        <v>#DIV/0!</v>
      </c>
      <c r="Z133" t="e">
        <f t="shared" si="12"/>
        <v>#DIV/0!</v>
      </c>
      <c r="AA133" t="e">
        <f t="shared" si="12"/>
        <v>#DIV/0!</v>
      </c>
      <c r="AB133" t="e">
        <f t="shared" si="12"/>
        <v>#DIV/0!</v>
      </c>
      <c r="AC133" t="e">
        <f t="shared" si="12"/>
        <v>#DIV/0!</v>
      </c>
      <c r="AD133" t="e">
        <f t="shared" si="12"/>
        <v>#DIV/0!</v>
      </c>
      <c r="AE133" t="e">
        <f t="shared" si="12"/>
        <v>#DIV/0!</v>
      </c>
      <c r="AF133" t="e">
        <f t="shared" si="6"/>
        <v>#DIV/0!</v>
      </c>
    </row>
    <row r="134" spans="1:32" x14ac:dyDescent="0.35">
      <c r="A134" t="s">
        <v>397</v>
      </c>
      <c r="B134" t="e">
        <f t="shared" ref="B134:AE134" si="13">B26/B91</f>
        <v>#DIV/0!</v>
      </c>
      <c r="C134" t="e">
        <f t="shared" si="13"/>
        <v>#DIV/0!</v>
      </c>
      <c r="D134" t="e">
        <f t="shared" si="13"/>
        <v>#DIV/0!</v>
      </c>
      <c r="E134" t="e">
        <f t="shared" si="13"/>
        <v>#DIV/0!</v>
      </c>
      <c r="F134" t="e">
        <f t="shared" si="13"/>
        <v>#DIV/0!</v>
      </c>
      <c r="G134" t="e">
        <f t="shared" si="13"/>
        <v>#DIV/0!</v>
      </c>
      <c r="H134" t="e">
        <f t="shared" si="13"/>
        <v>#DIV/0!</v>
      </c>
      <c r="I134" t="e">
        <f t="shared" si="13"/>
        <v>#DIV/0!</v>
      </c>
      <c r="J134" t="e">
        <f t="shared" si="13"/>
        <v>#DIV/0!</v>
      </c>
      <c r="K134" t="e">
        <f t="shared" si="13"/>
        <v>#DIV/0!</v>
      </c>
      <c r="L134" t="e">
        <f t="shared" si="13"/>
        <v>#DIV/0!</v>
      </c>
      <c r="M134" t="e">
        <f t="shared" si="13"/>
        <v>#DIV/0!</v>
      </c>
      <c r="N134" t="e">
        <f t="shared" si="13"/>
        <v>#DIV/0!</v>
      </c>
      <c r="O134" t="e">
        <f t="shared" si="13"/>
        <v>#DIV/0!</v>
      </c>
      <c r="P134" t="e">
        <f t="shared" si="13"/>
        <v>#DIV/0!</v>
      </c>
      <c r="Q134" t="e">
        <f t="shared" si="13"/>
        <v>#DIV/0!</v>
      </c>
      <c r="R134" t="e">
        <f t="shared" si="13"/>
        <v>#DIV/0!</v>
      </c>
      <c r="S134" t="e">
        <f t="shared" si="13"/>
        <v>#DIV/0!</v>
      </c>
      <c r="T134" t="e">
        <f t="shared" si="13"/>
        <v>#DIV/0!</v>
      </c>
      <c r="U134" t="e">
        <f t="shared" si="13"/>
        <v>#DIV/0!</v>
      </c>
      <c r="V134" t="e">
        <f t="shared" si="13"/>
        <v>#DIV/0!</v>
      </c>
      <c r="W134" t="e">
        <f t="shared" si="13"/>
        <v>#DIV/0!</v>
      </c>
      <c r="X134" t="e">
        <f t="shared" si="13"/>
        <v>#DIV/0!</v>
      </c>
      <c r="Y134" t="e">
        <f t="shared" si="13"/>
        <v>#DIV/0!</v>
      </c>
      <c r="Z134" t="e">
        <f t="shared" si="13"/>
        <v>#DIV/0!</v>
      </c>
      <c r="AA134" t="e">
        <f t="shared" si="13"/>
        <v>#DIV/0!</v>
      </c>
      <c r="AB134" t="e">
        <f t="shared" si="13"/>
        <v>#DIV/0!</v>
      </c>
      <c r="AC134" t="e">
        <f t="shared" si="13"/>
        <v>#DIV/0!</v>
      </c>
      <c r="AD134" t="e">
        <f t="shared" si="13"/>
        <v>#DIV/0!</v>
      </c>
      <c r="AE134" t="e">
        <f t="shared" si="13"/>
        <v>#DIV/0!</v>
      </c>
      <c r="AF134" t="e">
        <f t="shared" si="6"/>
        <v>#DIV/0!</v>
      </c>
    </row>
    <row r="135" spans="1:32" x14ac:dyDescent="0.35">
      <c r="A135" t="s">
        <v>398</v>
      </c>
      <c r="B135" t="e">
        <f t="shared" ref="B135:AE135" si="14">B27/B92</f>
        <v>#DIV/0!</v>
      </c>
      <c r="C135" t="e">
        <f t="shared" si="14"/>
        <v>#DIV/0!</v>
      </c>
      <c r="D135" t="e">
        <f t="shared" si="14"/>
        <v>#DIV/0!</v>
      </c>
      <c r="E135" t="e">
        <f t="shared" si="14"/>
        <v>#DIV/0!</v>
      </c>
      <c r="F135" t="e">
        <f t="shared" si="14"/>
        <v>#DIV/0!</v>
      </c>
      <c r="G135" t="e">
        <f t="shared" si="14"/>
        <v>#DIV/0!</v>
      </c>
      <c r="H135" t="e">
        <f t="shared" si="14"/>
        <v>#DIV/0!</v>
      </c>
      <c r="I135" t="e">
        <f t="shared" si="14"/>
        <v>#DIV/0!</v>
      </c>
      <c r="J135" t="e">
        <f t="shared" si="14"/>
        <v>#DIV/0!</v>
      </c>
      <c r="K135" t="e">
        <f t="shared" si="14"/>
        <v>#DIV/0!</v>
      </c>
      <c r="L135" t="e">
        <f t="shared" si="14"/>
        <v>#DIV/0!</v>
      </c>
      <c r="M135" t="e">
        <f t="shared" si="14"/>
        <v>#DIV/0!</v>
      </c>
      <c r="N135" t="e">
        <f t="shared" si="14"/>
        <v>#DIV/0!</v>
      </c>
      <c r="O135" t="e">
        <f t="shared" si="14"/>
        <v>#DIV/0!</v>
      </c>
      <c r="P135" t="e">
        <f t="shared" si="14"/>
        <v>#DIV/0!</v>
      </c>
      <c r="Q135" t="e">
        <f t="shared" si="14"/>
        <v>#DIV/0!</v>
      </c>
      <c r="R135" t="e">
        <f t="shared" si="14"/>
        <v>#DIV/0!</v>
      </c>
      <c r="S135" t="e">
        <f t="shared" si="14"/>
        <v>#DIV/0!</v>
      </c>
      <c r="T135" t="e">
        <f t="shared" si="14"/>
        <v>#DIV/0!</v>
      </c>
      <c r="U135" t="e">
        <f t="shared" si="14"/>
        <v>#DIV/0!</v>
      </c>
      <c r="V135" t="e">
        <f t="shared" si="14"/>
        <v>#DIV/0!</v>
      </c>
      <c r="W135" t="e">
        <f t="shared" si="14"/>
        <v>#DIV/0!</v>
      </c>
      <c r="X135" t="e">
        <f t="shared" si="14"/>
        <v>#DIV/0!</v>
      </c>
      <c r="Y135" t="e">
        <f t="shared" si="14"/>
        <v>#DIV/0!</v>
      </c>
      <c r="Z135" t="e">
        <f t="shared" si="14"/>
        <v>#DIV/0!</v>
      </c>
      <c r="AA135" t="e">
        <f t="shared" si="14"/>
        <v>#DIV/0!</v>
      </c>
      <c r="AB135" t="e">
        <f t="shared" si="14"/>
        <v>#DIV/0!</v>
      </c>
      <c r="AC135" t="e">
        <f t="shared" si="14"/>
        <v>#DIV/0!</v>
      </c>
      <c r="AD135" t="e">
        <f t="shared" si="14"/>
        <v>#DIV/0!</v>
      </c>
      <c r="AE135" t="e">
        <f t="shared" si="14"/>
        <v>#DIV/0!</v>
      </c>
      <c r="AF135" t="e">
        <f t="shared" si="6"/>
        <v>#DIV/0!</v>
      </c>
    </row>
    <row r="136" spans="1:32" x14ac:dyDescent="0.35">
      <c r="A136" t="s">
        <v>399</v>
      </c>
      <c r="B136" t="e">
        <f t="shared" ref="B136:AE136" si="15">B28/B93</f>
        <v>#DIV/0!</v>
      </c>
      <c r="C136" t="e">
        <f t="shared" si="15"/>
        <v>#DIV/0!</v>
      </c>
      <c r="D136" t="e">
        <f t="shared" si="15"/>
        <v>#DIV/0!</v>
      </c>
      <c r="E136" t="e">
        <f t="shared" si="15"/>
        <v>#DIV/0!</v>
      </c>
      <c r="F136" t="e">
        <f t="shared" si="15"/>
        <v>#DIV/0!</v>
      </c>
      <c r="G136" t="e">
        <f t="shared" si="15"/>
        <v>#DIV/0!</v>
      </c>
      <c r="H136" t="e">
        <f t="shared" si="15"/>
        <v>#DIV/0!</v>
      </c>
      <c r="I136" t="e">
        <f t="shared" si="15"/>
        <v>#DIV/0!</v>
      </c>
      <c r="J136" t="e">
        <f t="shared" si="15"/>
        <v>#DIV/0!</v>
      </c>
      <c r="K136" t="e">
        <f t="shared" si="15"/>
        <v>#DIV/0!</v>
      </c>
      <c r="L136" t="e">
        <f t="shared" si="15"/>
        <v>#DIV/0!</v>
      </c>
      <c r="M136" t="e">
        <f t="shared" si="15"/>
        <v>#DIV/0!</v>
      </c>
      <c r="N136" t="e">
        <f t="shared" si="15"/>
        <v>#DIV/0!</v>
      </c>
      <c r="O136" t="e">
        <f t="shared" si="15"/>
        <v>#DIV/0!</v>
      </c>
      <c r="P136" t="e">
        <f t="shared" si="15"/>
        <v>#DIV/0!</v>
      </c>
      <c r="Q136" t="e">
        <f t="shared" si="15"/>
        <v>#DIV/0!</v>
      </c>
      <c r="R136" t="e">
        <f t="shared" si="15"/>
        <v>#DIV/0!</v>
      </c>
      <c r="S136" t="e">
        <f t="shared" si="15"/>
        <v>#DIV/0!</v>
      </c>
      <c r="T136" t="e">
        <f t="shared" si="15"/>
        <v>#DIV/0!</v>
      </c>
      <c r="U136" t="e">
        <f t="shared" si="15"/>
        <v>#DIV/0!</v>
      </c>
      <c r="V136" t="e">
        <f t="shared" si="15"/>
        <v>#DIV/0!</v>
      </c>
      <c r="W136" t="e">
        <f t="shared" si="15"/>
        <v>#DIV/0!</v>
      </c>
      <c r="X136" t="e">
        <f t="shared" si="15"/>
        <v>#DIV/0!</v>
      </c>
      <c r="Y136" t="e">
        <f t="shared" si="15"/>
        <v>#DIV/0!</v>
      </c>
      <c r="Z136" t="e">
        <f t="shared" si="15"/>
        <v>#DIV/0!</v>
      </c>
      <c r="AA136" t="e">
        <f t="shared" si="15"/>
        <v>#DIV/0!</v>
      </c>
      <c r="AB136" t="e">
        <f t="shared" si="15"/>
        <v>#DIV/0!</v>
      </c>
      <c r="AC136" t="e">
        <f t="shared" si="15"/>
        <v>#DIV/0!</v>
      </c>
      <c r="AD136" t="e">
        <f t="shared" si="15"/>
        <v>#DIV/0!</v>
      </c>
      <c r="AE136" t="e">
        <f t="shared" si="15"/>
        <v>#DIV/0!</v>
      </c>
      <c r="AF136" t="e">
        <f t="shared" si="6"/>
        <v>#DIV/0!</v>
      </c>
    </row>
    <row r="137" spans="1:32" x14ac:dyDescent="0.35">
      <c r="A137" t="s">
        <v>400</v>
      </c>
      <c r="B137" t="e">
        <f t="shared" ref="B137:AE137" si="16">B29/B94</f>
        <v>#DIV/0!</v>
      </c>
      <c r="C137" t="e">
        <f t="shared" si="16"/>
        <v>#DIV/0!</v>
      </c>
      <c r="D137" t="e">
        <f t="shared" si="16"/>
        <v>#DIV/0!</v>
      </c>
      <c r="E137" t="e">
        <f t="shared" si="16"/>
        <v>#DIV/0!</v>
      </c>
      <c r="F137" t="e">
        <f t="shared" si="16"/>
        <v>#DIV/0!</v>
      </c>
      <c r="G137" t="e">
        <f t="shared" si="16"/>
        <v>#DIV/0!</v>
      </c>
      <c r="H137" t="e">
        <f t="shared" si="16"/>
        <v>#DIV/0!</v>
      </c>
      <c r="I137" t="e">
        <f t="shared" si="16"/>
        <v>#DIV/0!</v>
      </c>
      <c r="J137" t="e">
        <f t="shared" si="16"/>
        <v>#DIV/0!</v>
      </c>
      <c r="K137" t="e">
        <f t="shared" si="16"/>
        <v>#DIV/0!</v>
      </c>
      <c r="L137" t="e">
        <f t="shared" si="16"/>
        <v>#DIV/0!</v>
      </c>
      <c r="M137" t="e">
        <f t="shared" si="16"/>
        <v>#DIV/0!</v>
      </c>
      <c r="N137" t="e">
        <f t="shared" si="16"/>
        <v>#DIV/0!</v>
      </c>
      <c r="O137" t="e">
        <f t="shared" si="16"/>
        <v>#DIV/0!</v>
      </c>
      <c r="P137" t="e">
        <f t="shared" si="16"/>
        <v>#DIV/0!</v>
      </c>
      <c r="Q137" t="e">
        <f t="shared" si="16"/>
        <v>#DIV/0!</v>
      </c>
      <c r="R137" t="e">
        <f t="shared" si="16"/>
        <v>#DIV/0!</v>
      </c>
      <c r="S137" t="e">
        <f t="shared" si="16"/>
        <v>#DIV/0!</v>
      </c>
      <c r="T137" t="e">
        <f t="shared" si="16"/>
        <v>#DIV/0!</v>
      </c>
      <c r="U137" t="e">
        <f t="shared" si="16"/>
        <v>#DIV/0!</v>
      </c>
      <c r="V137" t="e">
        <f t="shared" si="16"/>
        <v>#DIV/0!</v>
      </c>
      <c r="W137" t="e">
        <f t="shared" si="16"/>
        <v>#DIV/0!</v>
      </c>
      <c r="X137" t="e">
        <f t="shared" si="16"/>
        <v>#DIV/0!</v>
      </c>
      <c r="Y137" t="e">
        <f t="shared" si="16"/>
        <v>#DIV/0!</v>
      </c>
      <c r="Z137" t="e">
        <f t="shared" si="16"/>
        <v>#DIV/0!</v>
      </c>
      <c r="AA137" t="e">
        <f t="shared" si="16"/>
        <v>#DIV/0!</v>
      </c>
      <c r="AB137" t="e">
        <f t="shared" si="16"/>
        <v>#DIV/0!</v>
      </c>
      <c r="AC137" t="e">
        <f t="shared" si="16"/>
        <v>#DIV/0!</v>
      </c>
      <c r="AD137" t="e">
        <f t="shared" si="16"/>
        <v>#DIV/0!</v>
      </c>
      <c r="AE137" t="e">
        <f t="shared" si="16"/>
        <v>#DIV/0!</v>
      </c>
      <c r="AF137" t="e">
        <f t="shared" si="6"/>
        <v>#DIV/0!</v>
      </c>
    </row>
    <row r="138" spans="1:32" x14ac:dyDescent="0.3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t="e">
        <f t="shared" si="6"/>
        <v>#DIV/0!</v>
      </c>
    </row>
    <row r="139" spans="1:32" x14ac:dyDescent="0.35">
      <c r="A139" t="s">
        <v>402</v>
      </c>
      <c r="B139" t="e">
        <f t="shared" ref="B139:AE139" si="17">B31/B96</f>
        <v>#DIV/0!</v>
      </c>
      <c r="C139" t="e">
        <f t="shared" si="17"/>
        <v>#DIV/0!</v>
      </c>
      <c r="D139" t="e">
        <f t="shared" si="17"/>
        <v>#DIV/0!</v>
      </c>
      <c r="E139" t="e">
        <f t="shared" si="17"/>
        <v>#DIV/0!</v>
      </c>
      <c r="F139" t="e">
        <f t="shared" si="17"/>
        <v>#DIV/0!</v>
      </c>
      <c r="G139" t="e">
        <f t="shared" si="17"/>
        <v>#DIV/0!</v>
      </c>
      <c r="H139" t="e">
        <f t="shared" si="17"/>
        <v>#DIV/0!</v>
      </c>
      <c r="I139" t="e">
        <f t="shared" si="17"/>
        <v>#DIV/0!</v>
      </c>
      <c r="J139" t="e">
        <f t="shared" si="17"/>
        <v>#DIV/0!</v>
      </c>
      <c r="K139" t="e">
        <f t="shared" si="17"/>
        <v>#DIV/0!</v>
      </c>
      <c r="L139" t="e">
        <f t="shared" si="17"/>
        <v>#DIV/0!</v>
      </c>
      <c r="M139" t="e">
        <f t="shared" si="17"/>
        <v>#DIV/0!</v>
      </c>
      <c r="N139" t="e">
        <f t="shared" si="17"/>
        <v>#DIV/0!</v>
      </c>
      <c r="O139" t="e">
        <f t="shared" si="17"/>
        <v>#DIV/0!</v>
      </c>
      <c r="P139" t="e">
        <f t="shared" si="17"/>
        <v>#DIV/0!</v>
      </c>
      <c r="Q139" t="e">
        <f t="shared" si="17"/>
        <v>#DIV/0!</v>
      </c>
      <c r="R139" t="e">
        <f t="shared" si="17"/>
        <v>#DIV/0!</v>
      </c>
      <c r="S139" t="e">
        <f t="shared" si="17"/>
        <v>#DIV/0!</v>
      </c>
      <c r="T139" t="e">
        <f t="shared" si="17"/>
        <v>#DIV/0!</v>
      </c>
      <c r="U139" t="e">
        <f t="shared" si="17"/>
        <v>#DIV/0!</v>
      </c>
      <c r="V139" t="e">
        <f t="shared" si="17"/>
        <v>#DIV/0!</v>
      </c>
      <c r="W139" t="e">
        <f t="shared" si="17"/>
        <v>#DIV/0!</v>
      </c>
      <c r="X139" t="e">
        <f t="shared" si="17"/>
        <v>#DIV/0!</v>
      </c>
      <c r="Y139" t="e">
        <f t="shared" si="17"/>
        <v>#DIV/0!</v>
      </c>
      <c r="Z139" t="e">
        <f t="shared" si="17"/>
        <v>#DIV/0!</v>
      </c>
      <c r="AA139" t="e">
        <f t="shared" si="17"/>
        <v>#DIV/0!</v>
      </c>
      <c r="AB139" t="e">
        <f t="shared" si="17"/>
        <v>#DIV/0!</v>
      </c>
      <c r="AC139" t="e">
        <f t="shared" si="17"/>
        <v>#DIV/0!</v>
      </c>
      <c r="AD139" t="e">
        <f t="shared" si="17"/>
        <v>#DIV/0!</v>
      </c>
      <c r="AE139" t="e">
        <f t="shared" si="17"/>
        <v>#DIV/0!</v>
      </c>
      <c r="AF139" t="e">
        <f t="shared" si="6"/>
        <v>#DIV/0!</v>
      </c>
    </row>
    <row r="140" spans="1:32" x14ac:dyDescent="0.35">
      <c r="A140" t="s">
        <v>403</v>
      </c>
      <c r="B140" t="e">
        <f t="shared" ref="B140:AE140" si="18">B32/B97</f>
        <v>#DIV/0!</v>
      </c>
      <c r="C140" t="e">
        <f t="shared" si="18"/>
        <v>#DIV/0!</v>
      </c>
      <c r="D140" t="e">
        <f t="shared" si="18"/>
        <v>#DIV/0!</v>
      </c>
      <c r="E140" t="e">
        <f t="shared" si="18"/>
        <v>#DIV/0!</v>
      </c>
      <c r="F140" t="e">
        <f t="shared" si="18"/>
        <v>#DIV/0!</v>
      </c>
      <c r="G140" t="e">
        <f t="shared" si="18"/>
        <v>#DIV/0!</v>
      </c>
      <c r="H140" t="e">
        <f t="shared" si="18"/>
        <v>#DIV/0!</v>
      </c>
      <c r="I140" t="e">
        <f t="shared" si="18"/>
        <v>#DIV/0!</v>
      </c>
      <c r="J140" t="e">
        <f t="shared" si="18"/>
        <v>#DIV/0!</v>
      </c>
      <c r="K140" t="e">
        <f t="shared" si="18"/>
        <v>#DIV/0!</v>
      </c>
      <c r="L140" t="e">
        <f t="shared" si="18"/>
        <v>#DIV/0!</v>
      </c>
      <c r="M140" t="e">
        <f t="shared" si="18"/>
        <v>#DIV/0!</v>
      </c>
      <c r="N140" t="e">
        <f t="shared" si="18"/>
        <v>#DIV/0!</v>
      </c>
      <c r="O140" t="e">
        <f t="shared" si="18"/>
        <v>#DIV/0!</v>
      </c>
      <c r="P140" t="e">
        <f t="shared" si="18"/>
        <v>#DIV/0!</v>
      </c>
      <c r="Q140" t="e">
        <f t="shared" si="18"/>
        <v>#DIV/0!</v>
      </c>
      <c r="R140" t="e">
        <f t="shared" si="18"/>
        <v>#DIV/0!</v>
      </c>
      <c r="S140" t="e">
        <f t="shared" si="18"/>
        <v>#DIV/0!</v>
      </c>
      <c r="T140" t="e">
        <f t="shared" si="18"/>
        <v>#DIV/0!</v>
      </c>
      <c r="U140" t="e">
        <f t="shared" si="18"/>
        <v>#DIV/0!</v>
      </c>
      <c r="V140" t="e">
        <f t="shared" si="18"/>
        <v>#DIV/0!</v>
      </c>
      <c r="W140" t="e">
        <f t="shared" si="18"/>
        <v>#DIV/0!</v>
      </c>
      <c r="X140" t="e">
        <f t="shared" si="18"/>
        <v>#DIV/0!</v>
      </c>
      <c r="Y140" t="e">
        <f t="shared" si="18"/>
        <v>#DIV/0!</v>
      </c>
      <c r="Z140" t="e">
        <f t="shared" si="18"/>
        <v>#DIV/0!</v>
      </c>
      <c r="AA140" t="e">
        <f t="shared" si="18"/>
        <v>#DIV/0!</v>
      </c>
      <c r="AB140" t="e">
        <f t="shared" si="18"/>
        <v>#DIV/0!</v>
      </c>
      <c r="AC140" t="e">
        <f t="shared" si="18"/>
        <v>#DIV/0!</v>
      </c>
      <c r="AD140" t="e">
        <f t="shared" si="18"/>
        <v>#DIV/0!</v>
      </c>
      <c r="AE140" t="e">
        <f t="shared" si="18"/>
        <v>#DIV/0!</v>
      </c>
      <c r="AF140" t="e">
        <f t="shared" si="6"/>
        <v>#DIV/0!</v>
      </c>
    </row>
    <row r="141" spans="1:32" x14ac:dyDescent="0.35">
      <c r="A141" t="s">
        <v>404</v>
      </c>
      <c r="B141" t="e">
        <f t="shared" ref="B141:AE141" si="19">B33/B98</f>
        <v>#DIV/0!</v>
      </c>
      <c r="C141" t="e">
        <f t="shared" si="19"/>
        <v>#DIV/0!</v>
      </c>
      <c r="D141" t="e">
        <f t="shared" si="19"/>
        <v>#DIV/0!</v>
      </c>
      <c r="E141" t="e">
        <f t="shared" si="19"/>
        <v>#DIV/0!</v>
      </c>
      <c r="F141" t="e">
        <f t="shared" si="19"/>
        <v>#DIV/0!</v>
      </c>
      <c r="G141" t="e">
        <f t="shared" si="19"/>
        <v>#DIV/0!</v>
      </c>
      <c r="H141" t="e">
        <f t="shared" si="19"/>
        <v>#DIV/0!</v>
      </c>
      <c r="I141" t="e">
        <f t="shared" si="19"/>
        <v>#DIV/0!</v>
      </c>
      <c r="J141" t="e">
        <f t="shared" si="19"/>
        <v>#DIV/0!</v>
      </c>
      <c r="K141" t="e">
        <f t="shared" si="19"/>
        <v>#DIV/0!</v>
      </c>
      <c r="L141" t="e">
        <f t="shared" si="19"/>
        <v>#DIV/0!</v>
      </c>
      <c r="M141" t="e">
        <f t="shared" si="19"/>
        <v>#DIV/0!</v>
      </c>
      <c r="N141" t="e">
        <f t="shared" si="19"/>
        <v>#DIV/0!</v>
      </c>
      <c r="O141" t="e">
        <f t="shared" si="19"/>
        <v>#DIV/0!</v>
      </c>
      <c r="P141" t="e">
        <f t="shared" si="19"/>
        <v>#DIV/0!</v>
      </c>
      <c r="Q141" t="e">
        <f t="shared" si="19"/>
        <v>#DIV/0!</v>
      </c>
      <c r="R141" t="e">
        <f t="shared" si="19"/>
        <v>#DIV/0!</v>
      </c>
      <c r="S141" t="e">
        <f t="shared" si="19"/>
        <v>#DIV/0!</v>
      </c>
      <c r="T141" t="e">
        <f t="shared" si="19"/>
        <v>#DIV/0!</v>
      </c>
      <c r="U141" t="e">
        <f t="shared" si="19"/>
        <v>#DIV/0!</v>
      </c>
      <c r="V141" t="e">
        <f t="shared" si="19"/>
        <v>#DIV/0!</v>
      </c>
      <c r="W141" t="e">
        <f t="shared" si="19"/>
        <v>#DIV/0!</v>
      </c>
      <c r="X141" t="e">
        <f t="shared" si="19"/>
        <v>#DIV/0!</v>
      </c>
      <c r="Y141" t="e">
        <f t="shared" si="19"/>
        <v>#DIV/0!</v>
      </c>
      <c r="Z141" t="e">
        <f t="shared" si="19"/>
        <v>#DIV/0!</v>
      </c>
      <c r="AA141" t="e">
        <f t="shared" si="19"/>
        <v>#DIV/0!</v>
      </c>
      <c r="AB141" t="e">
        <f t="shared" si="19"/>
        <v>#DIV/0!</v>
      </c>
      <c r="AC141" t="e">
        <f t="shared" si="19"/>
        <v>#DIV/0!</v>
      </c>
      <c r="AD141" t="e">
        <f t="shared" si="19"/>
        <v>#DIV/0!</v>
      </c>
      <c r="AE141" t="e">
        <f t="shared" si="19"/>
        <v>#DIV/0!</v>
      </c>
      <c r="AF141" t="e">
        <f t="shared" si="6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1640625" defaultRowHeight="14.5" x14ac:dyDescent="0.35"/>
  <cols>
    <col min="1" max="1" width="25.36328125" customWidth="1"/>
    <col min="2" max="2" width="14.36328125" customWidth="1"/>
  </cols>
  <sheetData>
    <row r="1" spans="1:2" x14ac:dyDescent="0.35">
      <c r="A1" s="1" t="s">
        <v>9</v>
      </c>
      <c r="B1" s="2" t="s">
        <v>10</v>
      </c>
    </row>
    <row r="2" spans="1:2" x14ac:dyDescent="0.35">
      <c r="A2" t="s">
        <v>3</v>
      </c>
      <c r="B2" s="3">
        <v>19</v>
      </c>
    </row>
    <row r="3" spans="1:2" x14ac:dyDescent="0.35">
      <c r="A3" t="s">
        <v>4</v>
      </c>
      <c r="B3" s="3">
        <v>15.833333333333334</v>
      </c>
    </row>
    <row r="4" spans="1:2" x14ac:dyDescent="0.35">
      <c r="A4" t="s">
        <v>5</v>
      </c>
      <c r="B4" s="3">
        <v>51.81818181818182</v>
      </c>
    </row>
    <row r="5" spans="1:2" x14ac:dyDescent="0.35">
      <c r="A5" t="s">
        <v>6</v>
      </c>
      <c r="B5" s="3">
        <v>9.1324200913242013</v>
      </c>
    </row>
    <row r="6" spans="1:2" x14ac:dyDescent="0.35">
      <c r="A6" t="s">
        <v>7</v>
      </c>
      <c r="B6" s="3">
        <v>13.533333333333333</v>
      </c>
    </row>
    <row r="7" spans="1:2" x14ac:dyDescent="0.3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6328125" defaultRowHeight="15" customHeight="1" x14ac:dyDescent="0.3"/>
  <cols>
    <col min="1" max="1" width="19.81640625" style="6" hidden="1" customWidth="1"/>
    <col min="2" max="2" width="43.6328125" style="6" customWidth="1"/>
    <col min="3" max="16384" width="8.6328125" style="6"/>
  </cols>
  <sheetData>
    <row r="1" spans="1:39" ht="15" customHeight="1" thickBot="1" x14ac:dyDescent="0.3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"/>
    <row r="3" spans="1:39" ht="15" customHeight="1" x14ac:dyDescent="0.3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35">
      <c r="A10" s="11" t="s">
        <v>339</v>
      </c>
      <c r="B10" s="22" t="s">
        <v>338</v>
      </c>
    </row>
    <row r="11" spans="1:39" ht="15" customHeight="1" x14ac:dyDescent="0.3">
      <c r="B11" s="21" t="s">
        <v>169</v>
      </c>
    </row>
    <row r="12" spans="1:39" ht="15" customHeight="1" x14ac:dyDescent="0.3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3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"/>
    <row r="15" spans="1:39" ht="15" customHeight="1" x14ac:dyDescent="0.3">
      <c r="B15" s="10" t="s">
        <v>165</v>
      </c>
    </row>
    <row r="16" spans="1:39" ht="15" customHeight="1" x14ac:dyDescent="0.3">
      <c r="B16" s="10" t="s">
        <v>337</v>
      </c>
    </row>
    <row r="17" spans="1:39" ht="15" customHeight="1" x14ac:dyDescent="0.3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3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3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3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3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3">
      <c r="B24" s="10" t="s">
        <v>327</v>
      </c>
    </row>
    <row r="25" spans="1:39" ht="15" customHeight="1" x14ac:dyDescent="0.3">
      <c r="B25" s="10" t="s">
        <v>326</v>
      </c>
    </row>
    <row r="26" spans="1:39" ht="15" customHeight="1" x14ac:dyDescent="0.3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3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3">
      <c r="B28" s="10" t="s">
        <v>157</v>
      </c>
    </row>
    <row r="29" spans="1:39" ht="15" customHeight="1" x14ac:dyDescent="0.3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3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3">
      <c r="B32" s="10" t="s">
        <v>150</v>
      </c>
    </row>
    <row r="33" spans="1:39" ht="15" customHeight="1" x14ac:dyDescent="0.3">
      <c r="B33" s="10" t="s">
        <v>149</v>
      </c>
    </row>
    <row r="34" spans="1:39" ht="15" customHeight="1" x14ac:dyDescent="0.3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3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3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3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3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3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3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3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3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3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3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3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3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3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3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3">
      <c r="B50" s="10" t="s">
        <v>136</v>
      </c>
    </row>
    <row r="51" spans="1:39" ht="15" customHeight="1" x14ac:dyDescent="0.3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3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3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3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3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3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3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3">
      <c r="B59" s="10" t="s">
        <v>128</v>
      </c>
    </row>
    <row r="60" spans="1:39" ht="15" customHeight="1" x14ac:dyDescent="0.3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3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3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3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3">
      <c r="B65" s="10" t="s">
        <v>284</v>
      </c>
    </row>
    <row r="66" spans="1:39" ht="15" customHeight="1" x14ac:dyDescent="0.3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3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3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3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3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3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3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3">
      <c r="B75" s="10" t="s">
        <v>118</v>
      </c>
    </row>
    <row r="76" spans="1:39" ht="15" customHeight="1" x14ac:dyDescent="0.3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3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3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3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3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3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3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3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3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3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3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3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3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3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3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3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3">
      <c r="B94" s="10" t="s">
        <v>103</v>
      </c>
    </row>
    <row r="95" spans="1:39" ht="15" customHeight="1" x14ac:dyDescent="0.3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3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3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3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3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3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3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3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3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3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3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3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3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3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3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3">
      <c r="B111" s="10" t="s">
        <v>225</v>
      </c>
    </row>
    <row r="112" spans="1:39" ht="15" customHeight="1" x14ac:dyDescent="0.3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3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3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3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3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3">
      <c r="B118" s="10" t="s">
        <v>71</v>
      </c>
    </row>
    <row r="119" spans="1:39" ht="15" customHeight="1" x14ac:dyDescent="0.3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3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3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3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3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3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3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3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3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3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3">
      <c r="B130" s="10" t="s">
        <v>60</v>
      </c>
    </row>
    <row r="131" spans="1:39" ht="15" customHeight="1" x14ac:dyDescent="0.3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3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3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3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3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3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3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3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3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3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35"/>
    <row r="142" spans="1:39" ht="15" customHeight="1" x14ac:dyDescent="0.3">
      <c r="B142" s="42" t="s">
        <v>197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</row>
    <row r="143" spans="1:39" ht="15" customHeight="1" x14ac:dyDescent="0.3">
      <c r="B143" s="7" t="s">
        <v>196</v>
      </c>
    </row>
    <row r="144" spans="1:39" ht="15" customHeight="1" x14ac:dyDescent="0.3">
      <c r="B144" s="7" t="s">
        <v>195</v>
      </c>
    </row>
    <row r="145" spans="2:2" ht="15" customHeight="1" x14ac:dyDescent="0.3">
      <c r="B145" s="7" t="s">
        <v>194</v>
      </c>
    </row>
    <row r="146" spans="2:2" ht="15" customHeight="1" x14ac:dyDescent="0.3">
      <c r="B146" s="7" t="s">
        <v>193</v>
      </c>
    </row>
    <row r="147" spans="2:2" ht="15" customHeight="1" x14ac:dyDescent="0.3">
      <c r="B147" s="7" t="s">
        <v>192</v>
      </c>
    </row>
    <row r="148" spans="2:2" ht="15" customHeight="1" x14ac:dyDescent="0.3">
      <c r="B148" s="7" t="s">
        <v>191</v>
      </c>
    </row>
    <row r="149" spans="2:2" ht="15" customHeight="1" x14ac:dyDescent="0.3">
      <c r="B149" s="7" t="s">
        <v>190</v>
      </c>
    </row>
    <row r="150" spans="2:2" ht="15" customHeight="1" x14ac:dyDescent="0.3">
      <c r="B150" s="7" t="s">
        <v>189</v>
      </c>
    </row>
    <row r="151" spans="2:2" ht="15" customHeight="1" x14ac:dyDescent="0.3">
      <c r="B151" s="7" t="s">
        <v>188</v>
      </c>
    </row>
    <row r="152" spans="2:2" ht="15" customHeight="1" x14ac:dyDescent="0.3">
      <c r="B152" s="7" t="s">
        <v>187</v>
      </c>
    </row>
    <row r="153" spans="2:2" ht="15" customHeight="1" x14ac:dyDescent="0.3">
      <c r="B153" s="7" t="s">
        <v>186</v>
      </c>
    </row>
    <row r="154" spans="2:2" ht="15" customHeight="1" x14ac:dyDescent="0.3">
      <c r="B154" s="7" t="s">
        <v>27</v>
      </c>
    </row>
    <row r="155" spans="2:2" ht="15" customHeight="1" x14ac:dyDescent="0.3">
      <c r="B155" s="7" t="s">
        <v>25</v>
      </c>
    </row>
    <row r="156" spans="2:2" ht="15" customHeight="1" x14ac:dyDescent="0.3">
      <c r="B156" s="7" t="s">
        <v>24</v>
      </c>
    </row>
    <row r="157" spans="2:2" ht="15" customHeight="1" x14ac:dyDescent="0.3">
      <c r="B157" s="7" t="s">
        <v>23</v>
      </c>
    </row>
    <row r="158" spans="2:2" ht="15" customHeight="1" x14ac:dyDescent="0.3">
      <c r="B158" s="7" t="s">
        <v>185</v>
      </c>
    </row>
    <row r="159" spans="2:2" ht="15" customHeight="1" x14ac:dyDescent="0.3">
      <c r="B159" s="7" t="s">
        <v>21</v>
      </c>
    </row>
    <row r="160" spans="2:2" ht="15" customHeight="1" x14ac:dyDescent="0.3">
      <c r="B160" s="7" t="s">
        <v>20</v>
      </c>
    </row>
    <row r="161" spans="2:2" ht="15" customHeight="1" x14ac:dyDescent="0.3">
      <c r="B161" s="7" t="s">
        <v>19</v>
      </c>
    </row>
    <row r="162" spans="2:2" ht="15" customHeight="1" x14ac:dyDescent="0.3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6328125" defaultRowHeight="15" customHeight="1" x14ac:dyDescent="0.3"/>
  <cols>
    <col min="1" max="1" width="19.81640625" style="6" hidden="1" customWidth="1"/>
    <col min="2" max="2" width="43.6328125" style="6" customWidth="1"/>
    <col min="3" max="16384" width="8.6328125" style="6"/>
  </cols>
  <sheetData>
    <row r="1" spans="1:39" ht="15" customHeight="1" thickBot="1" x14ac:dyDescent="0.3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"/>
    <row r="3" spans="1:39" ht="15" customHeight="1" x14ac:dyDescent="0.3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35">
      <c r="A10" s="11" t="s">
        <v>171</v>
      </c>
      <c r="B10" s="22" t="s">
        <v>170</v>
      </c>
    </row>
    <row r="11" spans="1:39" ht="15" customHeight="1" x14ac:dyDescent="0.3">
      <c r="B11" s="21" t="s">
        <v>169</v>
      </c>
    </row>
    <row r="12" spans="1:39" ht="15" customHeight="1" x14ac:dyDescent="0.3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3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"/>
    <row r="15" spans="1:39" ht="15" customHeight="1" x14ac:dyDescent="0.3">
      <c r="B15" s="10" t="s">
        <v>165</v>
      </c>
    </row>
    <row r="17" spans="1:39" ht="15" customHeight="1" x14ac:dyDescent="0.3">
      <c r="B17" s="10" t="s">
        <v>164</v>
      </c>
    </row>
    <row r="18" spans="1:39" ht="15" customHeight="1" x14ac:dyDescent="0.3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3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3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3">
      <c r="B22" s="10" t="s">
        <v>158</v>
      </c>
    </row>
    <row r="23" spans="1:39" ht="15" customHeight="1" x14ac:dyDescent="0.3">
      <c r="B23" s="10" t="s">
        <v>157</v>
      </c>
    </row>
    <row r="24" spans="1:39" ht="15" customHeight="1" x14ac:dyDescent="0.3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3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3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3">
      <c r="B28" s="10" t="s">
        <v>150</v>
      </c>
    </row>
    <row r="30" spans="1:39" ht="15" customHeight="1" x14ac:dyDescent="0.3">
      <c r="B30" s="10" t="s">
        <v>149</v>
      </c>
    </row>
    <row r="31" spans="1:39" ht="15" customHeight="1" x14ac:dyDescent="0.3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3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3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3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3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3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3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3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3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3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3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3">
      <c r="B43" s="10" t="s">
        <v>136</v>
      </c>
    </row>
    <row r="44" spans="1:39" ht="15" customHeight="1" x14ac:dyDescent="0.3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3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3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3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3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3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3">
      <c r="B51" s="10" t="s">
        <v>128</v>
      </c>
    </row>
    <row r="52" spans="1:39" ht="15" customHeight="1" x14ac:dyDescent="0.3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3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3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3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3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3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3">
      <c r="B60" s="10" t="s">
        <v>118</v>
      </c>
    </row>
    <row r="61" spans="1:39" ht="15" customHeight="1" x14ac:dyDescent="0.3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3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3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3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3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3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3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3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3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3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3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3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3">
      <c r="B75" s="10" t="s">
        <v>103</v>
      </c>
    </row>
    <row r="76" spans="1:39" ht="15" customHeight="1" x14ac:dyDescent="0.3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3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3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3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3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3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3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3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3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3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3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3">
      <c r="B88" s="10" t="s">
        <v>80</v>
      </c>
    </row>
    <row r="89" spans="1:39" ht="15" customHeight="1" x14ac:dyDescent="0.3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3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3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3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3">
      <c r="B94" s="10" t="s">
        <v>71</v>
      </c>
    </row>
    <row r="95" spans="1:39" ht="15" customHeight="1" x14ac:dyDescent="0.3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3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3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3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3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3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3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3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3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3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3">
      <c r="B106" s="10" t="s">
        <v>60</v>
      </c>
    </row>
    <row r="107" spans="1:39" ht="15" customHeight="1" x14ac:dyDescent="0.3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3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3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3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3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3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3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3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3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3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35"/>
    <row r="118" spans="1:39" ht="15" customHeight="1" x14ac:dyDescent="0.3">
      <c r="B118" s="42" t="s">
        <v>39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</row>
    <row r="119" spans="1:39" ht="15" customHeight="1" x14ac:dyDescent="0.3">
      <c r="B119" s="7" t="s">
        <v>38</v>
      </c>
    </row>
    <row r="120" spans="1:39" ht="15" customHeight="1" x14ac:dyDescent="0.3">
      <c r="B120" s="7" t="s">
        <v>37</v>
      </c>
    </row>
    <row r="121" spans="1:39" ht="15" customHeight="1" x14ac:dyDescent="0.3">
      <c r="B121" s="7" t="s">
        <v>36</v>
      </c>
    </row>
    <row r="122" spans="1:39" ht="15" customHeight="1" x14ac:dyDescent="0.3">
      <c r="B122" s="7" t="s">
        <v>35</v>
      </c>
    </row>
    <row r="123" spans="1:39" ht="15" customHeight="1" x14ac:dyDescent="0.3">
      <c r="B123" s="7" t="s">
        <v>34</v>
      </c>
    </row>
    <row r="124" spans="1:39" ht="15" customHeight="1" x14ac:dyDescent="0.3">
      <c r="B124" s="7" t="s">
        <v>33</v>
      </c>
    </row>
    <row r="125" spans="1:39" ht="15" customHeight="1" x14ac:dyDescent="0.3">
      <c r="B125" s="7" t="s">
        <v>32</v>
      </c>
    </row>
    <row r="126" spans="1:39" ht="15" customHeight="1" x14ac:dyDescent="0.3">
      <c r="B126" s="7" t="s">
        <v>31</v>
      </c>
    </row>
    <row r="127" spans="1:39" ht="15" customHeight="1" x14ac:dyDescent="0.3">
      <c r="B127" s="7" t="s">
        <v>30</v>
      </c>
    </row>
    <row r="128" spans="1:39" ht="15" customHeight="1" x14ac:dyDescent="0.3">
      <c r="B128" s="7" t="s">
        <v>29</v>
      </c>
    </row>
    <row r="129" spans="2:2" ht="15" customHeight="1" x14ac:dyDescent="0.3">
      <c r="B129" s="7" t="s">
        <v>28</v>
      </c>
    </row>
    <row r="130" spans="2:2" ht="15" customHeight="1" x14ac:dyDescent="0.3">
      <c r="B130" s="7" t="s">
        <v>27</v>
      </c>
    </row>
    <row r="131" spans="2:2" ht="15" customHeight="1" x14ac:dyDescent="0.3">
      <c r="B131" s="7" t="s">
        <v>26</v>
      </c>
    </row>
    <row r="132" spans="2:2" ht="15" customHeight="1" x14ac:dyDescent="0.3">
      <c r="B132" s="7" t="s">
        <v>25</v>
      </c>
    </row>
    <row r="133" spans="2:2" ht="15" customHeight="1" x14ac:dyDescent="0.3">
      <c r="B133" s="7" t="s">
        <v>24</v>
      </c>
    </row>
    <row r="134" spans="2:2" ht="15" customHeight="1" x14ac:dyDescent="0.3">
      <c r="B134" s="7" t="s">
        <v>23</v>
      </c>
    </row>
    <row r="135" spans="2:2" ht="15" customHeight="1" x14ac:dyDescent="0.3">
      <c r="B135" s="7" t="s">
        <v>22</v>
      </c>
    </row>
    <row r="136" spans="2:2" ht="15" customHeight="1" x14ac:dyDescent="0.3">
      <c r="B136" s="7" t="s">
        <v>21</v>
      </c>
    </row>
    <row r="137" spans="2:2" ht="15" customHeight="1" x14ac:dyDescent="0.3">
      <c r="B137" s="7" t="s">
        <v>20</v>
      </c>
    </row>
    <row r="138" spans="2:2" ht="15" customHeight="1" x14ac:dyDescent="0.3">
      <c r="B138" s="7" t="s">
        <v>19</v>
      </c>
    </row>
    <row r="139" spans="2:2" ht="15" customHeight="1" x14ac:dyDescent="0.3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1640625" defaultRowHeight="14.5" x14ac:dyDescent="0.35"/>
  <cols>
    <col min="1" max="1" width="21" customWidth="1"/>
    <col min="2" max="2" width="13.1796875" customWidth="1"/>
    <col min="3" max="3" width="11" customWidth="1"/>
  </cols>
  <sheetData>
    <row r="1" spans="1:37" x14ac:dyDescent="0.35">
      <c r="A1" s="30" t="s">
        <v>182</v>
      </c>
      <c r="B1" s="31"/>
      <c r="C1" s="31"/>
    </row>
    <row r="2" spans="1:37" x14ac:dyDescent="0.3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3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35">
      <c r="A5" t="s">
        <v>183</v>
      </c>
      <c r="B5" s="26">
        <f>AVERAGE(B3:AK3)</f>
        <v>2.1866115765726366E-2</v>
      </c>
    </row>
    <row r="8" spans="1:37" x14ac:dyDescent="0.35">
      <c r="A8" s="30" t="s">
        <v>184</v>
      </c>
      <c r="B8" s="31"/>
      <c r="C8" s="31"/>
    </row>
    <row r="10" spans="1:37" x14ac:dyDescent="0.35">
      <c r="A10" t="s">
        <v>343</v>
      </c>
    </row>
    <row r="12" spans="1:37" x14ac:dyDescent="0.35">
      <c r="B12" s="27" t="s">
        <v>344</v>
      </c>
      <c r="C12" t="s">
        <v>348</v>
      </c>
    </row>
    <row r="13" spans="1:37" x14ac:dyDescent="0.35">
      <c r="A13" t="s">
        <v>340</v>
      </c>
      <c r="B13">
        <v>0.997</v>
      </c>
    </row>
    <row r="14" spans="1:37" x14ac:dyDescent="0.35">
      <c r="A14" t="s">
        <v>341</v>
      </c>
      <c r="B14">
        <v>0.995</v>
      </c>
    </row>
    <row r="15" spans="1:37" x14ac:dyDescent="0.35">
      <c r="A15" t="s">
        <v>342</v>
      </c>
      <c r="B15">
        <v>0.96599999999999997</v>
      </c>
    </row>
    <row r="17" spans="1:37" x14ac:dyDescent="0.35">
      <c r="A17" s="1" t="s">
        <v>346</v>
      </c>
    </row>
    <row r="18" spans="1:37" x14ac:dyDescent="0.3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3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3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3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35">
      <c r="A23" s="1" t="s">
        <v>347</v>
      </c>
    </row>
    <row r="24" spans="1:37" x14ac:dyDescent="0.3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3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3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3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35">
      <c r="A29" s="1" t="s">
        <v>349</v>
      </c>
    </row>
    <row r="30" spans="1:37" x14ac:dyDescent="0.3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3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3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3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35">
      <c r="C34" s="25"/>
    </row>
    <row r="35" spans="1:37" x14ac:dyDescent="0.35">
      <c r="A35" s="1" t="s">
        <v>351</v>
      </c>
    </row>
    <row r="36" spans="1:37" x14ac:dyDescent="0.35">
      <c r="A36" t="s">
        <v>340</v>
      </c>
      <c r="B36" s="26">
        <f>AVERAGE(C31:AK31)</f>
        <v>1.143000484613816E-2</v>
      </c>
    </row>
    <row r="37" spans="1:37" x14ac:dyDescent="0.35">
      <c r="A37" t="s">
        <v>341</v>
      </c>
      <c r="B37" s="26">
        <f t="shared" ref="B37:B38" si="2">AVERAGE(C32:AK32)</f>
        <v>1.5514513735396921E-2</v>
      </c>
    </row>
    <row r="38" spans="1:37" x14ac:dyDescent="0.35">
      <c r="A38" t="s">
        <v>342</v>
      </c>
      <c r="B38" s="26">
        <f t="shared" si="2"/>
        <v>2.7312273593190856E-2</v>
      </c>
    </row>
    <row r="40" spans="1:37" x14ac:dyDescent="0.35">
      <c r="A40" s="1" t="s">
        <v>350</v>
      </c>
    </row>
    <row r="41" spans="1:37" x14ac:dyDescent="0.35">
      <c r="A41" t="s">
        <v>352</v>
      </c>
      <c r="B41" s="25">
        <f>SUMPRODUCT(B36:B38,'AEO T4'!D17:D19)/SUM('AEO T4'!D17:D19)</f>
        <v>1.3254110935573082E-2</v>
      </c>
    </row>
    <row r="44" spans="1:37" x14ac:dyDescent="0.35">
      <c r="A44" s="30" t="s">
        <v>356</v>
      </c>
      <c r="B44" s="31"/>
      <c r="C44" s="31"/>
    </row>
    <row r="46" spans="1:37" x14ac:dyDescent="0.35">
      <c r="A46" t="s">
        <v>357</v>
      </c>
    </row>
    <row r="47" spans="1:37" x14ac:dyDescent="0.35">
      <c r="A47" t="s">
        <v>358</v>
      </c>
    </row>
    <row r="48" spans="1:37" x14ac:dyDescent="0.35">
      <c r="A48" t="s">
        <v>359</v>
      </c>
    </row>
    <row r="50" spans="1:3" x14ac:dyDescent="0.35">
      <c r="A50" s="1" t="s">
        <v>360</v>
      </c>
    </row>
    <row r="51" spans="1:3" x14ac:dyDescent="0.35">
      <c r="A51" t="s">
        <v>361</v>
      </c>
      <c r="B51" s="24">
        <f>1-B5</f>
        <v>0.97813388423427361</v>
      </c>
    </row>
    <row r="52" spans="1:3" x14ac:dyDescent="0.35">
      <c r="A52" t="s">
        <v>362</v>
      </c>
      <c r="B52" s="26">
        <f>1-B41</f>
        <v>0.98674588906442695</v>
      </c>
    </row>
    <row r="54" spans="1:3" x14ac:dyDescent="0.35">
      <c r="A54" s="1" t="s">
        <v>363</v>
      </c>
    </row>
    <row r="55" spans="1:3" x14ac:dyDescent="0.35">
      <c r="A55" t="s">
        <v>3</v>
      </c>
      <c r="B55" s="4">
        <f>1/'Component Lifetimes'!B2</f>
        <v>5.2631578947368418E-2</v>
      </c>
    </row>
    <row r="56" spans="1:3" x14ac:dyDescent="0.35">
      <c r="A56" t="s">
        <v>4</v>
      </c>
      <c r="B56" s="4">
        <f>1/'Component Lifetimes'!B3</f>
        <v>6.3157894736842107E-2</v>
      </c>
    </row>
    <row r="57" spans="1:3" x14ac:dyDescent="0.35">
      <c r="A57" t="s">
        <v>6</v>
      </c>
      <c r="B57" s="4">
        <f>1/'Component Lifetimes'!B5</f>
        <v>0.1095</v>
      </c>
    </row>
    <row r="58" spans="1:3" x14ac:dyDescent="0.35">
      <c r="A58" t="s">
        <v>7</v>
      </c>
      <c r="B58" s="4">
        <f>1/'Component Lifetimes'!B6</f>
        <v>7.3891625615763554E-2</v>
      </c>
    </row>
    <row r="59" spans="1:3" x14ac:dyDescent="0.35">
      <c r="A59" t="s">
        <v>8</v>
      </c>
      <c r="B59" s="4">
        <f>1/'Component Lifetimes'!B7</f>
        <v>6.4935064935064929E-2</v>
      </c>
    </row>
    <row r="61" spans="1:3" x14ac:dyDescent="0.35">
      <c r="A61" s="1" t="s">
        <v>364</v>
      </c>
    </row>
    <row r="62" spans="1:3" x14ac:dyDescent="0.35">
      <c r="B62" t="s">
        <v>361</v>
      </c>
      <c r="C62" t="s">
        <v>362</v>
      </c>
    </row>
    <row r="63" spans="1:3" x14ac:dyDescent="0.3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3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3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3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3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activeCell="D12" sqref="D12"/>
    </sheetView>
  </sheetViews>
  <sheetFormatPr defaultColWidth="8.81640625" defaultRowHeight="14.5" x14ac:dyDescent="0.35"/>
  <cols>
    <col min="1" max="1" width="23.6328125" customWidth="1"/>
    <col min="2" max="2" width="17.6328125" customWidth="1"/>
    <col min="3" max="3" width="18.36328125" customWidth="1"/>
    <col min="4" max="4" width="14.81640625" customWidth="1"/>
  </cols>
  <sheetData>
    <row r="1" spans="1:4" ht="43.5" x14ac:dyDescent="0.3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35">
      <c r="A2" t="s">
        <v>3</v>
      </c>
      <c r="B2" s="35">
        <v>4.7555555999999999E-2</v>
      </c>
      <c r="C2" s="35">
        <v>3.0833333000000001E-2</v>
      </c>
      <c r="D2" s="35">
        <v>6.7250000000000004E-2</v>
      </c>
    </row>
    <row r="3" spans="1:4" x14ac:dyDescent="0.35">
      <c r="A3" t="s">
        <v>4</v>
      </c>
      <c r="B3" s="35">
        <v>6.7849999999999994E-2</v>
      </c>
      <c r="C3" s="35">
        <v>6.25E-2</v>
      </c>
      <c r="D3" s="35">
        <v>9.2657497000000005E-2</v>
      </c>
    </row>
    <row r="4" spans="1:4" x14ac:dyDescent="0.35">
      <c r="A4" t="s">
        <v>5</v>
      </c>
      <c r="B4" s="36">
        <v>0</v>
      </c>
      <c r="C4" s="36">
        <v>0</v>
      </c>
      <c r="D4" s="36">
        <v>0</v>
      </c>
    </row>
    <row r="5" spans="1:4" x14ac:dyDescent="0.35">
      <c r="A5" t="s">
        <v>6</v>
      </c>
      <c r="B5" s="35">
        <v>0.129</v>
      </c>
      <c r="C5" s="35">
        <v>0.111111111</v>
      </c>
      <c r="D5" s="35">
        <v>0.163867188</v>
      </c>
    </row>
    <row r="6" spans="1:4" x14ac:dyDescent="0.35">
      <c r="A6" t="s">
        <v>7</v>
      </c>
      <c r="B6" s="35">
        <v>6.1174665000000003E-2</v>
      </c>
      <c r="C6" s="35">
        <v>7.1428570999999996E-2</v>
      </c>
      <c r="D6" s="35">
        <v>0.10274999999999999</v>
      </c>
    </row>
    <row r="7" spans="1:4" x14ac:dyDescent="0.35">
      <c r="A7" t="s">
        <v>8</v>
      </c>
      <c r="B7" s="35">
        <v>7.3333333000000001E-2</v>
      </c>
      <c r="C7" s="35">
        <v>6.6666666999999999E-2</v>
      </c>
      <c r="D7" s="35">
        <v>9.5312556000000007E-2</v>
      </c>
    </row>
    <row r="8" spans="1:4" x14ac:dyDescent="0.35">
      <c r="D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H35" sqref="H35"/>
    </sheetView>
  </sheetViews>
  <sheetFormatPr defaultColWidth="8.81640625" defaultRowHeight="14.5" x14ac:dyDescent="0.35"/>
  <cols>
    <col min="1" max="1" width="23.6328125" customWidth="1"/>
    <col min="2" max="2" width="17.6328125" customWidth="1"/>
    <col min="3" max="3" width="18.36328125" customWidth="1"/>
    <col min="4" max="4" width="14.81640625" customWidth="1"/>
  </cols>
  <sheetData>
    <row r="1" spans="1:5" x14ac:dyDescent="0.35">
      <c r="B1" s="27" t="s">
        <v>353</v>
      </c>
      <c r="C1" s="27" t="s">
        <v>354</v>
      </c>
      <c r="D1" s="27" t="s">
        <v>355</v>
      </c>
    </row>
    <row r="2" spans="1:5" x14ac:dyDescent="0.3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3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35">
      <c r="A4" t="s">
        <v>5</v>
      </c>
      <c r="B4" s="5">
        <v>0</v>
      </c>
      <c r="C4" s="5">
        <v>0</v>
      </c>
      <c r="D4" s="5">
        <v>0</v>
      </c>
    </row>
    <row r="5" spans="1:5" x14ac:dyDescent="0.3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3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3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35">
      <c r="D8" s="4"/>
    </row>
    <row r="10" spans="1:5" x14ac:dyDescent="0.35">
      <c r="A10" s="1" t="s">
        <v>407</v>
      </c>
    </row>
    <row r="11" spans="1:5" x14ac:dyDescent="0.3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3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3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3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3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3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3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SoCEUtiNTY</vt:lpstr>
      <vt:lpstr>Pre-Calibration Calculated 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2018-01-10T20:44:14Z</dcterms:created>
  <dcterms:modified xsi:type="dcterms:W3CDTF">2022-04-22T22:22:24Z</dcterms:modified>
</cp:coreProperties>
</file>