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PoIFUfE\"/>
    </mc:Choice>
  </mc:AlternateContent>
  <xr:revisionPtr revIDLastSave="0" documentId="13_ncr:1_{8FE2EE63-C587-4083-A685-10E512C74915}" xr6:coauthVersionLast="47" xr6:coauthVersionMax="47" xr10:uidLastSave="{00000000-0000-0000-0000-000000000000}"/>
  <bookViews>
    <workbookView xWindow="-120" yWindow="-120" windowWidth="29040" windowHeight="17640" firstSheet="23" activeTab="27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" i="18" l="1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G25" i="18" s="1"/>
  <c r="AG31" i="18" s="1"/>
  <c r="AF13" i="18"/>
  <c r="AF25" i="18" s="1"/>
  <c r="AF31" i="18" s="1"/>
  <c r="AE13" i="18"/>
  <c r="AE25" i="18" s="1"/>
  <c r="AE31" i="18" s="1"/>
  <c r="AD13" i="18"/>
  <c r="AD25" i="18" s="1"/>
  <c r="AD31" i="18" s="1"/>
  <c r="AC13" i="18"/>
  <c r="AC25" i="18" s="1"/>
  <c r="AC31" i="18" s="1"/>
  <c r="AB13" i="18"/>
  <c r="AB25" i="18" s="1"/>
  <c r="AB31" i="18" s="1"/>
  <c r="AA13" i="18"/>
  <c r="AA25" i="18" s="1"/>
  <c r="AA31" i="18" s="1"/>
  <c r="Z13" i="18"/>
  <c r="Z25" i="18" s="1"/>
  <c r="Z31" i="18" s="1"/>
  <c r="Y13" i="18"/>
  <c r="Y25" i="18" s="1"/>
  <c r="Y31" i="18" s="1"/>
  <c r="X13" i="18"/>
  <c r="X25" i="18" s="1"/>
  <c r="X31" i="18" s="1"/>
  <c r="W13" i="18"/>
  <c r="W25" i="18" s="1"/>
  <c r="W31" i="18" s="1"/>
  <c r="V13" i="18"/>
  <c r="V25" i="18" s="1"/>
  <c r="V31" i="18" s="1"/>
  <c r="U13" i="18"/>
  <c r="U25" i="18" s="1"/>
  <c r="U31" i="18" s="1"/>
  <c r="T13" i="18"/>
  <c r="T25" i="18" s="1"/>
  <c r="T31" i="18" s="1"/>
  <c r="S13" i="18"/>
  <c r="S25" i="18" s="1"/>
  <c r="S31" i="18" s="1"/>
  <c r="R13" i="18"/>
  <c r="R25" i="18" s="1"/>
  <c r="R31" i="18" s="1"/>
  <c r="Q13" i="18"/>
  <c r="Q25" i="18" s="1"/>
  <c r="Q31" i="18" s="1"/>
  <c r="P13" i="18"/>
  <c r="P25" i="18" s="1"/>
  <c r="P31" i="18" s="1"/>
  <c r="O13" i="18"/>
  <c r="O25" i="18" s="1"/>
  <c r="O31" i="18" s="1"/>
  <c r="N13" i="18"/>
  <c r="N25" i="18" s="1"/>
  <c r="N31" i="18" s="1"/>
  <c r="M13" i="18"/>
  <c r="M25" i="18" s="1"/>
  <c r="M31" i="18" s="1"/>
  <c r="L13" i="18"/>
  <c r="L25" i="18" s="1"/>
  <c r="L31" i="18" s="1"/>
  <c r="K13" i="18"/>
  <c r="K25" i="18" s="1"/>
  <c r="K31" i="18" s="1"/>
  <c r="J13" i="18"/>
  <c r="J25" i="18" s="1"/>
  <c r="J31" i="18" s="1"/>
  <c r="I13" i="18"/>
  <c r="I25" i="18" s="1"/>
  <c r="I31" i="18" s="1"/>
  <c r="H13" i="18"/>
  <c r="H25" i="18" s="1"/>
  <c r="H31" i="18" s="1"/>
  <c r="G13" i="18"/>
  <c r="G25" i="18" s="1"/>
  <c r="G31" i="18" s="1"/>
  <c r="F13" i="18"/>
  <c r="F25" i="18" s="1"/>
  <c r="F31" i="18" s="1"/>
  <c r="E13" i="18"/>
  <c r="E25" i="18" s="1"/>
  <c r="E31" i="18" s="1"/>
  <c r="D13" i="18"/>
  <c r="D25" i="18" s="1"/>
  <c r="D31" i="18" s="1"/>
  <c r="C13" i="18"/>
  <c r="C25" i="18" s="1"/>
  <c r="C31" i="18" s="1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G11" i="18"/>
  <c r="AF11" i="18"/>
  <c r="AE11" i="18"/>
  <c r="AD11" i="18"/>
  <c r="AC11" i="18"/>
  <c r="AB11" i="18"/>
  <c r="AA11" i="18"/>
  <c r="AA23" i="18" s="1"/>
  <c r="AA29" i="18" s="1"/>
  <c r="Z11" i="18"/>
  <c r="Z23" i="18" s="1"/>
  <c r="Z29" i="18" s="1"/>
  <c r="Y11" i="18"/>
  <c r="X11" i="18"/>
  <c r="W11" i="18"/>
  <c r="V11" i="18"/>
  <c r="U11" i="18"/>
  <c r="T11" i="18"/>
  <c r="S11" i="18"/>
  <c r="S23" i="18" s="1"/>
  <c r="S29" i="18" s="1"/>
  <c r="R11" i="18"/>
  <c r="R23" i="18" s="1"/>
  <c r="R29" i="18" s="1"/>
  <c r="Q11" i="18"/>
  <c r="P11" i="18"/>
  <c r="O11" i="18"/>
  <c r="N11" i="18"/>
  <c r="M11" i="18"/>
  <c r="L11" i="18"/>
  <c r="K11" i="18"/>
  <c r="K23" i="18" s="1"/>
  <c r="K29" i="18" s="1"/>
  <c r="J11" i="18"/>
  <c r="J23" i="18" s="1"/>
  <c r="J29" i="18" s="1"/>
  <c r="I11" i="18"/>
  <c r="H11" i="18"/>
  <c r="G11" i="18"/>
  <c r="F11" i="18"/>
  <c r="E11" i="18"/>
  <c r="D11" i="18"/>
  <c r="C11" i="18"/>
  <c r="C23" i="18" s="1"/>
  <c r="C29" i="18" s="1"/>
  <c r="AG10" i="18"/>
  <c r="AG22" i="18" s="1"/>
  <c r="AG28" i="18" s="1"/>
  <c r="AF10" i="18"/>
  <c r="AE10" i="18"/>
  <c r="AD10" i="18"/>
  <c r="AC10" i="18"/>
  <c r="AB10" i="18"/>
  <c r="AA10" i="18"/>
  <c r="Z10" i="18"/>
  <c r="Z22" i="18" s="1"/>
  <c r="Z28" i="18" s="1"/>
  <c r="Y10" i="18"/>
  <c r="Y22" i="18" s="1"/>
  <c r="Y28" i="18" s="1"/>
  <c r="X10" i="18"/>
  <c r="W10" i="18"/>
  <c r="V10" i="18"/>
  <c r="U10" i="18"/>
  <c r="T10" i="18"/>
  <c r="S10" i="18"/>
  <c r="R10" i="18"/>
  <c r="R22" i="18" s="1"/>
  <c r="R28" i="18" s="1"/>
  <c r="Q10" i="18"/>
  <c r="Q22" i="18" s="1"/>
  <c r="Q28" i="18" s="1"/>
  <c r="P10" i="18"/>
  <c r="O10" i="18"/>
  <c r="N10" i="18"/>
  <c r="M10" i="18"/>
  <c r="L10" i="18"/>
  <c r="K10" i="18"/>
  <c r="J10" i="18"/>
  <c r="J22" i="18" s="1"/>
  <c r="J28" i="18" s="1"/>
  <c r="I10" i="18"/>
  <c r="I22" i="18" s="1"/>
  <c r="I28" i="18" s="1"/>
  <c r="H10" i="18"/>
  <c r="G10" i="18"/>
  <c r="F10" i="18"/>
  <c r="E10" i="18"/>
  <c r="D10" i="18"/>
  <c r="C10" i="18"/>
  <c r="C7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C6" i="18" s="1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C5" i="18" s="1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C4" i="18" s="1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D24" i="18" l="1"/>
  <c r="D30" i="18" s="1"/>
  <c r="C22" i="18"/>
  <c r="C28" i="18" s="1"/>
  <c r="K22" i="18"/>
  <c r="K28" i="18" s="1"/>
  <c r="S22" i="18"/>
  <c r="S28" i="18" s="1"/>
  <c r="AA22" i="18"/>
  <c r="AA28" i="18" s="1"/>
  <c r="D23" i="18"/>
  <c r="D29" i="18" s="1"/>
  <c r="L23" i="18"/>
  <c r="L29" i="18" s="1"/>
  <c r="T23" i="18"/>
  <c r="T29" i="18" s="1"/>
  <c r="AB23" i="18"/>
  <c r="AB29" i="18" s="1"/>
  <c r="E24" i="18"/>
  <c r="E30" i="18" s="1"/>
  <c r="M24" i="18"/>
  <c r="M30" i="18" s="1"/>
  <c r="U24" i="18"/>
  <c r="U30" i="18" s="1"/>
  <c r="AC24" i="18"/>
  <c r="AC30" i="18" s="1"/>
  <c r="D22" i="18"/>
  <c r="D28" i="18" s="1"/>
  <c r="L22" i="18"/>
  <c r="L28" i="18" s="1"/>
  <c r="T22" i="18"/>
  <c r="T28" i="18" s="1"/>
  <c r="AB22" i="18"/>
  <c r="AB28" i="18" s="1"/>
  <c r="E23" i="18"/>
  <c r="E29" i="18" s="1"/>
  <c r="M23" i="18"/>
  <c r="M29" i="18" s="1"/>
  <c r="U23" i="18"/>
  <c r="U29" i="18" s="1"/>
  <c r="AC23" i="18"/>
  <c r="AC29" i="18" s="1"/>
  <c r="F24" i="18"/>
  <c r="F30" i="18" s="1"/>
  <c r="N24" i="18"/>
  <c r="N30" i="18" s="1"/>
  <c r="V24" i="18"/>
  <c r="V30" i="18" s="1"/>
  <c r="AD24" i="18"/>
  <c r="AD30" i="18" s="1"/>
  <c r="K24" i="18"/>
  <c r="K30" i="18" s="1"/>
  <c r="E22" i="18"/>
  <c r="E28" i="18" s="1"/>
  <c r="M22" i="18"/>
  <c r="M28" i="18" s="1"/>
  <c r="U22" i="18"/>
  <c r="U28" i="18" s="1"/>
  <c r="AC22" i="18"/>
  <c r="AC28" i="18" s="1"/>
  <c r="F23" i="18"/>
  <c r="F29" i="18" s="1"/>
  <c r="N23" i="18"/>
  <c r="N29" i="18" s="1"/>
  <c r="V23" i="18"/>
  <c r="V29" i="18" s="1"/>
  <c r="AD23" i="18"/>
  <c r="AD29" i="18" s="1"/>
  <c r="G24" i="18"/>
  <c r="G30" i="18" s="1"/>
  <c r="O24" i="18"/>
  <c r="O30" i="18" s="1"/>
  <c r="W24" i="18"/>
  <c r="W30" i="18" s="1"/>
  <c r="AE24" i="18"/>
  <c r="AE30" i="18" s="1"/>
  <c r="C24" i="18"/>
  <c r="C30" i="18" s="1"/>
  <c r="F22" i="18"/>
  <c r="F28" i="18" s="1"/>
  <c r="N22" i="18"/>
  <c r="N28" i="18" s="1"/>
  <c r="V22" i="18"/>
  <c r="V28" i="18" s="1"/>
  <c r="AD22" i="18"/>
  <c r="AD28" i="18" s="1"/>
  <c r="G23" i="18"/>
  <c r="G29" i="18" s="1"/>
  <c r="O23" i="18"/>
  <c r="O29" i="18" s="1"/>
  <c r="W23" i="18"/>
  <c r="W29" i="18" s="1"/>
  <c r="AE23" i="18"/>
  <c r="AE29" i="18" s="1"/>
  <c r="H24" i="18"/>
  <c r="H30" i="18" s="1"/>
  <c r="P24" i="18"/>
  <c r="P30" i="18" s="1"/>
  <c r="X24" i="18"/>
  <c r="X30" i="18" s="1"/>
  <c r="AF24" i="18"/>
  <c r="AF30" i="18" s="1"/>
  <c r="AA24" i="18"/>
  <c r="AA30" i="18" s="1"/>
  <c r="L24" i="18"/>
  <c r="L30" i="18" s="1"/>
  <c r="AB24" i="18"/>
  <c r="AB30" i="18" s="1"/>
  <c r="G22" i="18"/>
  <c r="G28" i="18" s="1"/>
  <c r="O22" i="18"/>
  <c r="O28" i="18" s="1"/>
  <c r="W22" i="18"/>
  <c r="W28" i="18" s="1"/>
  <c r="AE22" i="18"/>
  <c r="AE28" i="18" s="1"/>
  <c r="H23" i="18"/>
  <c r="H29" i="18" s="1"/>
  <c r="P23" i="18"/>
  <c r="P29" i="18" s="1"/>
  <c r="X23" i="18"/>
  <c r="X29" i="18" s="1"/>
  <c r="AF23" i="18"/>
  <c r="AF29" i="18" s="1"/>
  <c r="I24" i="18"/>
  <c r="I30" i="18" s="1"/>
  <c r="Q24" i="18"/>
  <c r="Q30" i="18" s="1"/>
  <c r="Y24" i="18"/>
  <c r="Y30" i="18" s="1"/>
  <c r="AG24" i="18"/>
  <c r="AG30" i="18" s="1"/>
  <c r="S24" i="18"/>
  <c r="S30" i="18" s="1"/>
  <c r="T24" i="18"/>
  <c r="T30" i="18" s="1"/>
  <c r="H22" i="18"/>
  <c r="H28" i="18" s="1"/>
  <c r="P22" i="18"/>
  <c r="P28" i="18" s="1"/>
  <c r="X22" i="18"/>
  <c r="X28" i="18" s="1"/>
  <c r="AF22" i="18"/>
  <c r="AF28" i="18" s="1"/>
  <c r="I23" i="18"/>
  <c r="I29" i="18" s="1"/>
  <c r="Q23" i="18"/>
  <c r="Q29" i="18" s="1"/>
  <c r="Y23" i="18"/>
  <c r="Y29" i="18" s="1"/>
  <c r="AG23" i="18"/>
  <c r="AG29" i="18" s="1"/>
  <c r="J24" i="18"/>
  <c r="J30" i="18" s="1"/>
  <c r="R24" i="18"/>
  <c r="R30" i="18" s="1"/>
  <c r="Z24" i="18"/>
  <c r="Z30" i="18" s="1"/>
</calcChain>
</file>

<file path=xl/sharedStrings.xml><?xml version="1.0" encoding="utf-8"?>
<sst xmlns="http://schemas.openxmlformats.org/spreadsheetml/2006/main" count="2595" uniqueCount="1244">
  <si>
    <t>BPoIFUfE BAU Proportion of Industrial Fuel Used for Energy</t>
  </si>
  <si>
    <t>California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</si>
  <si>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</si>
  <si>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</si>
  <si>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</si>
  <si>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</si>
  <si>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</si>
  <si>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</si>
  <si>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</si>
  <si>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</si>
  <si>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</si>
  <si>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</si>
  <si>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</si>
  <si>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</si>
  <si>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</si>
  <si>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</si>
  <si>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</si>
  <si>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</si>
  <si>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</si>
  <si>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</si>
  <si>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</si>
  <si>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</si>
  <si>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</si>
  <si>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</si>
  <si>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</si>
  <si>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</si>
  <si>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</si>
  <si>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</si>
  <si>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</si>
  <si>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</si>
  <si>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</si>
  <si>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</si>
  <si>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</si>
  <si>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</si>
  <si>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</si>
  <si>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</si>
  <si>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</si>
  <si>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</si>
  <si>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</si>
  <si>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</si>
  <si>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</si>
  <si>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</si>
  <si>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</si>
  <si>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</si>
  <si>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</si>
  <si>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</si>
  <si>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</si>
  <si>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</si>
  <si>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</si>
  <si>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</si>
  <si>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</si>
  <si>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</si>
  <si>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</si>
  <si>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</si>
  <si>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</si>
  <si>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</si>
  <si>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</si>
  <si>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</si>
  <si>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</si>
  <si>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</si>
  <si>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</si>
  <si>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</si>
  <si>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</si>
  <si>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</si>
  <si>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</si>
  <si>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</si>
  <si>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</si>
  <si>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</si>
  <si>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</si>
  <si>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</si>
  <si>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</si>
  <si>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</si>
  <si>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</si>
  <si>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</si>
  <si>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</si>
  <si>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</si>
  <si>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</si>
  <si>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</si>
  <si>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</si>
  <si>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</si>
  <si>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</si>
  <si>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</si>
  <si>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</si>
  <si>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</si>
  <si>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</si>
  <si>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</si>
  <si>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</si>
  <si>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</si>
  <si>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</si>
  <si>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</si>
  <si>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</si>
  <si>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</si>
  <si>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</si>
  <si>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</si>
  <si>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</si>
  <si>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</si>
  <si>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</si>
  <si>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</si>
  <si>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</si>
  <si>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</si>
  <si>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</si>
  <si>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</si>
  <si>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</si>
  <si>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</si>
  <si>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</si>
  <si>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</si>
  <si>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</si>
  <si>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</si>
  <si>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</si>
  <si>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</si>
  <si>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</si>
  <si>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</si>
  <si>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</si>
  <si>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</si>
  <si>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</si>
  <si>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</si>
  <si>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</si>
  <si>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</si>
  <si>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</si>
  <si>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</si>
  <si>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</si>
  <si>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</si>
  <si>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</si>
  <si>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</si>
  <si>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</si>
  <si>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</si>
  <si>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</si>
  <si>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</si>
  <si>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</si>
  <si>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</si>
  <si>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</si>
  <si>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</si>
  <si>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</si>
  <si>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</si>
  <si>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</si>
  <si>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</si>
  <si>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</si>
  <si>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</si>
  <si>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</si>
  <si>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</si>
  <si>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</si>
  <si>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</si>
  <si>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</si>
  <si>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</si>
  <si>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</si>
  <si>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</si>
  <si>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</si>
  <si>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</si>
  <si>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</si>
  <si>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</si>
  <si>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</si>
  <si>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</si>
  <si>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</si>
  <si>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</si>
  <si>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</si>
  <si>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</si>
  <si>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</si>
  <si>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</si>
  <si>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</si>
  <si>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</si>
  <si>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</si>
  <si>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</si>
  <si>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</si>
  <si>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</si>
  <si>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</si>
  <si>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</si>
  <si>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</si>
  <si>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</si>
  <si>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</si>
  <si>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</si>
  <si>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</si>
  <si>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</si>
  <si>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</si>
  <si>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</si>
  <si>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</si>
  <si>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</si>
  <si>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</si>
  <si>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</si>
  <si>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</si>
  <si>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</si>
  <si>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</si>
  <si>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</si>
  <si>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</si>
  <si>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</si>
  <si>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</si>
  <si>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</si>
  <si>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</si>
  <si>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</si>
  <si>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</si>
  <si>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</si>
  <si>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</si>
  <si>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</si>
  <si>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</si>
  <si>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</si>
  <si>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</si>
  <si>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</si>
  <si>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</si>
  <si>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</si>
  <si>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</si>
  <si>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</si>
  <si>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</si>
  <si>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</si>
  <si>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</si>
  <si>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</si>
  <si>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</si>
  <si>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</si>
  <si>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</si>
  <si>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</si>
  <si>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</si>
  <si>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</si>
  <si>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</si>
  <si>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</si>
  <si>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</si>
  <si>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</si>
  <si>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</si>
  <si>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</si>
  <si>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</si>
  <si>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</si>
  <si>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</si>
  <si>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</si>
  <si>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</si>
  <si>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</si>
  <si>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</si>
  <si>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</si>
  <si>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</si>
  <si>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</si>
  <si>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</si>
  <si>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</si>
  <si>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</si>
  <si>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</si>
  <si>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</si>
  <si>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</si>
  <si>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</si>
  <si>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</si>
  <si>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</si>
  <si>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</si>
  <si>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</si>
  <si>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</si>
  <si>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</si>
  <si>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</si>
  <si>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</si>
  <si>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</si>
  <si>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</si>
  <si>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</si>
  <si>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</si>
  <si>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</si>
  <si>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</si>
  <si>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</si>
  <si>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</si>
  <si>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</si>
  <si>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</si>
  <si>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</si>
  <si>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</si>
  <si>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</si>
  <si>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</si>
  <si>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</si>
  <si>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</si>
  <si>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</si>
  <si>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</si>
  <si>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</si>
  <si>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</si>
  <si>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</si>
  <si>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</si>
  <si>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</si>
  <si>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</si>
  <si>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</si>
  <si>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</si>
  <si>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</si>
  <si>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</si>
  <si>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</si>
  <si>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</si>
  <si>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</si>
  <si>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</si>
  <si>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</si>
  <si>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</si>
  <si>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</si>
  <si>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</si>
  <si>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</si>
  <si>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</si>
  <si>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</si>
  <si>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</si>
  <si>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</si>
  <si>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</si>
  <si>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</si>
  <si>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</si>
  <si>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</si>
  <si>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</si>
  <si>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</si>
  <si>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</si>
  <si>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</si>
  <si>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</si>
  <si>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</si>
  <si>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</si>
  <si>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</si>
  <si>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</si>
  <si>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</si>
  <si>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</si>
  <si>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</si>
  <si>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</si>
  <si>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</si>
  <si>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</si>
  <si>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</si>
  <si>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</si>
  <si>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</si>
  <si>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</si>
  <si>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</si>
  <si>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</si>
  <si>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</si>
  <si>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</si>
  <si>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</si>
  <si>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</si>
  <si>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</si>
  <si>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</si>
  <si>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</si>
  <si>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</si>
  <si>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</si>
  <si>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</si>
  <si>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</si>
  <si>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</si>
  <si>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</si>
  <si>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</si>
  <si>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</si>
  <si>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</si>
  <si>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</si>
  <si>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</si>
  <si>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</si>
  <si>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</si>
  <si>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</si>
  <si>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</si>
  <si>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</si>
  <si>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</si>
  <si>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</si>
  <si>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</si>
  <si>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</si>
  <si>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</si>
  <si>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</si>
  <si>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</si>
  <si>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</si>
  <si>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</si>
  <si>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</si>
  <si>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</si>
  <si>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</si>
  <si>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</si>
  <si>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</si>
  <si>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</si>
  <si>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</si>
  <si>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</si>
  <si>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</si>
  <si>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</si>
  <si>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</si>
  <si>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</si>
  <si>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</si>
  <si>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</si>
  <si>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</si>
  <si>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</si>
  <si>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</si>
  <si>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</si>
  <si>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</si>
  <si>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</si>
  <si>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</si>
  <si>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</si>
  <si>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</si>
  <si>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</si>
  <si>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</si>
  <si>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</si>
  <si>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</si>
  <si>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</si>
  <si>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</si>
  <si>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</si>
  <si>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</si>
  <si>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</si>
  <si>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</si>
  <si>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</si>
  <si>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</si>
  <si>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</si>
  <si>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</si>
  <si>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</si>
  <si>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</si>
  <si>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</si>
  <si>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</si>
  <si>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</si>
  <si>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</si>
  <si>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</si>
  <si>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</si>
  <si>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</si>
  <si>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</si>
  <si>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</si>
  <si>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</si>
  <si>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</si>
  <si>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</si>
  <si>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</si>
  <si>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</si>
  <si>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</si>
  <si>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</si>
  <si>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</si>
  <si>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</si>
  <si>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</si>
  <si>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</si>
  <si>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</si>
  <si>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</si>
  <si>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</si>
  <si>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</si>
  <si>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</si>
  <si>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</si>
  <si>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</si>
  <si>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</si>
  <si>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</si>
  <si>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</si>
  <si>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</si>
  <si>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</si>
  <si>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</si>
  <si>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</si>
  <si>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</si>
  <si>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</si>
  <si>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</si>
  <si>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</si>
  <si>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</si>
  <si>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</si>
  <si>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</si>
  <si>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</si>
  <si>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</si>
  <si>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</si>
  <si>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</si>
  <si>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</si>
  <si>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</si>
  <si>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</si>
  <si>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</si>
  <si>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</si>
  <si>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</si>
  <si>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</si>
  <si>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</si>
  <si>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</si>
  <si>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</si>
  <si>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</si>
  <si>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</si>
  <si>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</si>
  <si>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</si>
  <si>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</si>
  <si>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</si>
  <si>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</si>
  <si>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</si>
  <si>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</si>
  <si>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</si>
  <si>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</si>
  <si>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</si>
  <si>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</si>
  <si>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</si>
  <si>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</si>
  <si>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</si>
  <si>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</si>
  <si>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</si>
  <si>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</si>
  <si>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</si>
  <si>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</si>
  <si>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</si>
  <si>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</si>
  <si>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</si>
  <si>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</si>
  <si>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</si>
  <si>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</si>
  <si>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</si>
  <si>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</si>
  <si>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</si>
  <si>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</si>
  <si>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</si>
  <si>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</si>
  <si>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</si>
  <si>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</si>
  <si>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</si>
  <si>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</si>
  <si>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</si>
  <si>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</si>
  <si>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</si>
  <si>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</si>
  <si>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</si>
  <si>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</si>
  <si>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</si>
  <si>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</si>
  <si>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</si>
  <si>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</si>
  <si>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</si>
  <si>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</si>
  <si>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</si>
  <si>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</si>
  <si>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</si>
  <si>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</si>
  <si>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</si>
  <si>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</si>
  <si>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</si>
  <si>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</si>
  <si>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</si>
  <si>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</si>
  <si>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</si>
  <si>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</si>
  <si>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</si>
  <si>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</si>
  <si>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</si>
  <si>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</si>
  <si>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</si>
  <si>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</si>
  <si>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</si>
  <si>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</si>
  <si>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</si>
  <si>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</si>
  <si>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</si>
  <si>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</si>
  <si>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</si>
  <si>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</si>
  <si>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</si>
  <si>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</si>
  <si>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</si>
  <si>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</si>
  <si>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</si>
  <si>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</si>
  <si>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</si>
  <si>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</si>
  <si>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</si>
  <si>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</si>
  <si>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</si>
  <si>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</si>
  <si>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</si>
  <si>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</si>
  <si>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</si>
  <si>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</si>
  <si>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</si>
  <si>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</si>
  <si>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</si>
  <si>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</si>
  <si>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</si>
  <si>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</si>
  <si>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</si>
  <si>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</si>
  <si>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</si>
  <si>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</si>
  <si>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</si>
  <si>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</si>
  <si>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</si>
  <si>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</si>
  <si>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</si>
  <si>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</si>
  <si>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</si>
  <si>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</si>
  <si>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</si>
  <si>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</si>
  <si>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</si>
  <si>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</si>
  <si>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</si>
  <si>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</si>
  <si>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</si>
  <si>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</si>
  <si>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</si>
  <si>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</si>
  <si>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</si>
  <si>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</si>
  <si>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</si>
  <si>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</si>
  <si>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</si>
  <si>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</si>
  <si>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</si>
  <si>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</si>
  <si>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</si>
  <si>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</si>
  <si>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</si>
  <si>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</si>
  <si>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</si>
  <si>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</si>
  <si>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</si>
  <si>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</si>
  <si>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</si>
  <si>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</si>
  <si>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</si>
  <si>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</si>
  <si>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</si>
  <si>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</si>
  <si>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</si>
  <si>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</si>
  <si>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</si>
  <si>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</si>
  <si>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</si>
  <si>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</si>
  <si>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</si>
  <si>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</si>
  <si>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</si>
  <si>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</si>
  <si>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</si>
  <si>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</si>
  <si>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</si>
  <si>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</si>
  <si>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</si>
  <si>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</si>
  <si>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</si>
  <si>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</si>
  <si>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</si>
  <si>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</si>
  <si>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</si>
  <si>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</si>
  <si>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</si>
  <si>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</si>
  <si>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</si>
  <si>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</si>
  <si>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</si>
  <si>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</si>
  <si>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</si>
  <si>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</si>
  <si>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</si>
  <si>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</si>
  <si>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</si>
  <si>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</si>
  <si>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</si>
  <si>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</si>
  <si>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</si>
  <si>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</si>
  <si>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</si>
  <si>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</si>
  <si>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</si>
  <si>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</si>
  <si>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</si>
  <si>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</si>
  <si>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</si>
  <si>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</si>
  <si>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</si>
  <si>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</si>
  <si>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</si>
  <si>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</si>
  <si>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</si>
  <si>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</si>
  <si>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</si>
  <si>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</si>
  <si>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</si>
  <si>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</si>
  <si>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</si>
  <si>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</si>
  <si>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</si>
  <si>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</si>
  <si>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</si>
  <si>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</si>
  <si>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</si>
  <si>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</si>
  <si>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</si>
  <si>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</si>
  <si>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</si>
  <si>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</si>
  <si>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</si>
  <si>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</si>
  <si>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</si>
  <si>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</si>
  <si>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</si>
  <si>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</si>
  <si>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</si>
  <si>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</si>
  <si>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</si>
  <si>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</si>
  <si>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</si>
  <si>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</si>
  <si>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</si>
  <si>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</si>
  <si>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</si>
  <si>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</si>
  <si>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</si>
  <si>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</si>
  <si>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</si>
  <si>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</si>
  <si>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</si>
  <si>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</si>
  <si>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</si>
  <si>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</si>
  <si>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</si>
  <si>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</si>
  <si>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</si>
  <si>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</si>
  <si>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</si>
  <si>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</si>
  <si>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</si>
  <si>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</si>
  <si>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</si>
  <si>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</si>
  <si>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</si>
  <si>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</si>
  <si>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</si>
  <si>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</si>
  <si>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</si>
  <si>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</si>
  <si>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</si>
  <si>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</si>
  <si>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</si>
  <si>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</si>
  <si>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</si>
  <si>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</si>
  <si>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</si>
  <si>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</si>
  <si>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</si>
  <si>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</si>
  <si>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</si>
  <si>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</si>
  <si>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</si>
  <si>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</si>
  <si>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</si>
  <si>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</si>
  <si>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</si>
  <si>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</si>
  <si>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</si>
  <si>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</si>
  <si>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</si>
  <si>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</si>
  <si>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</si>
  <si>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</si>
  <si>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</si>
  <si>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</si>
  <si>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</si>
  <si>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</si>
  <si>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</si>
  <si>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</si>
  <si>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</si>
  <si>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</si>
  <si>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</si>
  <si>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</si>
  <si>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</si>
  <si>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</si>
  <si>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</si>
  <si>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</si>
  <si>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</si>
  <si>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</si>
  <si>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</si>
  <si>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</si>
  <si>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</si>
  <si>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</si>
  <si>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</si>
  <si>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</si>
  <si>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</si>
  <si>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</si>
  <si>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</si>
  <si>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</si>
  <si>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</si>
  <si>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</si>
  <si>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</si>
  <si>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</si>
  <si>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</si>
  <si>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</si>
  <si>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</si>
  <si>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</si>
  <si>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</si>
  <si>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</si>
  <si>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</si>
  <si>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</si>
  <si>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</si>
  <si>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</si>
  <si>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</si>
  <si>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</si>
  <si>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</si>
  <si>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</si>
  <si>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</si>
  <si>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</si>
  <si>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</si>
  <si>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</si>
  <si>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</si>
  <si>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</si>
  <si>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</si>
  <si>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</si>
  <si>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</si>
  <si>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</si>
  <si>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</si>
  <si>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</si>
  <si>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</si>
  <si>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</si>
  <si>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</si>
  <si>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</si>
  <si>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</si>
  <si>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</si>
  <si>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</si>
  <si>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</si>
  <si>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</si>
  <si>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</si>
  <si>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</si>
  <si>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</si>
  <si>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</si>
  <si>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</si>
  <si>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</si>
  <si>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</si>
  <si>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</si>
  <si>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</si>
  <si>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</si>
  <si>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</si>
  <si>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</si>
  <si>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</si>
  <si>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</si>
  <si>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</si>
  <si>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</si>
  <si>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</si>
  <si>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</si>
  <si>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</si>
  <si>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</si>
  <si>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</si>
  <si>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</si>
  <si>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</si>
  <si>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</si>
  <si>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</si>
  <si>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</si>
  <si>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</si>
  <si>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</si>
  <si>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</si>
  <si>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</si>
  <si>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</si>
  <si>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</si>
  <si>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</si>
  <si>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</si>
  <si>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</si>
  <si>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</si>
  <si>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</si>
  <si>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</si>
  <si>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</si>
  <si>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</si>
  <si>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</si>
  <si>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</si>
  <si>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</si>
  <si>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</si>
  <si>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</si>
  <si>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</si>
  <si>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</si>
  <si>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</si>
  <si>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</si>
  <si>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</si>
  <si>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</si>
  <si>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</si>
  <si>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</si>
  <si>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</si>
  <si>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</si>
  <si>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</si>
  <si>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</si>
  <si>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</si>
  <si>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</si>
  <si>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</si>
  <si>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</si>
  <si>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</si>
  <si>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</si>
  <si>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</si>
  <si>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</si>
  <si>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</si>
  <si>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</si>
  <si>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</si>
  <si>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</si>
  <si>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</si>
  <si>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</si>
  <si>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</si>
  <si>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</si>
  <si>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</si>
  <si>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</si>
  <si>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</si>
  <si>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</si>
  <si>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</si>
  <si>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</si>
  <si>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</si>
  <si>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</si>
  <si>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</si>
  <si>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</si>
  <si>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</si>
  <si>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</si>
  <si>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</si>
  <si>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</si>
  <si>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</si>
  <si>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</si>
  <si>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</si>
  <si>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</si>
  <si>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</si>
  <si>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</si>
  <si>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</si>
  <si>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</si>
  <si>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</si>
  <si>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</si>
  <si>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</si>
  <si>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</si>
  <si>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</si>
  <si>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</si>
  <si>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</si>
  <si>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</si>
  <si>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</si>
  <si>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</si>
  <si>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</si>
  <si>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</si>
  <si>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</si>
  <si>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</si>
  <si>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</si>
  <si>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</si>
  <si>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</si>
  <si>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</si>
  <si>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</si>
  <si>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</si>
  <si>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</si>
  <si>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</si>
  <si>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</si>
  <si>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</si>
  <si>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</si>
  <si>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</si>
  <si>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</si>
  <si>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</si>
  <si>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</si>
  <si>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</si>
  <si>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</si>
  <si>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</si>
  <si>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</si>
  <si>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</si>
  <si>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</si>
  <si>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</si>
  <si>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</si>
  <si>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</si>
  <si>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</si>
  <si>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</si>
  <si>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</si>
  <si>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</si>
  <si>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</si>
  <si>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</si>
  <si>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</si>
  <si>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</si>
  <si>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</si>
  <si>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</si>
  <si>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</si>
  <si>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</si>
  <si>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</si>
  <si>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</si>
  <si>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</si>
  <si>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</si>
  <si>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</si>
  <si>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</si>
  <si>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</si>
  <si>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</si>
  <si>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</si>
  <si>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</si>
  <si>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</si>
  <si>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</si>
  <si>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</si>
  <si>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</si>
  <si>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</si>
  <si>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</si>
  <si>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</si>
  <si>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</si>
  <si>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</si>
  <si>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</si>
  <si>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</si>
  <si>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</si>
  <si>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</si>
  <si>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</si>
  <si>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</si>
  <si>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</si>
  <si>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</si>
  <si>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</si>
  <si>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</si>
  <si>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</si>
  <si>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</si>
  <si>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</si>
  <si>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</si>
  <si>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</si>
  <si>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</si>
  <si>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</si>
  <si>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</si>
  <si>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</si>
  <si>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</si>
  <si>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</si>
  <si>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</si>
  <si>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</si>
  <si>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</si>
  <si>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</si>
  <si>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</si>
  <si>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</si>
  <si>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</si>
  <si>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</si>
  <si>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</si>
  <si>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</si>
  <si>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</si>
  <si>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</si>
  <si>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</si>
  <si>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</si>
  <si>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</si>
  <si>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</si>
  <si>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</si>
  <si>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</si>
  <si>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</si>
  <si>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</si>
  <si>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</si>
  <si>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</si>
  <si>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</si>
  <si>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</si>
  <si>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</si>
  <si>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</si>
  <si>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</si>
  <si>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</si>
  <si>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</si>
  <si>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</si>
  <si>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</si>
  <si>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</si>
  <si>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</si>
  <si>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</si>
  <si>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</si>
  <si>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</si>
  <si>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</si>
  <si>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</si>
  <si>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</si>
  <si>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</si>
  <si>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</si>
  <si>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</si>
  <si>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</si>
  <si>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</si>
  <si>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</si>
  <si>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</si>
  <si>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</si>
  <si>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</si>
  <si>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</si>
  <si>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</si>
  <si>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</si>
  <si>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</si>
  <si>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</si>
  <si>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</si>
  <si>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</si>
  <si>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</si>
  <si>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</si>
  <si>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</si>
  <si>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</si>
  <si>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</si>
  <si>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</si>
  <si>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</si>
  <si>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</si>
  <si>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</si>
  <si>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</si>
  <si>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</si>
  <si>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</si>
  <si>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</si>
  <si>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</si>
  <si>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</si>
  <si>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</si>
  <si>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</si>
  <si>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</si>
  <si>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</si>
  <si>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</si>
  <si>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</si>
  <si>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</si>
  <si>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</si>
  <si>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</si>
  <si>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</si>
  <si>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</si>
  <si>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</si>
  <si>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</si>
  <si>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</si>
  <si>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</si>
  <si>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</si>
  <si>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</si>
  <si>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</si>
  <si>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</si>
  <si>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</si>
  <si>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</si>
  <si>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</si>
  <si>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</si>
  <si>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</si>
  <si>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</si>
  <si>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</si>
  <si>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</si>
  <si>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</si>
  <si>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</si>
  <si>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</si>
  <si>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</si>
  <si>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</si>
  <si>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</si>
  <si>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</si>
  <si>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</si>
  <si>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</si>
  <si>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</si>
  <si>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</si>
  <si>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</si>
  <si>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</si>
  <si>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</si>
  <si>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</si>
  <si>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</si>
  <si>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</si>
  <si>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</si>
  <si>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</si>
  <si>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</si>
  <si>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</si>
  <si>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</si>
  <si>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</si>
  <si>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</si>
  <si>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</si>
  <si>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</si>
  <si>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</si>
  <si>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</si>
  <si>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</si>
  <si>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</si>
  <si>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</si>
  <si>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</si>
  <si>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</si>
  <si>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</si>
  <si>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</si>
  <si>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</si>
  <si>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</si>
  <si>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</si>
  <si>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</si>
  <si>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</si>
  <si>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</si>
  <si>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</si>
  <si>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</si>
  <si>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</si>
  <si>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</si>
  <si>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</si>
  <si>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</si>
  <si>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</si>
  <si>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</si>
  <si>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</si>
  <si>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</si>
  <si>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</si>
  <si>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</si>
  <si>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</si>
  <si>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</si>
  <si>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</si>
  <si>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</si>
  <si>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</si>
  <si>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</si>
  <si>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</si>
  <si>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</si>
  <si>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</si>
  <si>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</si>
  <si>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</si>
  <si>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</si>
  <si>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</si>
  <si>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</si>
  <si>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</si>
  <si>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</si>
  <si>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</si>
  <si>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</si>
  <si>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</si>
  <si>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</si>
  <si>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</si>
  <si>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</si>
  <si>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</si>
  <si>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</si>
  <si>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</si>
  <si>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</si>
  <si>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</si>
  <si>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</si>
  <si>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</si>
  <si>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</si>
  <si>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</si>
  <si>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</si>
  <si>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</si>
  <si>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</si>
  <si>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</si>
  <si>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</si>
  <si>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</si>
  <si>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</si>
  <si>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</si>
  <si>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</si>
  <si>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</si>
  <si>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</si>
  <si>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</si>
  <si>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</si>
  <si>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</si>
  <si>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</si>
  <si>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</si>
  <si>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</si>
  <si>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</si>
  <si>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</si>
  <si>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</si>
  <si>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</si>
  <si>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</si>
  <si>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</si>
  <si>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</si>
  <si>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</si>
  <si>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</si>
  <si>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</si>
  <si>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</si>
  <si>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</si>
  <si>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</si>
  <si>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</si>
  <si>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</si>
  <si>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</si>
  <si>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</si>
  <si>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</si>
  <si>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</si>
  <si>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</si>
  <si>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</si>
  <si>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</si>
  <si>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</si>
  <si>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</si>
  <si>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</si>
  <si>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</si>
  <si>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</si>
  <si>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</si>
  <si>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</si>
  <si>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</si>
  <si>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</si>
  <si>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</si>
  <si>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</si>
  <si>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</si>
  <si>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</si>
  <si>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</si>
  <si>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</si>
  <si>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</si>
  <si>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</si>
  <si>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</si>
  <si>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</si>
  <si>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</si>
  <si>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</si>
  <si>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</si>
  <si>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</si>
  <si>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</si>
  <si>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</si>
  <si>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</si>
  <si>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</si>
  <si>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</si>
  <si>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</si>
  <si>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</si>
  <si>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</si>
  <si>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</si>
  <si>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</si>
  <si>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</si>
  <si>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</si>
  <si>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</si>
  <si>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</si>
  <si>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</si>
  <si>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</si>
  <si>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</si>
  <si>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</si>
  <si>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</si>
  <si>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</si>
  <si>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</si>
  <si>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</si>
  <si>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</si>
  <si>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</si>
  <si>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</si>
  <si>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</si>
  <si>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</si>
  <si>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</si>
  <si>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</si>
  <si>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</si>
  <si>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</si>
  <si>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</si>
  <si>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</si>
  <si>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</si>
  <si>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</si>
  <si>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</si>
  <si>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</si>
  <si>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</si>
  <si>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</si>
  <si>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</si>
  <si>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</si>
  <si>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</si>
  <si>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</si>
  <si>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California Specific</t>
  </si>
  <si>
    <t xml:space="preserve">CA bifubc data is taken directly from stationary combustion from CA's inventory, so we assume 100% of that energy is burned.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</si>
</sst>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49" applyFont="1" applyAlignment="1">
      <alignment horizontal="left"/>
    </xf>
    <xf numFmtId="0" fontId="14" fillId="0" borderId="0" xfId="49"/>
    <xf numFmtId="0" fontId="24" fillId="0" borderId="0" xfId="50"/>
    <xf numFmtId="0" fontId="13" fillId="0" borderId="0" xfId="50" applyFont="1"/>
    <xf numFmtId="0" fontId="14" fillId="0" borderId="0" xfId="49" applyAlignment="1">
      <alignment horizontal="left"/>
    </xf>
    <xf numFmtId="9" fontId="25" fillId="0" borderId="0" xfId="51" applyFont="1" applyAlignment="1">
      <alignment horizontal="center"/>
    </xf>
    <xf numFmtId="0" fontId="14" fillId="0" borderId="0" xfId="49" applyAlignment="1">
      <alignment horizontal="center"/>
    </xf>
    <xf numFmtId="0" fontId="25" fillId="0" borderId="13" xfId="49" applyFont="1" applyBorder="1"/>
    <xf numFmtId="0" fontId="25" fillId="0" borderId="13" xfId="49" applyFont="1" applyBorder="1" applyAlignment="1">
      <alignment horizontal="right"/>
    </xf>
    <xf numFmtId="0" fontId="14" fillId="0" borderId="0" xfId="49" applyAlignment="1">
      <alignment horizontal="left" indent="1"/>
    </xf>
    <xf numFmtId="4" fontId="26" fillId="24" borderId="0" xfId="49" applyNumberFormat="1" applyFont="1" applyFill="1" applyAlignment="1">
      <alignment horizontal="right"/>
    </xf>
    <xf numFmtId="4" fontId="26" fillId="24" borderId="0" xfId="49" applyNumberFormat="1" applyFont="1" applyFill="1"/>
    <xf numFmtId="0" fontId="14" fillId="0" borderId="14" xfId="49" applyBorder="1" applyAlignment="1">
      <alignment horizontal="left" indent="1"/>
    </xf>
    <xf numFmtId="4" fontId="26" fillId="24" borderId="14" xfId="49" applyNumberFormat="1" applyFont="1" applyFill="1" applyBorder="1" applyAlignment="1">
      <alignment horizontal="right"/>
    </xf>
    <xf numFmtId="0" fontId="25" fillId="0" borderId="13" xfId="49" applyFont="1" applyBorder="1" applyAlignment="1">
      <alignment horizontal="left" indent="1"/>
    </xf>
    <xf numFmtId="2" fontId="25" fillId="0" borderId="13" xfId="49" applyNumberFormat="1" applyFont="1" applyBorder="1" applyAlignment="1">
      <alignment horizontal="right"/>
    </xf>
    <xf numFmtId="0" fontId="13" fillId="0" borderId="15" xfId="50" applyFont="1" applyBorder="1"/>
    <xf numFmtId="0" fontId="24" fillId="0" borderId="15" xfId="50" applyBorder="1"/>
    <xf numFmtId="0" fontId="27" fillId="0" borderId="16" xfId="50" applyFont="1" applyBorder="1"/>
    <xf numFmtId="0" fontId="24" fillId="0" borderId="17" xfId="50" applyBorder="1"/>
    <xf numFmtId="0" fontId="24" fillId="0" borderId="18" xfId="50" applyBorder="1"/>
    <xf numFmtId="0" fontId="27" fillId="0" borderId="19" xfId="50" applyFont="1" applyBorder="1"/>
    <xf numFmtId="0" fontId="27" fillId="0" borderId="20" xfId="50" applyFont="1" applyBorder="1"/>
    <xf numFmtId="0" fontId="28" fillId="0" borderId="0" xfId="50" applyFont="1"/>
    <xf numFmtId="0" fontId="27" fillId="0" borderId="0" xfId="50" applyFont="1"/>
    <xf numFmtId="0" fontId="27" fillId="0" borderId="21" xfId="50" applyFont="1" applyBorder="1"/>
    <xf numFmtId="0" fontId="29" fillId="0" borderId="0" xfId="50" applyFont="1"/>
    <xf numFmtId="0" fontId="30" fillId="0" borderId="0" xfId="50" applyFont="1"/>
    <xf numFmtId="2" fontId="24" fillId="24" borderId="15" xfId="50" applyNumberFormat="1" applyFill="1" applyBorder="1"/>
    <xf numFmtId="2" fontId="24" fillId="24" borderId="25" xfId="50" applyNumberFormat="1" applyFill="1" applyBorder="1"/>
    <xf numFmtId="0" fontId="13" fillId="0" borderId="20" xfId="50" applyFont="1" applyBorder="1"/>
    <xf numFmtId="0" fontId="24" fillId="0" borderId="20" xfId="50" applyBorder="1"/>
    <xf numFmtId="0" fontId="27" fillId="24" borderId="17" xfId="50" applyFont="1" applyFill="1" applyBorder="1"/>
    <xf numFmtId="0" fontId="24" fillId="24" borderId="17" xfId="50" applyFill="1" applyBorder="1"/>
    <xf numFmtId="0" fontId="13" fillId="24" borderId="17" xfId="50" applyFont="1" applyFill="1" applyBorder="1"/>
    <xf numFmtId="0" fontId="24" fillId="24" borderId="18" xfId="50" applyFill="1" applyBorder="1"/>
    <xf numFmtId="0" fontId="27" fillId="0" borderId="23" xfId="50" applyFont="1" applyBorder="1"/>
    <xf numFmtId="0" fontId="24" fillId="0" borderId="22" xfId="50" applyBorder="1"/>
    <xf numFmtId="43" fontId="24" fillId="24" borderId="0" xfId="52" applyFont="1" applyFill="1"/>
    <xf numFmtId="43" fontId="24" fillId="24" borderId="23" xfId="52" applyFont="1" applyFill="1" applyBorder="1"/>
    <xf numFmtId="0" fontId="24" fillId="0" borderId="22" xfId="50" applyBorder="1" applyAlignment="1">
      <alignment horizontal="left"/>
    </xf>
    <xf numFmtId="0" fontId="24" fillId="0" borderId="24" xfId="50" applyBorder="1"/>
    <xf numFmtId="43" fontId="24" fillId="24" borderId="15" xfId="52" applyFont="1" applyFill="1" applyBorder="1"/>
    <xf numFmtId="43" fontId="24" fillId="24" borderId="25" xfId="52" applyFont="1" applyFill="1" applyBorder="1"/>
    <xf numFmtId="0" fontId="27" fillId="0" borderId="17" xfId="50" applyFont="1" applyBorder="1"/>
    <xf numFmtId="0" fontId="13" fillId="0" borderId="17" xfId="50" applyFont="1" applyBorder="1"/>
    <xf numFmtId="0" fontId="27" fillId="0" borderId="22" xfId="50" applyFont="1" applyBorder="1"/>
    <xf numFmtId="0" fontId="13" fillId="0" borderId="23" xfId="50" applyFont="1" applyBorder="1"/>
    <xf numFmtId="9" fontId="24" fillId="0" borderId="0" xfId="51" applyFont="1"/>
    <xf numFmtId="9" fontId="24" fillId="0" borderId="23" xfId="51" applyFont="1" applyBorder="1"/>
    <xf numFmtId="9" fontId="24" fillId="0" borderId="15" xfId="51" applyFont="1" applyBorder="1"/>
    <xf numFmtId="9" fontId="24" fillId="0" borderId="25" xfId="51" applyFont="1" applyBorder="1"/>
    <xf numFmtId="0" fontId="24" fillId="0" borderId="19" xfId="50" applyBorder="1"/>
    <xf numFmtId="9" fontId="24" fillId="0" borderId="20" xfId="51" applyFont="1" applyBorder="1"/>
    <xf numFmtId="9" fontId="24" fillId="0" borderId="21" xfId="51" applyFont="1" applyBorder="1"/>
    <xf numFmtId="0" fontId="28" fillId="0" borderId="20" xfId="50" applyFont="1" applyBorder="1"/>
    <xf numFmtId="9" fontId="13" fillId="0" borderId="15" xfId="51" applyFont="1" applyBorder="1"/>
    <xf numFmtId="9" fontId="13" fillId="0" borderId="25" xfId="51" applyFont="1" applyBorder="1"/>
    <xf numFmtId="0" fontId="31" fillId="0" borderId="0" xfId="49" applyFont="1"/>
    <xf numFmtId="0" fontId="31" fillId="0" borderId="0" xfId="49" applyFont="1" applyAlignment="1">
      <alignment wrapText="1"/>
    </xf>
    <xf numFmtId="11" fontId="0" fillId="0" borderId="0" xfId="0" applyNumberFormat="1"/>
    <xf numFmtId="9" fontId="0" fillId="0" borderId="0" xfId="48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0" fontId="24" fillId="3" borderId="22" xfId="50" applyFill="1" applyBorder="1"/>
    <xf numFmtId="9" fontId="24" fillId="3" borderId="0" xfId="51" applyFont="1" applyFill="1"/>
    <xf numFmtId="14" fontId="0" fillId="0" borderId="0" xfId="0" applyNumberFormat="1"/>
    <xf numFmtId="170" fontId="0" fillId="0" borderId="0" xfId="0" applyNumberFormat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65" fontId="10" fillId="0" borderId="9" xfId="21" applyNumberFormat="1" applyAlignment="1">
      <alignment horizontal="right" wrapText="1"/>
    </xf>
    <xf numFmtId="165" fontId="0" fillId="0" borderId="8" xfId="22" applyNumberFormat="1" applyFont="1" applyAlignment="1">
      <alignment horizontal="right" wrapText="1"/>
    </xf>
    <xf numFmtId="165" fontId="0" fillId="3" borderId="8" xfId="22" applyNumberFormat="1" applyFont="1" applyFill="1" applyAlignment="1">
      <alignment horizontal="right" wrapText="1"/>
    </xf>
    <xf numFmtId="165" fontId="10" fillId="3" borderId="9" xfId="21" applyNumberFormat="1" applyFill="1" applyAlignment="1">
      <alignment horizontal="right" wrapText="1"/>
    </xf>
    <xf numFmtId="166" fontId="0" fillId="0" borderId="8" xfId="22" applyNumberFormat="1" applyFont="1" applyAlignment="1">
      <alignment horizontal="right" wrapText="1"/>
    </xf>
    <xf numFmtId="167" fontId="24" fillId="0" borderId="22" xfId="52" applyNumberFormat="1" applyFont="1" applyBorder="1"/>
    <xf numFmtId="167" fontId="24" fillId="24" borderId="0" xfId="52" applyNumberFormat="1" applyFont="1" applyFill="1"/>
    <xf numFmtId="167" fontId="24" fillId="24" borderId="23" xfId="52" applyNumberFormat="1" applyFont="1" applyFill="1" applyBorder="1"/>
    <xf numFmtId="167" fontId="29" fillId="0" borderId="22" xfId="52" applyNumberFormat="1" applyFont="1" applyBorder="1"/>
    <xf numFmtId="167" fontId="29" fillId="24" borderId="0" xfId="52" applyNumberFormat="1" applyFont="1" applyFill="1"/>
    <xf numFmtId="167" fontId="29" fillId="24" borderId="23" xfId="52" applyNumberFormat="1" applyFont="1" applyFill="1" applyBorder="1"/>
    <xf numFmtId="167" fontId="30" fillId="0" borderId="22" xfId="52" applyNumberFormat="1" applyFont="1" applyBorder="1"/>
    <xf numFmtId="167" fontId="30" fillId="24" borderId="0" xfId="52" applyNumberFormat="1" applyFont="1" applyFill="1"/>
    <xf numFmtId="167" fontId="30" fillId="24" borderId="23" xfId="52" applyNumberFormat="1" applyFont="1" applyFill="1" applyBorder="1"/>
    <xf numFmtId="167" fontId="27" fillId="24" borderId="0" xfId="52" applyNumberFormat="1" applyFont="1" applyFill="1"/>
    <xf numFmtId="167" fontId="27" fillId="24" borderId="23" xfId="52" applyNumberFormat="1" applyFont="1" applyFill="1" applyBorder="1"/>
    <xf numFmtId="167" fontId="24" fillId="0" borderId="22" xfId="52" applyNumberFormat="1" applyFont="1" applyBorder="1" applyAlignment="1">
      <alignment horizontal="left" indent="1"/>
    </xf>
    <xf numFmtId="167" fontId="24" fillId="0" borderId="24" xfId="52" applyNumberFormat="1" applyFont="1" applyBorder="1" applyAlignment="1">
      <alignment horizontal="left" indent="1"/>
    </xf>
    <xf numFmtId="167" fontId="24" fillId="24" borderId="15" xfId="52" applyNumberFormat="1" applyFont="1" applyFill="1" applyBorder="1"/>
    <xf numFmtId="167" fontId="24" fillId="24" borderId="25" xfId="52" applyNumberFormat="1" applyFont="1" applyFill="1" applyBorder="1"/>
    <xf numFmtId="167" fontId="24" fillId="0" borderId="0" xfId="52" applyNumberFormat="1" applyFont="1"/>
    <xf numFmtId="167" fontId="13" fillId="0" borderId="17" xfId="52" applyNumberFormat="1" applyFont="1" applyBorder="1"/>
    <xf numFmtId="167" fontId="24" fillId="0" borderId="17" xfId="52" applyNumberFormat="1" applyFont="1" applyBorder="1"/>
    <xf numFmtId="168" fontId="24" fillId="0" borderId="0" xfId="51" applyNumberFormat="1" applyFont="1"/>
    <xf numFmtId="169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3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 2" xfId="47" xr:uid="{00000000-0005-0000-0000-00002F000000}"/>
    <cellStyle name="Comma 3" xfId="52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49" xr:uid="{00000000-0005-0000-0000-000032000000}"/>
    <cellStyle name="Normal_Texas Energy 6.01.xls.xls" xfId="50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8" builtinId="5"/>
    <cellStyle name="Percent 2" xfId="51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A30" sqref="A30"/>
    </sheetView>
  </sheetViews>
  <sheetFormatPr defaultColWidth="8.85546875" defaultRowHeight="15" x14ac:dyDescent="0.25"/>
  <cols>
    <col min="2" max="2" width="76.42578125" style="129" customWidth="1"/>
    <col min="3" max="3" width="42.42578125" style="129" customWidth="1"/>
    <col min="4" max="4" width="57.85546875" style="129" bestFit="1" customWidth="1"/>
    <col min="5" max="5" width="60.42578125" style="129" customWidth="1"/>
  </cols>
  <sheetData>
    <row r="1" spans="1:3" x14ac:dyDescent="0.25">
      <c r="A1" s="15" t="s">
        <v>0</v>
      </c>
      <c r="B1" t="s">
        <v>1</v>
      </c>
      <c r="C1" s="127">
        <v>44352</v>
      </c>
    </row>
    <row r="3" spans="1:3" x14ac:dyDescent="0.25">
      <c r="A3" s="15" t="s">
        <v>2</v>
      </c>
      <c r="B3" s="2" t="s">
        <v>3</v>
      </c>
    </row>
    <row r="4" spans="1:3" x14ac:dyDescent="0.25">
      <c r="B4" t="s">
        <v>4</v>
      </c>
    </row>
    <row r="5" spans="1:3" x14ac:dyDescent="0.25">
      <c r="B5" s="1">
        <v>2020</v>
      </c>
    </row>
    <row r="6" spans="1:3" x14ac:dyDescent="0.25">
      <c r="B6" t="s">
        <v>5</v>
      </c>
    </row>
    <row r="7" spans="1:3" x14ac:dyDescent="0.25">
      <c r="B7" s="3" t="s">
        <v>6</v>
      </c>
    </row>
    <row r="10" spans="1:3" x14ac:dyDescent="0.25">
      <c r="A10" s="15" t="s">
        <v>7</v>
      </c>
    </row>
    <row r="11" spans="1:3" x14ac:dyDescent="0.25">
      <c r="A11" s="11" t="s">
        <v>8</v>
      </c>
      <c r="B11" s="12"/>
    </row>
    <row r="12" spans="1:3" x14ac:dyDescent="0.25">
      <c r="A12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8" spans="1:4" x14ac:dyDescent="0.25">
      <c r="A18" t="s">
        <v>13</v>
      </c>
    </row>
    <row r="19" spans="1:4" x14ac:dyDescent="0.25">
      <c r="A19" t="s">
        <v>14</v>
      </c>
    </row>
    <row r="21" spans="1:4" x14ac:dyDescent="0.25">
      <c r="A21" s="15" t="s">
        <v>15</v>
      </c>
    </row>
    <row r="22" spans="1:4" x14ac:dyDescent="0.25">
      <c r="A22" t="s">
        <v>16</v>
      </c>
    </row>
    <row r="23" spans="1:4" x14ac:dyDescent="0.25">
      <c r="A23" t="s">
        <v>17</v>
      </c>
    </row>
    <row r="24" spans="1:4" x14ac:dyDescent="0.25">
      <c r="A24" t="s">
        <v>18</v>
      </c>
    </row>
    <row r="25" spans="1:4" x14ac:dyDescent="0.25">
      <c r="A25" t="s">
        <v>19</v>
      </c>
    </row>
    <row r="26" spans="1:4" x14ac:dyDescent="0.25">
      <c r="A26" t="s">
        <v>20</v>
      </c>
    </row>
    <row r="28" spans="1:4" x14ac:dyDescent="0.25">
      <c r="A28" s="15" t="s">
        <v>1242</v>
      </c>
      <c r="D28" s="26"/>
    </row>
    <row r="29" spans="1:4" ht="15" customHeight="1" x14ac:dyDescent="0.25">
      <c r="A29" t="s">
        <v>1243</v>
      </c>
    </row>
    <row r="31" spans="1:4" x14ac:dyDescent="0.25">
      <c r="D31" s="26"/>
    </row>
    <row r="32" spans="1:4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5"/>
    </row>
    <row r="37" spans="4:4" x14ac:dyDescent="0.25">
      <c r="D37" s="26"/>
    </row>
    <row r="38" spans="4:4" x14ac:dyDescent="0.25">
      <c r="D38" s="25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.140625" defaultRowHeight="15" customHeight="1" x14ac:dyDescent="0.2"/>
  <cols>
    <col min="1" max="1" width="52.28515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596</v>
      </c>
      <c r="B10" s="24" t="s">
        <v>597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598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599</v>
      </c>
      <c r="B18" s="26" t="s">
        <v>187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 x14ac:dyDescent="0.25">
      <c r="A19" s="30" t="s">
        <v>600</v>
      </c>
      <c r="B19" s="26" t="s">
        <v>189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 x14ac:dyDescent="0.25">
      <c r="A20" s="30" t="s">
        <v>601</v>
      </c>
      <c r="B20" s="26" t="s">
        <v>315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 x14ac:dyDescent="0.25">
      <c r="A21" s="30" t="s">
        <v>602</v>
      </c>
      <c r="B21" s="26" t="s">
        <v>193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 x14ac:dyDescent="0.25">
      <c r="A22" s="30" t="s">
        <v>603</v>
      </c>
      <c r="B22" s="26" t="s">
        <v>197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604</v>
      </c>
      <c r="B23" s="26" t="s">
        <v>199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 x14ac:dyDescent="0.25">
      <c r="A24" s="30" t="s">
        <v>605</v>
      </c>
      <c r="B24" s="26" t="s">
        <v>201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 x14ac:dyDescent="0.25">
      <c r="A25" s="30" t="s">
        <v>606</v>
      </c>
      <c r="B25" s="26" t="s">
        <v>320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 x14ac:dyDescent="0.25">
      <c r="A26" s="30" t="s">
        <v>607</v>
      </c>
      <c r="B26" s="26" t="s">
        <v>322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 x14ac:dyDescent="0.25">
      <c r="A27" s="30" t="s">
        <v>608</v>
      </c>
      <c r="B27" s="26" t="s">
        <v>213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 x14ac:dyDescent="0.2">
      <c r="A28" s="30" t="s">
        <v>609</v>
      </c>
      <c r="B28" s="25" t="s">
        <v>131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 x14ac:dyDescent="0.2">
      <c r="B30" s="25" t="s">
        <v>325</v>
      </c>
    </row>
    <row r="31" spans="1:35" ht="15" customHeight="1" x14ac:dyDescent="0.2">
      <c r="B31" s="25" t="s">
        <v>326</v>
      </c>
    </row>
    <row r="32" spans="1:35" ht="15" customHeight="1" x14ac:dyDescent="0.25">
      <c r="A32" s="30" t="s">
        <v>610</v>
      </c>
      <c r="B32" s="26" t="s">
        <v>187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611</v>
      </c>
      <c r="B33" s="26" t="s">
        <v>189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612</v>
      </c>
      <c r="B34" s="26" t="s">
        <v>315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613</v>
      </c>
      <c r="B35" s="26" t="s">
        <v>193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614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615</v>
      </c>
      <c r="B37" s="26" t="s">
        <v>199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616</v>
      </c>
      <c r="B38" s="26" t="s">
        <v>201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617</v>
      </c>
      <c r="B39" s="26" t="s">
        <v>320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618</v>
      </c>
      <c r="B40" s="26" t="s">
        <v>322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619</v>
      </c>
      <c r="B41" s="26" t="s">
        <v>213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">
      <c r="A42" s="30" t="s">
        <v>620</v>
      </c>
      <c r="B42" s="25" t="s">
        <v>131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 x14ac:dyDescent="0.2">
      <c r="B44" s="25" t="s">
        <v>337</v>
      </c>
    </row>
    <row r="45" spans="1:35" ht="15" customHeight="1" x14ac:dyDescent="0.2">
      <c r="A45" s="30" t="s">
        <v>621</v>
      </c>
      <c r="B45" s="25" t="s">
        <v>217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 x14ac:dyDescent="0.2">
      <c r="B48" s="25" t="s">
        <v>339</v>
      </c>
    </row>
    <row r="49" spans="1:35" ht="15" customHeight="1" x14ac:dyDescent="0.2">
      <c r="B49" s="25" t="s">
        <v>260</v>
      </c>
    </row>
    <row r="50" spans="1:35" ht="15" customHeight="1" x14ac:dyDescent="0.25">
      <c r="A50" s="30" t="s">
        <v>622</v>
      </c>
      <c r="B50" s="26" t="s">
        <v>262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623</v>
      </c>
      <c r="B51" s="26" t="s">
        <v>235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624</v>
      </c>
      <c r="B52" s="26" t="s">
        <v>343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5">
      <c r="A53" s="30" t="s">
        <v>625</v>
      </c>
      <c r="B53" s="26" t="s">
        <v>267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">
      <c r="A54" s="30" t="s">
        <v>626</v>
      </c>
      <c r="B54" s="25" t="s">
        <v>241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 x14ac:dyDescent="0.2">
      <c r="B55" s="25" t="s">
        <v>269</v>
      </c>
    </row>
    <row r="56" spans="1:35" ht="15" customHeight="1" x14ac:dyDescent="0.25">
      <c r="A56" s="30" t="s">
        <v>627</v>
      </c>
      <c r="B56" s="26" t="s">
        <v>262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5">
      <c r="A57" s="30" t="s">
        <v>628</v>
      </c>
      <c r="B57" s="26" t="s">
        <v>235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 x14ac:dyDescent="0.25">
      <c r="A58" s="30" t="s">
        <v>629</v>
      </c>
      <c r="B58" s="26" t="s">
        <v>343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 x14ac:dyDescent="0.25">
      <c r="A59" s="30" t="s">
        <v>630</v>
      </c>
      <c r="B59" s="26" t="s">
        <v>267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">
      <c r="A60" s="30" t="s">
        <v>631</v>
      </c>
      <c r="B60" s="25" t="s">
        <v>241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 x14ac:dyDescent="0.2">
      <c r="B61" s="25" t="s">
        <v>275</v>
      </c>
    </row>
    <row r="62" spans="1:35" ht="15" customHeight="1" x14ac:dyDescent="0.25">
      <c r="A62" s="30" t="s">
        <v>632</v>
      </c>
      <c r="B62" s="26" t="s">
        <v>277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 x14ac:dyDescent="0.3">
      <c r="A63" s="30" t="s">
        <v>633</v>
      </c>
      <c r="B63" s="26" t="s">
        <v>279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 x14ac:dyDescent="0.2">
      <c r="B64" s="130" t="s">
        <v>353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</row>
    <row r="65" spans="2:2" ht="15" customHeight="1" x14ac:dyDescent="0.2">
      <c r="B65" s="31" t="s">
        <v>403</v>
      </c>
    </row>
    <row r="66" spans="2:2" ht="15" customHeight="1" x14ac:dyDescent="0.2">
      <c r="B66" s="31" t="s">
        <v>355</v>
      </c>
    </row>
    <row r="67" spans="2:2" ht="15" customHeight="1" x14ac:dyDescent="0.2">
      <c r="B67" s="31" t="s">
        <v>356</v>
      </c>
    </row>
    <row r="68" spans="2:2" ht="15" customHeight="1" x14ac:dyDescent="0.2">
      <c r="B68" s="31" t="s">
        <v>357</v>
      </c>
    </row>
    <row r="69" spans="2:2" ht="15" customHeight="1" x14ac:dyDescent="0.2">
      <c r="B69" s="31" t="s">
        <v>300</v>
      </c>
    </row>
    <row r="70" spans="2:2" ht="15" customHeight="1" x14ac:dyDescent="0.2">
      <c r="B70" s="31" t="s">
        <v>301</v>
      </c>
    </row>
    <row r="71" spans="2:2" ht="15" customHeight="1" x14ac:dyDescent="0.2">
      <c r="B71" s="31" t="s">
        <v>302</v>
      </c>
    </row>
    <row r="72" spans="2:2" ht="15" customHeight="1" x14ac:dyDescent="0.2">
      <c r="B72" s="31" t="s">
        <v>303</v>
      </c>
    </row>
    <row r="73" spans="2:2" ht="15" customHeight="1" x14ac:dyDescent="0.2">
      <c r="B73" s="31" t="s">
        <v>304</v>
      </c>
    </row>
    <row r="74" spans="2:2" ht="15" customHeight="1" x14ac:dyDescent="0.2">
      <c r="B74" s="31" t="s">
        <v>358</v>
      </c>
    </row>
    <row r="75" spans="2:2" ht="15" customHeight="1" x14ac:dyDescent="0.2">
      <c r="B75" s="31" t="s">
        <v>359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40625" defaultRowHeight="15" customHeight="1" x14ac:dyDescent="0.2"/>
  <cols>
    <col min="1" max="1" width="37.71093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634</v>
      </c>
      <c r="B10" s="24" t="s">
        <v>635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637</v>
      </c>
    </row>
    <row r="17" spans="1:35" ht="15" customHeight="1" x14ac:dyDescent="0.25">
      <c r="A17" s="30" t="s">
        <v>638</v>
      </c>
      <c r="B17" s="26" t="s">
        <v>639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 x14ac:dyDescent="0.25">
      <c r="A18" s="30" t="s">
        <v>640</v>
      </c>
      <c r="B18" s="26" t="s">
        <v>641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 x14ac:dyDescent="0.25">
      <c r="A19" s="30" t="s">
        <v>642</v>
      </c>
      <c r="B19" s="26" t="s">
        <v>643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 x14ac:dyDescent="0.25">
      <c r="A20" s="30" t="s">
        <v>644</v>
      </c>
      <c r="B20" s="26" t="s">
        <v>645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 x14ac:dyDescent="0.25">
      <c r="A21" s="30" t="s">
        <v>646</v>
      </c>
      <c r="B21" s="26" t="s">
        <v>647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 x14ac:dyDescent="0.25">
      <c r="A22" s="30" t="s">
        <v>648</v>
      </c>
      <c r="B22" s="26" t="s">
        <v>649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 x14ac:dyDescent="0.25">
      <c r="A23" s="30" t="s">
        <v>650</v>
      </c>
      <c r="B23" s="26" t="s">
        <v>651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 x14ac:dyDescent="0.25">
      <c r="A24" s="30" t="s">
        <v>652</v>
      </c>
      <c r="B24" s="26" t="s">
        <v>653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 x14ac:dyDescent="0.25">
      <c r="A25" s="30" t="s">
        <v>654</v>
      </c>
      <c r="B25" s="26" t="s">
        <v>655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656</v>
      </c>
      <c r="B26" s="26" t="s">
        <v>657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 x14ac:dyDescent="0.2">
      <c r="A27" s="30" t="s">
        <v>658</v>
      </c>
      <c r="B27" s="25" t="s">
        <v>659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660</v>
      </c>
    </row>
    <row r="30" spans="1:35" ht="15" customHeight="1" x14ac:dyDescent="0.25">
      <c r="A30" s="30" t="s">
        <v>661</v>
      </c>
      <c r="B30" s="26" t="s">
        <v>639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 x14ac:dyDescent="0.25">
      <c r="A31" s="30" t="s">
        <v>662</v>
      </c>
      <c r="B31" s="26" t="s">
        <v>641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 x14ac:dyDescent="0.25">
      <c r="A32" s="30" t="s">
        <v>663</v>
      </c>
      <c r="B32" s="26" t="s">
        <v>643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 x14ac:dyDescent="0.25">
      <c r="A33" s="30" t="s">
        <v>664</v>
      </c>
      <c r="B33" s="26" t="s">
        <v>645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 x14ac:dyDescent="0.25">
      <c r="A34" s="30" t="s">
        <v>665</v>
      </c>
      <c r="B34" s="26" t="s">
        <v>647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 x14ac:dyDescent="0.25">
      <c r="A35" s="30" t="s">
        <v>666</v>
      </c>
      <c r="B35" s="26" t="s">
        <v>649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 x14ac:dyDescent="0.25">
      <c r="A36" s="30" t="s">
        <v>667</v>
      </c>
      <c r="B36" s="26" t="s">
        <v>653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 x14ac:dyDescent="0.25">
      <c r="A37" s="30" t="s">
        <v>668</v>
      </c>
      <c r="B37" s="26" t="s">
        <v>655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 x14ac:dyDescent="0.25">
      <c r="A38" s="30" t="s">
        <v>669</v>
      </c>
      <c r="B38" s="26" t="s">
        <v>657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 x14ac:dyDescent="0.2">
      <c r="A39" s="30" t="s">
        <v>670</v>
      </c>
      <c r="B39" s="25" t="s">
        <v>659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 x14ac:dyDescent="0.2">
      <c r="B41" s="25" t="s">
        <v>671</v>
      </c>
    </row>
    <row r="42" spans="1:35" ht="15" customHeight="1" x14ac:dyDescent="0.25">
      <c r="A42" s="30" t="s">
        <v>672</v>
      </c>
      <c r="B42" s="26" t="s">
        <v>639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 x14ac:dyDescent="0.25">
      <c r="A43" s="30" t="s">
        <v>673</v>
      </c>
      <c r="B43" s="26" t="s">
        <v>641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 x14ac:dyDescent="0.25">
      <c r="A44" s="30" t="s">
        <v>674</v>
      </c>
      <c r="B44" s="26" t="s">
        <v>643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 x14ac:dyDescent="0.25">
      <c r="A45" s="30" t="s">
        <v>675</v>
      </c>
      <c r="B45" s="26" t="s">
        <v>645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 x14ac:dyDescent="0.25">
      <c r="A46" s="30" t="s">
        <v>676</v>
      </c>
      <c r="B46" s="26" t="s">
        <v>647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677</v>
      </c>
      <c r="B47" s="26" t="s">
        <v>649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 x14ac:dyDescent="0.25">
      <c r="A48" s="30" t="s">
        <v>678</v>
      </c>
      <c r="B48" s="26" t="s">
        <v>653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 x14ac:dyDescent="0.25">
      <c r="A49" s="30" t="s">
        <v>679</v>
      </c>
      <c r="B49" s="26" t="s">
        <v>655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680</v>
      </c>
      <c r="B50" s="26" t="s">
        <v>657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 x14ac:dyDescent="0.2">
      <c r="A51" s="30" t="s">
        <v>681</v>
      </c>
      <c r="B51" s="25" t="s">
        <v>659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 x14ac:dyDescent="0.2">
      <c r="B53" s="25" t="s">
        <v>682</v>
      </c>
    </row>
    <row r="54" spans="1:35" ht="15" customHeight="1" x14ac:dyDescent="0.25">
      <c r="A54" s="30" t="s">
        <v>683</v>
      </c>
      <c r="B54" s="26" t="s">
        <v>639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 x14ac:dyDescent="0.25">
      <c r="A55" s="30" t="s">
        <v>684</v>
      </c>
      <c r="B55" s="26" t="s">
        <v>641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 x14ac:dyDescent="0.25">
      <c r="A56" s="30" t="s">
        <v>685</v>
      </c>
      <c r="B56" s="26" t="s">
        <v>643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 x14ac:dyDescent="0.25">
      <c r="A57" s="30" t="s">
        <v>686</v>
      </c>
      <c r="B57" s="26" t="s">
        <v>645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 x14ac:dyDescent="0.25">
      <c r="A58" s="30" t="s">
        <v>687</v>
      </c>
      <c r="B58" s="26" t="s">
        <v>647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 x14ac:dyDescent="0.25">
      <c r="A59" s="30" t="s">
        <v>688</v>
      </c>
      <c r="B59" s="26" t="s">
        <v>649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 x14ac:dyDescent="0.25">
      <c r="A60" s="30" t="s">
        <v>689</v>
      </c>
      <c r="B60" s="26" t="s">
        <v>653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 x14ac:dyDescent="0.25">
      <c r="A61" s="30" t="s">
        <v>690</v>
      </c>
      <c r="B61" s="26" t="s">
        <v>655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 x14ac:dyDescent="0.25">
      <c r="A62" s="30" t="s">
        <v>691</v>
      </c>
      <c r="B62" s="26" t="s">
        <v>657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 x14ac:dyDescent="0.2">
      <c r="A63" s="30" t="s">
        <v>692</v>
      </c>
      <c r="B63" s="25" t="s">
        <v>659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 x14ac:dyDescent="0.2">
      <c r="B66" s="25" t="s">
        <v>693</v>
      </c>
    </row>
    <row r="67" spans="1:35" ht="15" customHeight="1" x14ac:dyDescent="0.25">
      <c r="A67" s="30" t="s">
        <v>694</v>
      </c>
      <c r="B67" s="26" t="s">
        <v>639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 x14ac:dyDescent="0.25">
      <c r="A68" s="30" t="s">
        <v>695</v>
      </c>
      <c r="B68" s="26" t="s">
        <v>641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 x14ac:dyDescent="0.25">
      <c r="A69" s="30" t="s">
        <v>696</v>
      </c>
      <c r="B69" s="26" t="s">
        <v>643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 x14ac:dyDescent="0.25">
      <c r="A70" s="30" t="s">
        <v>697</v>
      </c>
      <c r="B70" s="26" t="s">
        <v>645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 x14ac:dyDescent="0.25">
      <c r="A71" s="30" t="s">
        <v>698</v>
      </c>
      <c r="B71" s="26" t="s">
        <v>699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 x14ac:dyDescent="0.25">
      <c r="A72" s="30" t="s">
        <v>700</v>
      </c>
      <c r="B72" s="26" t="s">
        <v>649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 x14ac:dyDescent="0.25">
      <c r="A73" s="30" t="s">
        <v>701</v>
      </c>
      <c r="B73" s="26" t="s">
        <v>653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 x14ac:dyDescent="0.25">
      <c r="A74" s="30" t="s">
        <v>702</v>
      </c>
      <c r="B74" s="26" t="s">
        <v>655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 x14ac:dyDescent="0.25">
      <c r="A75" s="30" t="s">
        <v>703</v>
      </c>
      <c r="B75" s="26" t="s">
        <v>657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 x14ac:dyDescent="0.2">
      <c r="A76" s="30" t="s">
        <v>704</v>
      </c>
      <c r="B76" s="25" t="s">
        <v>659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 x14ac:dyDescent="0.2">
      <c r="B78" s="25" t="s">
        <v>181</v>
      </c>
    </row>
    <row r="79" spans="1:35" ht="15" customHeight="1" x14ac:dyDescent="0.25">
      <c r="A79" s="30" t="s">
        <v>705</v>
      </c>
      <c r="B79" s="26" t="s">
        <v>706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 x14ac:dyDescent="0.25">
      <c r="A80" s="30" t="s">
        <v>707</v>
      </c>
      <c r="B80" s="26" t="s">
        <v>708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 x14ac:dyDescent="0.25">
      <c r="A81" s="30" t="s">
        <v>709</v>
      </c>
      <c r="B81" s="26" t="s">
        <v>710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 x14ac:dyDescent="0.25">
      <c r="A82" s="30" t="s">
        <v>711</v>
      </c>
      <c r="B82" s="26" t="s">
        <v>712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 x14ac:dyDescent="0.25">
      <c r="A83" s="30" t="s">
        <v>713</v>
      </c>
      <c r="B83" s="26" t="s">
        <v>714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 x14ac:dyDescent="0.2">
      <c r="B85" s="25" t="s">
        <v>325</v>
      </c>
    </row>
    <row r="86" spans="1:35" ht="15" customHeight="1" x14ac:dyDescent="0.2">
      <c r="B86" s="25" t="s">
        <v>326</v>
      </c>
    </row>
    <row r="87" spans="1:35" ht="15" customHeight="1" x14ac:dyDescent="0.25">
      <c r="A87" s="30" t="s">
        <v>715</v>
      </c>
      <c r="B87" s="26" t="s">
        <v>706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 x14ac:dyDescent="0.25">
      <c r="A88" s="30" t="s">
        <v>716</v>
      </c>
      <c r="B88" s="26" t="s">
        <v>708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 x14ac:dyDescent="0.25">
      <c r="A89" s="30" t="s">
        <v>717</v>
      </c>
      <c r="B89" s="26" t="s">
        <v>710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x14ac:dyDescent="0.25">
      <c r="A90" s="30" t="s">
        <v>718</v>
      </c>
      <c r="B90" s="26" t="s">
        <v>712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 x14ac:dyDescent="0.25">
      <c r="A91" s="30" t="s">
        <v>719</v>
      </c>
      <c r="B91" s="26" t="s">
        <v>714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 x14ac:dyDescent="0.2">
      <c r="B93" s="25" t="s">
        <v>720</v>
      </c>
    </row>
    <row r="94" spans="1:35" ht="15" customHeight="1" x14ac:dyDescent="0.2">
      <c r="B94" s="25" t="s">
        <v>721</v>
      </c>
    </row>
    <row r="95" spans="1:35" ht="15" customHeight="1" x14ac:dyDescent="0.25">
      <c r="A95" s="30" t="s">
        <v>722</v>
      </c>
      <c r="B95" s="26" t="s">
        <v>706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 x14ac:dyDescent="0.25">
      <c r="A96" s="30" t="s">
        <v>723</v>
      </c>
      <c r="B96" s="26" t="s">
        <v>708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 x14ac:dyDescent="0.25">
      <c r="A97" s="30" t="s">
        <v>724</v>
      </c>
      <c r="B97" s="26" t="s">
        <v>710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 x14ac:dyDescent="0.25">
      <c r="A98" s="30" t="s">
        <v>725</v>
      </c>
      <c r="B98" s="26" t="s">
        <v>712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 x14ac:dyDescent="0.25">
      <c r="A99" s="30" t="s">
        <v>726</v>
      </c>
      <c r="B99" s="26" t="s">
        <v>714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 x14ac:dyDescent="0.2">
      <c r="B102" s="25" t="s">
        <v>727</v>
      </c>
    </row>
    <row r="103" spans="1:35" ht="15" customHeight="1" x14ac:dyDescent="0.2">
      <c r="B103" s="25" t="s">
        <v>728</v>
      </c>
    </row>
    <row r="104" spans="1:35" ht="15" customHeight="1" x14ac:dyDescent="0.2">
      <c r="B104" s="25" t="s">
        <v>729</v>
      </c>
    </row>
    <row r="106" spans="1:35" ht="15" customHeight="1" x14ac:dyDescent="0.2">
      <c r="B106" s="25" t="s">
        <v>730</v>
      </c>
    </row>
    <row r="107" spans="1:35" ht="15" customHeight="1" x14ac:dyDescent="0.2">
      <c r="B107" s="25" t="s">
        <v>260</v>
      </c>
    </row>
    <row r="108" spans="1:35" ht="15" customHeight="1" x14ac:dyDescent="0.25">
      <c r="A108" s="30" t="s">
        <v>731</v>
      </c>
      <c r="B108" s="26" t="s">
        <v>262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 x14ac:dyDescent="0.25">
      <c r="A109" s="30" t="s">
        <v>732</v>
      </c>
      <c r="B109" s="26" t="s">
        <v>235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 x14ac:dyDescent="0.25">
      <c r="A110" s="30" t="s">
        <v>733</v>
      </c>
      <c r="B110" s="26" t="s">
        <v>343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 x14ac:dyDescent="0.25">
      <c r="A111" s="30" t="s">
        <v>734</v>
      </c>
      <c r="B111" s="26" t="s">
        <v>495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 x14ac:dyDescent="0.2">
      <c r="A112" s="30" t="s">
        <v>735</v>
      </c>
      <c r="B112" s="25" t="s">
        <v>241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 x14ac:dyDescent="0.2">
      <c r="B113" s="25" t="s">
        <v>269</v>
      </c>
    </row>
    <row r="114" spans="1:35" ht="15" customHeight="1" x14ac:dyDescent="0.25">
      <c r="A114" s="30" t="s">
        <v>736</v>
      </c>
      <c r="B114" s="26" t="s">
        <v>262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 x14ac:dyDescent="0.25">
      <c r="A115" s="30" t="s">
        <v>737</v>
      </c>
      <c r="B115" s="26" t="s">
        <v>235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 x14ac:dyDescent="0.25">
      <c r="A116" s="30" t="s">
        <v>738</v>
      </c>
      <c r="B116" s="26" t="s">
        <v>343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 x14ac:dyDescent="0.25">
      <c r="A117" s="30" t="s">
        <v>739</v>
      </c>
      <c r="B117" s="26" t="s">
        <v>495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 x14ac:dyDescent="0.2">
      <c r="A118" s="30" t="s">
        <v>740</v>
      </c>
      <c r="B118" s="25" t="s">
        <v>241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 x14ac:dyDescent="0.2">
      <c r="B119" s="25" t="s">
        <v>275</v>
      </c>
    </row>
    <row r="120" spans="1:35" ht="15" customHeight="1" x14ac:dyDescent="0.25">
      <c r="A120" s="30" t="s">
        <v>741</v>
      </c>
      <c r="B120" s="26" t="s">
        <v>277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 x14ac:dyDescent="0.25">
      <c r="A121" s="30" t="s">
        <v>742</v>
      </c>
      <c r="B121" s="26" t="s">
        <v>279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 x14ac:dyDescent="0.25"/>
    <row r="123" spans="1:35" ht="15" customHeight="1" x14ac:dyDescent="0.2">
      <c r="B123" s="130" t="s">
        <v>353</v>
      </c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</row>
    <row r="124" spans="1:35" ht="15" customHeight="1" x14ac:dyDescent="0.2">
      <c r="B124" s="31" t="s">
        <v>504</v>
      </c>
    </row>
    <row r="125" spans="1:35" ht="15" customHeight="1" x14ac:dyDescent="0.2">
      <c r="B125" s="31" t="s">
        <v>505</v>
      </c>
    </row>
    <row r="126" spans="1:35" ht="15" customHeight="1" x14ac:dyDescent="0.2">
      <c r="B126" s="31" t="s">
        <v>506</v>
      </c>
    </row>
    <row r="127" spans="1:35" ht="15" customHeight="1" x14ac:dyDescent="0.2">
      <c r="B127" s="31" t="s">
        <v>300</v>
      </c>
    </row>
    <row r="128" spans="1:35" ht="15" customHeight="1" x14ac:dyDescent="0.2">
      <c r="B128" s="31" t="s">
        <v>301</v>
      </c>
    </row>
    <row r="129" spans="2:2" ht="15" customHeight="1" x14ac:dyDescent="0.2">
      <c r="B129" s="31" t="s">
        <v>302</v>
      </c>
    </row>
    <row r="130" spans="2:2" ht="15" customHeight="1" x14ac:dyDescent="0.2">
      <c r="B130" s="31" t="s">
        <v>303</v>
      </c>
    </row>
    <row r="131" spans="2:2" ht="15" customHeight="1" x14ac:dyDescent="0.2">
      <c r="B131" s="31" t="s">
        <v>304</v>
      </c>
    </row>
    <row r="132" spans="2:2" ht="15" customHeight="1" x14ac:dyDescent="0.2">
      <c r="B132" s="31" t="s">
        <v>358</v>
      </c>
    </row>
    <row r="133" spans="2:2" ht="15" customHeight="1" x14ac:dyDescent="0.2">
      <c r="B133" s="31" t="s">
        <v>359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6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743</v>
      </c>
      <c r="B10" s="24" t="s">
        <v>744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745</v>
      </c>
    </row>
    <row r="17" spans="1:35" ht="15" customHeight="1" x14ac:dyDescent="0.25">
      <c r="A17" s="30" t="s">
        <v>746</v>
      </c>
      <c r="B17" s="26" t="s">
        <v>639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 x14ac:dyDescent="0.25">
      <c r="A18" s="30" t="s">
        <v>747</v>
      </c>
      <c r="B18" s="26" t="s">
        <v>641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 x14ac:dyDescent="0.25">
      <c r="A19" s="30" t="s">
        <v>748</v>
      </c>
      <c r="B19" s="26" t="s">
        <v>643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 x14ac:dyDescent="0.25">
      <c r="A20" s="30" t="s">
        <v>749</v>
      </c>
      <c r="B20" s="26" t="s">
        <v>647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 x14ac:dyDescent="0.25">
      <c r="A21" s="30" t="s">
        <v>750</v>
      </c>
      <c r="B21" s="26" t="s">
        <v>649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 x14ac:dyDescent="0.25">
      <c r="A22" s="30" t="s">
        <v>751</v>
      </c>
      <c r="B22" s="26" t="s">
        <v>653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 x14ac:dyDescent="0.25">
      <c r="A23" s="30" t="s">
        <v>752</v>
      </c>
      <c r="B23" s="26" t="s">
        <v>651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 x14ac:dyDescent="0.25">
      <c r="A24" s="30" t="s">
        <v>753</v>
      </c>
      <c r="B24" s="26" t="s">
        <v>655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 x14ac:dyDescent="0.25">
      <c r="A25" s="30" t="s">
        <v>754</v>
      </c>
      <c r="B25" s="26" t="s">
        <v>657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 x14ac:dyDescent="0.2">
      <c r="A26" s="30" t="s">
        <v>755</v>
      </c>
      <c r="B26" s="25" t="s">
        <v>659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 x14ac:dyDescent="0.2">
      <c r="B28" s="25" t="s">
        <v>756</v>
      </c>
    </row>
    <row r="29" spans="1:35" ht="15" customHeight="1" x14ac:dyDescent="0.25">
      <c r="A29" s="30" t="s">
        <v>757</v>
      </c>
      <c r="B29" s="26" t="s">
        <v>639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 x14ac:dyDescent="0.25">
      <c r="A30" s="30" t="s">
        <v>758</v>
      </c>
      <c r="B30" s="26" t="s">
        <v>641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 x14ac:dyDescent="0.25">
      <c r="A31" s="30" t="s">
        <v>759</v>
      </c>
      <c r="B31" s="26" t="s">
        <v>643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 x14ac:dyDescent="0.25">
      <c r="A32" s="30" t="s">
        <v>760</v>
      </c>
      <c r="B32" s="26" t="s">
        <v>647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 x14ac:dyDescent="0.25">
      <c r="A33" s="30" t="s">
        <v>761</v>
      </c>
      <c r="B33" s="26" t="s">
        <v>649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 x14ac:dyDescent="0.25">
      <c r="A34" s="30" t="s">
        <v>762</v>
      </c>
      <c r="B34" s="26" t="s">
        <v>653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 x14ac:dyDescent="0.25">
      <c r="A35" s="30" t="s">
        <v>763</v>
      </c>
      <c r="B35" s="26" t="s">
        <v>651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5">
      <c r="A36" s="30" t="s">
        <v>764</v>
      </c>
      <c r="B36" s="26" t="s">
        <v>655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 x14ac:dyDescent="0.25">
      <c r="A37" s="30" t="s">
        <v>765</v>
      </c>
      <c r="B37" s="26" t="s">
        <v>657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 x14ac:dyDescent="0.2">
      <c r="A38" s="30" t="s">
        <v>766</v>
      </c>
      <c r="B38" s="25" t="s">
        <v>659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 x14ac:dyDescent="0.2">
      <c r="B40" s="25" t="s">
        <v>767</v>
      </c>
    </row>
    <row r="41" spans="1:35" ht="15" customHeight="1" x14ac:dyDescent="0.25">
      <c r="A41" s="30" t="s">
        <v>768</v>
      </c>
      <c r="B41" s="26" t="s">
        <v>639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 x14ac:dyDescent="0.25">
      <c r="A42" s="30" t="s">
        <v>769</v>
      </c>
      <c r="B42" s="26" t="s">
        <v>641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 x14ac:dyDescent="0.25">
      <c r="A43" s="30" t="s">
        <v>770</v>
      </c>
      <c r="B43" s="26" t="s">
        <v>643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 x14ac:dyDescent="0.25">
      <c r="A44" s="30" t="s">
        <v>771</v>
      </c>
      <c r="B44" s="26" t="s">
        <v>645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 x14ac:dyDescent="0.25">
      <c r="A45" s="30" t="s">
        <v>772</v>
      </c>
      <c r="B45" s="26" t="s">
        <v>773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 x14ac:dyDescent="0.25">
      <c r="A46" s="30" t="s">
        <v>774</v>
      </c>
      <c r="B46" s="26" t="s">
        <v>647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775</v>
      </c>
      <c r="B47" s="26" t="s">
        <v>649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 x14ac:dyDescent="0.25">
      <c r="A48" s="30" t="s">
        <v>776</v>
      </c>
      <c r="B48" s="26" t="s">
        <v>653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 x14ac:dyDescent="0.25">
      <c r="A49" s="30" t="s">
        <v>777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778</v>
      </c>
      <c r="B50" s="26" t="s">
        <v>655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 x14ac:dyDescent="0.25">
      <c r="A51" s="30" t="s">
        <v>779</v>
      </c>
      <c r="B51" s="26" t="s">
        <v>657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 x14ac:dyDescent="0.2">
      <c r="A52" s="30" t="s">
        <v>780</v>
      </c>
      <c r="B52" s="25" t="s">
        <v>659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 x14ac:dyDescent="0.2">
      <c r="B55" s="25" t="s">
        <v>181</v>
      </c>
    </row>
    <row r="56" spans="1:35" ht="15" customHeight="1" x14ac:dyDescent="0.25">
      <c r="A56" s="30" t="s">
        <v>781</v>
      </c>
      <c r="B56" s="26" t="s">
        <v>782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 x14ac:dyDescent="0.25">
      <c r="A57" s="30" t="s">
        <v>783</v>
      </c>
      <c r="B57" s="26" t="s">
        <v>784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 x14ac:dyDescent="0.25">
      <c r="A58" s="30" t="s">
        <v>785</v>
      </c>
      <c r="B58" s="26" t="s">
        <v>786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 x14ac:dyDescent="0.2">
      <c r="B60" s="25" t="s">
        <v>325</v>
      </c>
    </row>
    <row r="61" spans="1:35" ht="15" customHeight="1" x14ac:dyDescent="0.2">
      <c r="B61" s="25" t="s">
        <v>326</v>
      </c>
    </row>
    <row r="62" spans="1:35" ht="15" customHeight="1" x14ac:dyDescent="0.25">
      <c r="A62" s="30" t="s">
        <v>787</v>
      </c>
      <c r="B62" s="26" t="s">
        <v>782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5">
      <c r="A63" s="30" t="s">
        <v>788</v>
      </c>
      <c r="B63" s="26" t="s">
        <v>784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 x14ac:dyDescent="0.25">
      <c r="A64" s="30" t="s">
        <v>789</v>
      </c>
      <c r="B64" s="26" t="s">
        <v>786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 x14ac:dyDescent="0.2">
      <c r="B66" s="25" t="s">
        <v>790</v>
      </c>
    </row>
    <row r="67" spans="1:35" ht="15" customHeight="1" x14ac:dyDescent="0.2">
      <c r="B67" s="25" t="s">
        <v>721</v>
      </c>
    </row>
    <row r="68" spans="1:35" ht="15" customHeight="1" x14ac:dyDescent="0.25">
      <c r="A68" s="30" t="s">
        <v>791</v>
      </c>
      <c r="B68" s="26" t="s">
        <v>782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 x14ac:dyDescent="0.25">
      <c r="A69" s="30" t="s">
        <v>792</v>
      </c>
      <c r="B69" s="26" t="s">
        <v>784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 x14ac:dyDescent="0.25">
      <c r="A70" s="30" t="s">
        <v>793</v>
      </c>
      <c r="B70" s="26" t="s">
        <v>786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 x14ac:dyDescent="0.2">
      <c r="B73" s="25" t="s">
        <v>794</v>
      </c>
    </row>
    <row r="75" spans="1:35" ht="15" customHeight="1" x14ac:dyDescent="0.2">
      <c r="B75" s="25" t="s">
        <v>795</v>
      </c>
    </row>
    <row r="76" spans="1:35" ht="15" customHeight="1" x14ac:dyDescent="0.2">
      <c r="B76" s="25" t="s">
        <v>260</v>
      </c>
    </row>
    <row r="77" spans="1:35" ht="15" customHeight="1" x14ac:dyDescent="0.25">
      <c r="A77" s="30" t="s">
        <v>796</v>
      </c>
      <c r="B77" s="26" t="s">
        <v>262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x14ac:dyDescent="0.25">
      <c r="A78" s="30" t="s">
        <v>797</v>
      </c>
      <c r="B78" s="26" t="s">
        <v>235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 x14ac:dyDescent="0.25">
      <c r="A79" s="30" t="s">
        <v>798</v>
      </c>
      <c r="B79" s="26" t="s">
        <v>343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 x14ac:dyDescent="0.25">
      <c r="A80" s="30" t="s">
        <v>799</v>
      </c>
      <c r="B80" s="26" t="s">
        <v>267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">
      <c r="A81" s="30" t="s">
        <v>800</v>
      </c>
      <c r="B81" s="25" t="s">
        <v>241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 x14ac:dyDescent="0.2">
      <c r="B82" s="25" t="s">
        <v>269</v>
      </c>
    </row>
    <row r="83" spans="1:35" ht="15" customHeight="1" x14ac:dyDescent="0.25">
      <c r="A83" s="30" t="s">
        <v>801</v>
      </c>
      <c r="B83" s="26" t="s">
        <v>262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 x14ac:dyDescent="0.25">
      <c r="A84" s="30" t="s">
        <v>802</v>
      </c>
      <c r="B84" s="26" t="s">
        <v>235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 x14ac:dyDescent="0.25">
      <c r="A85" s="30" t="s">
        <v>803</v>
      </c>
      <c r="B85" s="26" t="s">
        <v>343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 x14ac:dyDescent="0.25">
      <c r="A86" s="30" t="s">
        <v>804</v>
      </c>
      <c r="B86" s="26" t="s">
        <v>267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 x14ac:dyDescent="0.2">
      <c r="A87" s="30" t="s">
        <v>805</v>
      </c>
      <c r="B87" s="25" t="s">
        <v>241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 x14ac:dyDescent="0.2">
      <c r="B88" s="25" t="s">
        <v>275</v>
      </c>
    </row>
    <row r="89" spans="1:35" ht="15" customHeight="1" x14ac:dyDescent="0.25">
      <c r="A89" s="30" t="s">
        <v>806</v>
      </c>
      <c r="B89" s="26" t="s">
        <v>277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 x14ac:dyDescent="0.3">
      <c r="A90" s="30" t="s">
        <v>807</v>
      </c>
      <c r="B90" s="26" t="s">
        <v>279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 x14ac:dyDescent="0.2">
      <c r="B91" s="130" t="s">
        <v>353</v>
      </c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</row>
    <row r="92" spans="1:35" ht="15" customHeight="1" x14ac:dyDescent="0.2">
      <c r="B92" s="31" t="s">
        <v>403</v>
      </c>
    </row>
    <row r="93" spans="1:35" ht="15" customHeight="1" x14ac:dyDescent="0.2">
      <c r="B93" s="31" t="s">
        <v>355</v>
      </c>
    </row>
    <row r="94" spans="1:35" ht="15" customHeight="1" x14ac:dyDescent="0.2">
      <c r="B94" s="31" t="s">
        <v>356</v>
      </c>
    </row>
    <row r="95" spans="1:35" ht="15" customHeight="1" x14ac:dyDescent="0.2">
      <c r="B95" s="31" t="s">
        <v>357</v>
      </c>
    </row>
    <row r="96" spans="1:35" ht="15" customHeight="1" x14ac:dyDescent="0.2">
      <c r="B96" s="31" t="s">
        <v>300</v>
      </c>
    </row>
    <row r="97" spans="2:2" ht="15" customHeight="1" x14ac:dyDescent="0.2">
      <c r="B97" s="31" t="s">
        <v>808</v>
      </c>
    </row>
    <row r="98" spans="2:2" ht="15" customHeight="1" x14ac:dyDescent="0.2">
      <c r="B98" s="31" t="s">
        <v>302</v>
      </c>
    </row>
    <row r="99" spans="2:2" ht="15" customHeight="1" x14ac:dyDescent="0.2">
      <c r="B99" s="31" t="s">
        <v>303</v>
      </c>
    </row>
    <row r="100" spans="2:2" ht="15" customHeight="1" x14ac:dyDescent="0.2">
      <c r="B100" s="31" t="s">
        <v>304</v>
      </c>
    </row>
    <row r="101" spans="2:2" ht="15" customHeight="1" x14ac:dyDescent="0.2">
      <c r="B101" s="31" t="s">
        <v>358</v>
      </c>
    </row>
    <row r="102" spans="2:2" ht="15" customHeight="1" x14ac:dyDescent="0.2">
      <c r="B102" s="31" t="s">
        <v>359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809</v>
      </c>
      <c r="B10" s="24" t="s">
        <v>810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811</v>
      </c>
    </row>
    <row r="17" spans="1:35" ht="15" customHeight="1" x14ac:dyDescent="0.25">
      <c r="A17" s="30" t="s">
        <v>812</v>
      </c>
      <c r="B17" s="26" t="s">
        <v>643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 x14ac:dyDescent="0.25">
      <c r="A18" s="30" t="s">
        <v>813</v>
      </c>
      <c r="B18" s="26" t="s">
        <v>641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 x14ac:dyDescent="0.25">
      <c r="A19" s="30" t="s">
        <v>814</v>
      </c>
      <c r="B19" s="26" t="s">
        <v>639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 x14ac:dyDescent="0.25">
      <c r="A20" s="30" t="s">
        <v>815</v>
      </c>
      <c r="B20" s="26" t="s">
        <v>816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 x14ac:dyDescent="0.25">
      <c r="A21" s="30" t="s">
        <v>817</v>
      </c>
      <c r="B21" s="26" t="s">
        <v>818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 x14ac:dyDescent="0.25">
      <c r="A22" s="30" t="s">
        <v>819</v>
      </c>
      <c r="B22" s="26" t="s">
        <v>647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820</v>
      </c>
      <c r="B23" s="26" t="s">
        <v>649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 x14ac:dyDescent="0.25">
      <c r="A24" s="30" t="s">
        <v>821</v>
      </c>
      <c r="B24" s="26" t="s">
        <v>653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 x14ac:dyDescent="0.25">
      <c r="A25" s="30" t="s">
        <v>822</v>
      </c>
      <c r="B25" s="26" t="s">
        <v>655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823</v>
      </c>
      <c r="B26" s="26" t="s">
        <v>657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 x14ac:dyDescent="0.2">
      <c r="A27" s="30" t="s">
        <v>824</v>
      </c>
      <c r="B27" s="25" t="s">
        <v>659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825</v>
      </c>
    </row>
    <row r="30" spans="1:35" ht="15" customHeight="1" x14ac:dyDescent="0.25">
      <c r="A30" s="30" t="s">
        <v>826</v>
      </c>
      <c r="B30" s="26" t="s">
        <v>641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 x14ac:dyDescent="0.25">
      <c r="A31" s="30" t="s">
        <v>827</v>
      </c>
      <c r="B31" s="26" t="s">
        <v>639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 x14ac:dyDescent="0.25">
      <c r="A32" s="30" t="s">
        <v>828</v>
      </c>
      <c r="B32" s="26" t="s">
        <v>816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 x14ac:dyDescent="0.25">
      <c r="A33" s="30" t="s">
        <v>829</v>
      </c>
      <c r="B33" s="26" t="s">
        <v>830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 x14ac:dyDescent="0.25">
      <c r="A34" s="30" t="s">
        <v>831</v>
      </c>
      <c r="B34" s="26" t="s">
        <v>818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 x14ac:dyDescent="0.25">
      <c r="A35" s="30" t="s">
        <v>832</v>
      </c>
      <c r="B35" s="26" t="s">
        <v>647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5">
      <c r="A36" s="30" t="s">
        <v>833</v>
      </c>
      <c r="B36" s="26" t="s">
        <v>649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 x14ac:dyDescent="0.25">
      <c r="A37" s="30" t="s">
        <v>834</v>
      </c>
      <c r="B37" s="26" t="s">
        <v>657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 x14ac:dyDescent="0.2">
      <c r="A38" s="30" t="s">
        <v>835</v>
      </c>
      <c r="B38" s="25" t="s">
        <v>659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 x14ac:dyDescent="0.2">
      <c r="B40" s="25" t="s">
        <v>836</v>
      </c>
    </row>
    <row r="41" spans="1:35" ht="15" customHeight="1" x14ac:dyDescent="0.25">
      <c r="A41" s="30" t="s">
        <v>837</v>
      </c>
      <c r="B41" s="26" t="s">
        <v>643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 x14ac:dyDescent="0.25">
      <c r="A42" s="30" t="s">
        <v>838</v>
      </c>
      <c r="B42" s="26" t="s">
        <v>641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 x14ac:dyDescent="0.25">
      <c r="A43" s="30" t="s">
        <v>839</v>
      </c>
      <c r="B43" s="26" t="s">
        <v>816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 x14ac:dyDescent="0.25">
      <c r="A44" s="30" t="s">
        <v>840</v>
      </c>
      <c r="B44" s="26" t="s">
        <v>818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 x14ac:dyDescent="0.25">
      <c r="A45" s="30" t="s">
        <v>841</v>
      </c>
      <c r="B45" s="26" t="s">
        <v>647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 x14ac:dyDescent="0.25">
      <c r="A46" s="30" t="s">
        <v>842</v>
      </c>
      <c r="B46" s="26" t="s">
        <v>649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 x14ac:dyDescent="0.25">
      <c r="A47" s="30" t="s">
        <v>843</v>
      </c>
      <c r="B47" s="26" t="s">
        <v>844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 x14ac:dyDescent="0.25">
      <c r="A48" s="30" t="s">
        <v>845</v>
      </c>
      <c r="B48" s="26" t="s">
        <v>653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 x14ac:dyDescent="0.25">
      <c r="A49" s="30" t="s">
        <v>846</v>
      </c>
      <c r="B49" s="26" t="s">
        <v>655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847</v>
      </c>
      <c r="B50" s="26" t="s">
        <v>848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 x14ac:dyDescent="0.25">
      <c r="A51" s="30" t="s">
        <v>849</v>
      </c>
      <c r="B51" s="26" t="s">
        <v>850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 x14ac:dyDescent="0.2">
      <c r="A52" s="30" t="s">
        <v>851</v>
      </c>
      <c r="B52" s="25" t="s">
        <v>659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 x14ac:dyDescent="0.25">
      <c r="A54" s="30" t="s">
        <v>852</v>
      </c>
      <c r="B54" s="26" t="s">
        <v>853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 x14ac:dyDescent="0.2">
      <c r="B57" s="25" t="s">
        <v>181</v>
      </c>
    </row>
    <row r="58" spans="1:35" ht="15" customHeight="1" x14ac:dyDescent="0.25">
      <c r="A58" s="30" t="s">
        <v>854</v>
      </c>
      <c r="B58" s="26" t="s">
        <v>811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 x14ac:dyDescent="0.25">
      <c r="A59" s="30" t="s">
        <v>855</v>
      </c>
      <c r="B59" s="26" t="s">
        <v>825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 x14ac:dyDescent="0.25">
      <c r="A60" s="30" t="s">
        <v>856</v>
      </c>
      <c r="B60" s="26" t="s">
        <v>836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 x14ac:dyDescent="0.2">
      <c r="B62" s="25" t="s">
        <v>325</v>
      </c>
    </row>
    <row r="63" spans="1:35" ht="15" customHeight="1" x14ac:dyDescent="0.2">
      <c r="B63" s="25" t="s">
        <v>326</v>
      </c>
    </row>
    <row r="64" spans="1:35" ht="15" customHeight="1" x14ac:dyDescent="0.25">
      <c r="A64" s="30" t="s">
        <v>857</v>
      </c>
      <c r="B64" s="26" t="s">
        <v>811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 x14ac:dyDescent="0.25">
      <c r="A65" s="30" t="s">
        <v>858</v>
      </c>
      <c r="B65" s="26" t="s">
        <v>825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x14ac:dyDescent="0.25">
      <c r="A66" s="30" t="s">
        <v>859</v>
      </c>
      <c r="B66" s="26" t="s">
        <v>836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 x14ac:dyDescent="0.2">
      <c r="B68" s="25" t="s">
        <v>215</v>
      </c>
    </row>
    <row r="69" spans="1:35" ht="15" customHeight="1" x14ac:dyDescent="0.2">
      <c r="B69" s="25" t="s">
        <v>217</v>
      </c>
    </row>
    <row r="70" spans="1:35" ht="15" customHeight="1" x14ac:dyDescent="0.25">
      <c r="A70" s="30" t="s">
        <v>860</v>
      </c>
      <c r="B70" s="26" t="s">
        <v>811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 x14ac:dyDescent="0.25">
      <c r="A71" s="30" t="s">
        <v>861</v>
      </c>
      <c r="B71" s="26" t="s">
        <v>825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 x14ac:dyDescent="0.25">
      <c r="A72" s="30" t="s">
        <v>862</v>
      </c>
      <c r="B72" s="26" t="s">
        <v>836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 x14ac:dyDescent="0.25">
      <c r="A73" s="30" t="s">
        <v>862</v>
      </c>
      <c r="B73" s="26" t="s">
        <v>863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 x14ac:dyDescent="0.2">
      <c r="B76" s="25" t="s">
        <v>864</v>
      </c>
    </row>
    <row r="78" spans="1:35" ht="15" customHeight="1" x14ac:dyDescent="0.2">
      <c r="B78" s="25" t="s">
        <v>865</v>
      </c>
    </row>
    <row r="79" spans="1:35" ht="15" customHeight="1" x14ac:dyDescent="0.2">
      <c r="B79" s="25" t="s">
        <v>260</v>
      </c>
    </row>
    <row r="80" spans="1:35" ht="15" customHeight="1" x14ac:dyDescent="0.25">
      <c r="A80" s="30" t="s">
        <v>866</v>
      </c>
      <c r="B80" s="26" t="s">
        <v>262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5">
      <c r="A81" s="30" t="s">
        <v>867</v>
      </c>
      <c r="B81" s="26" t="s">
        <v>235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 x14ac:dyDescent="0.25">
      <c r="A82" s="30" t="s">
        <v>868</v>
      </c>
      <c r="B82" s="26" t="s">
        <v>343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 x14ac:dyDescent="0.25">
      <c r="A83" s="30" t="s">
        <v>869</v>
      </c>
      <c r="B83" s="26" t="s">
        <v>456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 x14ac:dyDescent="0.2">
      <c r="A84" s="30" t="s">
        <v>870</v>
      </c>
      <c r="B84" s="25" t="s">
        <v>241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 x14ac:dyDescent="0.2">
      <c r="B85" s="25" t="s">
        <v>269</v>
      </c>
    </row>
    <row r="86" spans="1:35" ht="15" customHeight="1" x14ac:dyDescent="0.25">
      <c r="A86" s="30" t="s">
        <v>871</v>
      </c>
      <c r="B86" s="26" t="s">
        <v>262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 x14ac:dyDescent="0.25">
      <c r="A87" s="30" t="s">
        <v>872</v>
      </c>
      <c r="B87" s="26" t="s">
        <v>235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 x14ac:dyDescent="0.25">
      <c r="A88" s="30" t="s">
        <v>873</v>
      </c>
      <c r="B88" s="26" t="s">
        <v>343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 x14ac:dyDescent="0.25">
      <c r="A89" s="30" t="s">
        <v>874</v>
      </c>
      <c r="B89" s="26" t="s">
        <v>456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x14ac:dyDescent="0.2">
      <c r="A90" s="30" t="s">
        <v>875</v>
      </c>
      <c r="B90" s="25" t="s">
        <v>241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 x14ac:dyDescent="0.2">
      <c r="B91" s="25" t="s">
        <v>275</v>
      </c>
    </row>
    <row r="92" spans="1:35" ht="15" customHeight="1" x14ac:dyDescent="0.25">
      <c r="A92" s="30" t="s">
        <v>876</v>
      </c>
      <c r="B92" s="26" t="s">
        <v>277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 x14ac:dyDescent="0.25">
      <c r="A93" s="30" t="s">
        <v>877</v>
      </c>
      <c r="B93" s="26" t="s">
        <v>279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 x14ac:dyDescent="0.25"/>
    <row r="95" spans="1:35" ht="15" customHeight="1" x14ac:dyDescent="0.2">
      <c r="B95" s="130" t="s">
        <v>878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1:35" ht="15" customHeight="1" x14ac:dyDescent="0.2">
      <c r="B96" s="31" t="s">
        <v>879</v>
      </c>
    </row>
    <row r="97" spans="2:2" ht="15" customHeight="1" x14ac:dyDescent="0.2">
      <c r="B97" s="31" t="s">
        <v>880</v>
      </c>
    </row>
    <row r="98" spans="2:2" ht="15" customHeight="1" x14ac:dyDescent="0.2">
      <c r="B98" s="31" t="s">
        <v>466</v>
      </c>
    </row>
    <row r="99" spans="2:2" ht="15" customHeight="1" x14ac:dyDescent="0.2">
      <c r="B99" s="31" t="s">
        <v>881</v>
      </c>
    </row>
    <row r="100" spans="2:2" ht="15" customHeight="1" x14ac:dyDescent="0.2">
      <c r="B100" s="31" t="s">
        <v>468</v>
      </c>
    </row>
    <row r="101" spans="2:2" ht="15" customHeight="1" x14ac:dyDescent="0.2">
      <c r="B101" s="31" t="s">
        <v>300</v>
      </c>
    </row>
    <row r="102" spans="2:2" ht="15" customHeight="1" x14ac:dyDescent="0.2">
      <c r="B102" s="31" t="s">
        <v>302</v>
      </c>
    </row>
    <row r="103" spans="2:2" ht="15" customHeight="1" x14ac:dyDescent="0.2">
      <c r="B103" s="31" t="s">
        <v>303</v>
      </c>
    </row>
    <row r="104" spans="2:2" ht="15" customHeight="1" x14ac:dyDescent="0.2">
      <c r="B104" s="31" t="s">
        <v>304</v>
      </c>
    </row>
    <row r="105" spans="2:2" ht="15" customHeight="1" x14ac:dyDescent="0.2">
      <c r="B105" s="31" t="s">
        <v>358</v>
      </c>
    </row>
    <row r="106" spans="2:2" ht="15" customHeight="1" x14ac:dyDescent="0.2">
      <c r="B106" s="31" t="s">
        <v>359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1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882</v>
      </c>
      <c r="B10" s="24" t="s">
        <v>883</v>
      </c>
    </row>
    <row r="11" spans="1:35" ht="15" customHeight="1" x14ac:dyDescent="0.2">
      <c r="B11" s="22" t="s">
        <v>281</v>
      </c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884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885</v>
      </c>
      <c r="B15" s="25" t="s">
        <v>886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 x14ac:dyDescent="0.25">
      <c r="A16" s="30" t="s">
        <v>887</v>
      </c>
      <c r="B16" s="26" t="s">
        <v>888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 x14ac:dyDescent="0.25">
      <c r="A17" s="30" t="s">
        <v>889</v>
      </c>
      <c r="B17" s="26" t="s">
        <v>890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 x14ac:dyDescent="0.25">
      <c r="A18" s="30" t="s">
        <v>891</v>
      </c>
      <c r="B18" s="26" t="s">
        <v>892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 x14ac:dyDescent="0.25">
      <c r="A19" s="30" t="s">
        <v>893</v>
      </c>
      <c r="B19" s="26" t="s">
        <v>894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 x14ac:dyDescent="0.25">
      <c r="A20" s="30" t="s">
        <v>895</v>
      </c>
      <c r="B20" s="26" t="s">
        <v>896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 x14ac:dyDescent="0.25">
      <c r="A21" s="30" t="s">
        <v>897</v>
      </c>
      <c r="B21" s="26" t="s">
        <v>287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 x14ac:dyDescent="0.25">
      <c r="A22" s="30" t="s">
        <v>898</v>
      </c>
      <c r="B22" s="26" t="s">
        <v>899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 x14ac:dyDescent="0.2">
      <c r="A24" s="30" t="s">
        <v>900</v>
      </c>
      <c r="B24" s="25" t="s">
        <v>901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 x14ac:dyDescent="0.25">
      <c r="A25" s="30" t="s">
        <v>902</v>
      </c>
      <c r="B25" s="26" t="s">
        <v>888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 x14ac:dyDescent="0.25">
      <c r="A26" s="30" t="s">
        <v>903</v>
      </c>
      <c r="B26" s="26" t="s">
        <v>890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 x14ac:dyDescent="0.25">
      <c r="A27" s="30" t="s">
        <v>904</v>
      </c>
      <c r="B27" s="26" t="s">
        <v>892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 x14ac:dyDescent="0.25">
      <c r="A28" s="30" t="s">
        <v>905</v>
      </c>
      <c r="B28" s="26" t="s">
        <v>896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 x14ac:dyDescent="0.25">
      <c r="A29" s="30" t="s">
        <v>906</v>
      </c>
      <c r="B29" s="26" t="s">
        <v>894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 x14ac:dyDescent="0.25">
      <c r="A30" s="30" t="s">
        <v>907</v>
      </c>
      <c r="B30" s="26" t="s">
        <v>287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 x14ac:dyDescent="0.25">
      <c r="A31" s="30" t="s">
        <v>908</v>
      </c>
      <c r="B31" s="26" t="s">
        <v>899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 x14ac:dyDescent="0.2">
      <c r="A33" s="30" t="s">
        <v>909</v>
      </c>
      <c r="B33" s="25" t="s">
        <v>910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 x14ac:dyDescent="0.25">
      <c r="A34" s="30" t="s">
        <v>911</v>
      </c>
      <c r="B34" s="26" t="s">
        <v>912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 x14ac:dyDescent="0.25">
      <c r="A35" s="30" t="s">
        <v>913</v>
      </c>
      <c r="B35" s="26" t="s">
        <v>892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 x14ac:dyDescent="0.25">
      <c r="A36" s="30" t="s">
        <v>914</v>
      </c>
      <c r="B36" s="26" t="s">
        <v>894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 x14ac:dyDescent="0.25">
      <c r="A37" s="30" t="s">
        <v>915</v>
      </c>
      <c r="B37" s="26" t="s">
        <v>896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 x14ac:dyDescent="0.25">
      <c r="A38" s="30" t="s">
        <v>916</v>
      </c>
      <c r="B38" s="26" t="s">
        <v>917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 x14ac:dyDescent="0.25">
      <c r="A39" s="30" t="s">
        <v>918</v>
      </c>
      <c r="B39" s="26" t="s">
        <v>287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 x14ac:dyDescent="0.25">
      <c r="A40" s="30" t="s">
        <v>919</v>
      </c>
      <c r="B40" s="26" t="s">
        <v>899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 x14ac:dyDescent="0.2">
      <c r="A43" s="30" t="s">
        <v>920</v>
      </c>
      <c r="B43" s="25" t="s">
        <v>921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 x14ac:dyDescent="0.25">
      <c r="A44" s="30" t="s">
        <v>922</v>
      </c>
      <c r="B44" s="26" t="s">
        <v>892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 x14ac:dyDescent="0.25">
      <c r="A45" s="30" t="s">
        <v>923</v>
      </c>
      <c r="B45" s="26" t="s">
        <v>924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 x14ac:dyDescent="0.25">
      <c r="A46" s="30" t="s">
        <v>925</v>
      </c>
      <c r="B46" s="26" t="s">
        <v>926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 x14ac:dyDescent="0.25">
      <c r="A47" s="30" t="s">
        <v>927</v>
      </c>
      <c r="B47" s="26" t="s">
        <v>928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 x14ac:dyDescent="0.2">
      <c r="A49" s="30" t="s">
        <v>929</v>
      </c>
      <c r="B49" s="25" t="s">
        <v>930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 x14ac:dyDescent="0.25">
      <c r="A50" s="30" t="s">
        <v>931</v>
      </c>
      <c r="B50" s="26" t="s">
        <v>892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 x14ac:dyDescent="0.25">
      <c r="A51" s="30" t="s">
        <v>932</v>
      </c>
      <c r="B51" s="26" t="s">
        <v>933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 x14ac:dyDescent="0.25">
      <c r="A52" s="30" t="s">
        <v>934</v>
      </c>
      <c r="B52" s="26" t="s">
        <v>926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 x14ac:dyDescent="0.25">
      <c r="A53" s="30" t="s">
        <v>935</v>
      </c>
      <c r="B53" s="26" t="s">
        <v>928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 x14ac:dyDescent="0.2">
      <c r="A55" s="30" t="s">
        <v>936</v>
      </c>
      <c r="B55" s="25" t="s">
        <v>937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 x14ac:dyDescent="0.25">
      <c r="A56" s="30" t="s">
        <v>938</v>
      </c>
      <c r="B56" s="26" t="s">
        <v>892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 x14ac:dyDescent="0.25">
      <c r="A57" s="30" t="s">
        <v>939</v>
      </c>
      <c r="B57" s="26" t="s">
        <v>933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 x14ac:dyDescent="0.25">
      <c r="A58" s="30" t="s">
        <v>940</v>
      </c>
      <c r="B58" s="26" t="s">
        <v>926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 x14ac:dyDescent="0.25">
      <c r="A59" s="30" t="s">
        <v>941</v>
      </c>
      <c r="B59" s="26" t="s">
        <v>928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 x14ac:dyDescent="0.2">
      <c r="A61" s="30" t="s">
        <v>942</v>
      </c>
      <c r="B61" s="25" t="s">
        <v>943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 x14ac:dyDescent="0.25">
      <c r="A62" s="30" t="s">
        <v>944</v>
      </c>
      <c r="B62" s="26" t="s">
        <v>945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 x14ac:dyDescent="0.25">
      <c r="A63" s="30" t="s">
        <v>946</v>
      </c>
      <c r="B63" s="26" t="s">
        <v>947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 x14ac:dyDescent="0.2">
      <c r="A65" s="30" t="s">
        <v>948</v>
      </c>
      <c r="B65" s="25" t="s">
        <v>949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 x14ac:dyDescent="0.25">
      <c r="A66" s="30" t="s">
        <v>950</v>
      </c>
      <c r="B66" s="26" t="s">
        <v>951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 x14ac:dyDescent="0.25">
      <c r="A67" s="30" t="s">
        <v>952</v>
      </c>
      <c r="B67" s="26" t="s">
        <v>924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 x14ac:dyDescent="0.25">
      <c r="A68" s="30" t="s">
        <v>953</v>
      </c>
      <c r="B68" s="26" t="s">
        <v>954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 x14ac:dyDescent="0.2">
      <c r="A70" s="30" t="s">
        <v>955</v>
      </c>
      <c r="B70" s="25" t="s">
        <v>956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 x14ac:dyDescent="0.25">
      <c r="A71" s="30" t="s">
        <v>957</v>
      </c>
      <c r="B71" s="26" t="s">
        <v>958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 x14ac:dyDescent="0.25">
      <c r="A72" s="30" t="s">
        <v>959</v>
      </c>
      <c r="B72" s="26" t="s">
        <v>960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 x14ac:dyDescent="0.25">
      <c r="A73" s="30" t="s">
        <v>961</v>
      </c>
      <c r="B73" s="26" t="s">
        <v>962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 x14ac:dyDescent="0.25">
      <c r="A74" s="30" t="s">
        <v>963</v>
      </c>
      <c r="B74" s="26" t="s">
        <v>964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 x14ac:dyDescent="0.25">
      <c r="A75" s="30" t="s">
        <v>965</v>
      </c>
      <c r="B75" s="26" t="s">
        <v>966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 x14ac:dyDescent="0.25">
      <c r="A76" s="30" t="s">
        <v>967</v>
      </c>
      <c r="B76" s="26" t="s">
        <v>411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 x14ac:dyDescent="0.25">
      <c r="A77" s="30" t="s">
        <v>968</v>
      </c>
      <c r="B77" s="26" t="s">
        <v>969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 x14ac:dyDescent="0.25">
      <c r="A78" s="30" t="s">
        <v>970</v>
      </c>
      <c r="B78" s="26" t="s">
        <v>971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 x14ac:dyDescent="0.25">
      <c r="A79" s="30" t="s">
        <v>972</v>
      </c>
      <c r="B79" s="26" t="s">
        <v>973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 x14ac:dyDescent="0.25">
      <c r="A80" s="30" t="s">
        <v>974</v>
      </c>
      <c r="B80" s="26" t="s">
        <v>960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 x14ac:dyDescent="0.25">
      <c r="A81" s="30" t="s">
        <v>975</v>
      </c>
      <c r="B81" s="26" t="s">
        <v>962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 x14ac:dyDescent="0.25">
      <c r="A82" s="30" t="s">
        <v>976</v>
      </c>
      <c r="B82" s="26" t="s">
        <v>964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 x14ac:dyDescent="0.25">
      <c r="A83" s="30" t="s">
        <v>977</v>
      </c>
      <c r="B83" s="26" t="s">
        <v>966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 x14ac:dyDescent="0.25">
      <c r="A84" s="30" t="s">
        <v>978</v>
      </c>
      <c r="B84" s="26" t="s">
        <v>411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 x14ac:dyDescent="0.25">
      <c r="A85" s="30" t="s">
        <v>979</v>
      </c>
      <c r="B85" s="26" t="s">
        <v>969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 x14ac:dyDescent="0.25">
      <c r="A86" s="30" t="s">
        <v>980</v>
      </c>
      <c r="B86" s="26" t="s">
        <v>971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 x14ac:dyDescent="0.25">
      <c r="A87" s="30" t="s">
        <v>981</v>
      </c>
      <c r="B87" s="26" t="s">
        <v>982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 x14ac:dyDescent="0.25">
      <c r="A88" s="30" t="s">
        <v>983</v>
      </c>
      <c r="B88" s="26" t="s">
        <v>960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 x14ac:dyDescent="0.25">
      <c r="A89" s="30" t="s">
        <v>984</v>
      </c>
      <c r="B89" s="26" t="s">
        <v>962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 x14ac:dyDescent="0.25">
      <c r="A90" s="30" t="s">
        <v>985</v>
      </c>
      <c r="B90" s="26" t="s">
        <v>964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 x14ac:dyDescent="0.25">
      <c r="A91" s="30" t="s">
        <v>986</v>
      </c>
      <c r="B91" s="26" t="s">
        <v>966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 x14ac:dyDescent="0.25">
      <c r="A92" s="30" t="s">
        <v>987</v>
      </c>
      <c r="B92" s="26" t="s">
        <v>411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 x14ac:dyDescent="0.25">
      <c r="A93" s="30" t="s">
        <v>988</v>
      </c>
      <c r="B93" s="26" t="s">
        <v>969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 x14ac:dyDescent="0.25">
      <c r="A94" s="30" t="s">
        <v>989</v>
      </c>
      <c r="B94" s="26" t="s">
        <v>971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 x14ac:dyDescent="0.2">
      <c r="A95" s="30" t="s">
        <v>990</v>
      </c>
      <c r="B95" s="25" t="s">
        <v>991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 x14ac:dyDescent="0.25">
      <c r="A96" s="30" t="s">
        <v>992</v>
      </c>
      <c r="B96" s="26" t="s">
        <v>993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 x14ac:dyDescent="0.25">
      <c r="A97" s="30" t="s">
        <v>994</v>
      </c>
      <c r="B97" s="26" t="s">
        <v>969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 x14ac:dyDescent="0.25">
      <c r="A98" s="30" t="s">
        <v>995</v>
      </c>
      <c r="B98" s="26" t="s">
        <v>996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 x14ac:dyDescent="0.25">
      <c r="A99" s="30" t="s">
        <v>997</v>
      </c>
      <c r="B99" s="26" t="s">
        <v>998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 x14ac:dyDescent="0.25">
      <c r="A100" s="30" t="s">
        <v>999</v>
      </c>
      <c r="B100" s="26" t="s">
        <v>1000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 x14ac:dyDescent="0.25">
      <c r="A101" s="30" t="s">
        <v>1001</v>
      </c>
      <c r="B101" s="26" t="s">
        <v>1002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 x14ac:dyDescent="0.25">
      <c r="A102" s="30" t="s">
        <v>1003</v>
      </c>
      <c r="B102" s="26" t="s">
        <v>969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 x14ac:dyDescent="0.25">
      <c r="A103" s="30" t="s">
        <v>1004</v>
      </c>
      <c r="B103" s="26" t="s">
        <v>1005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 x14ac:dyDescent="0.25">
      <c r="A104" s="30" t="s">
        <v>1006</v>
      </c>
      <c r="B104" s="26" t="s">
        <v>969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 x14ac:dyDescent="0.25">
      <c r="A105" s="30" t="s">
        <v>1007</v>
      </c>
      <c r="B105" s="26" t="s">
        <v>996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 x14ac:dyDescent="0.25">
      <c r="A106" s="30" t="s">
        <v>1008</v>
      </c>
      <c r="B106" s="26" t="s">
        <v>998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 x14ac:dyDescent="0.25">
      <c r="A107" s="30" t="s">
        <v>1009</v>
      </c>
      <c r="B107" s="26" t="s">
        <v>1000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 x14ac:dyDescent="0.2">
      <c r="A109" s="30" t="s">
        <v>1010</v>
      </c>
      <c r="B109" s="25" t="s">
        <v>1011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 x14ac:dyDescent="0.25">
      <c r="A110" s="30" t="s">
        <v>1012</v>
      </c>
      <c r="B110" s="26" t="s">
        <v>1013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 x14ac:dyDescent="0.25">
      <c r="A111" s="30" t="s">
        <v>1014</v>
      </c>
      <c r="B111" s="26" t="s">
        <v>892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 x14ac:dyDescent="0.25">
      <c r="A113" s="30" t="s">
        <v>1015</v>
      </c>
      <c r="B113" s="26" t="s">
        <v>1016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 x14ac:dyDescent="0.25">
      <c r="A114" s="30" t="s">
        <v>1017</v>
      </c>
      <c r="B114" s="26" t="s">
        <v>1018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 x14ac:dyDescent="0.2">
      <c r="A116" s="30" t="s">
        <v>1019</v>
      </c>
      <c r="B116" s="25" t="s">
        <v>1020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 x14ac:dyDescent="0.25"/>
    <row r="118" spans="1:35" ht="15" customHeight="1" x14ac:dyDescent="0.2">
      <c r="B118" s="130" t="s">
        <v>1021</v>
      </c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</row>
    <row r="119" spans="1:35" ht="15" customHeight="1" x14ac:dyDescent="0.2">
      <c r="B119" s="31" t="s">
        <v>1022</v>
      </c>
    </row>
    <row r="120" spans="1:35" ht="15" customHeight="1" x14ac:dyDescent="0.2">
      <c r="B120" s="31" t="s">
        <v>1023</v>
      </c>
    </row>
    <row r="121" spans="1:35" ht="15" customHeight="1" x14ac:dyDescent="0.2">
      <c r="B121" s="31" t="s">
        <v>1024</v>
      </c>
    </row>
    <row r="122" spans="1:35" ht="15" customHeight="1" x14ac:dyDescent="0.2">
      <c r="B122" s="31" t="s">
        <v>1025</v>
      </c>
    </row>
    <row r="123" spans="1:35" ht="15" customHeight="1" x14ac:dyDescent="0.2">
      <c r="B123" s="31" t="s">
        <v>300</v>
      </c>
    </row>
    <row r="124" spans="1:35" ht="15" customHeight="1" x14ac:dyDescent="0.2">
      <c r="B124" s="31" t="s">
        <v>301</v>
      </c>
    </row>
    <row r="125" spans="1:35" ht="15" customHeight="1" x14ac:dyDescent="0.2">
      <c r="B125" s="31" t="s">
        <v>1026</v>
      </c>
    </row>
    <row r="126" spans="1:35" ht="15" customHeight="1" x14ac:dyDescent="0.2">
      <c r="B126" s="31" t="s">
        <v>1027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129" customWidth="1"/>
    <col min="2" max="2" width="42.7109375" style="129" customWidth="1"/>
    <col min="3" max="5" width="9" style="129" customWidth="1"/>
    <col min="6" max="16384" width="9" style="129"/>
  </cols>
  <sheetData>
    <row r="1" spans="1:35" ht="15" customHeight="1" thickBot="1" x14ac:dyDescent="0.3">
      <c r="B1" s="22" t="s">
        <v>1028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 x14ac:dyDescent="0.25"/>
    <row r="3" spans="1:35" ht="15" customHeight="1" x14ac:dyDescent="0.25">
      <c r="C3" s="20" t="s">
        <v>22</v>
      </c>
      <c r="D3" s="20" t="s">
        <v>360</v>
      </c>
      <c r="E3" s="20"/>
      <c r="F3" s="20"/>
      <c r="G3" s="20"/>
      <c r="H3" s="20"/>
    </row>
    <row r="4" spans="1:35" ht="15" customHeight="1" x14ac:dyDescent="0.25">
      <c r="C4" s="20" t="s">
        <v>24</v>
      </c>
      <c r="D4" s="20" t="s">
        <v>361</v>
      </c>
      <c r="E4" s="20"/>
      <c r="F4" s="20"/>
      <c r="G4" s="20" t="s">
        <v>26</v>
      </c>
      <c r="H4" s="20"/>
    </row>
    <row r="5" spans="1:35" ht="15" customHeight="1" x14ac:dyDescent="0.25">
      <c r="C5" s="20" t="s">
        <v>27</v>
      </c>
      <c r="D5" s="20" t="s">
        <v>362</v>
      </c>
      <c r="E5" s="20"/>
      <c r="F5" s="20"/>
      <c r="G5" s="20"/>
      <c r="H5" s="20"/>
    </row>
    <row r="6" spans="1:35" ht="15" customHeight="1" x14ac:dyDescent="0.25">
      <c r="C6" s="20" t="s">
        <v>29</v>
      </c>
      <c r="D6" s="20"/>
      <c r="E6" s="20" t="s">
        <v>363</v>
      </c>
      <c r="F6" s="20"/>
      <c r="G6" s="20"/>
      <c r="H6" s="20"/>
    </row>
    <row r="10" spans="1:35" ht="15" customHeight="1" x14ac:dyDescent="0.25">
      <c r="A10" s="21" t="s">
        <v>1029</v>
      </c>
      <c r="B10" s="24" t="s">
        <v>1030</v>
      </c>
    </row>
    <row r="11" spans="1:35" ht="15" customHeight="1" x14ac:dyDescent="0.25">
      <c r="B11" s="22" t="s">
        <v>1031</v>
      </c>
    </row>
    <row r="12" spans="1:35" ht="15" customHeight="1" x14ac:dyDescent="0.25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366</v>
      </c>
    </row>
    <row r="13" spans="1:35" ht="15" customHeight="1" thickBot="1" x14ac:dyDescent="0.3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 x14ac:dyDescent="0.25">
      <c r="B14" s="25" t="s">
        <v>1032</v>
      </c>
    </row>
    <row r="15" spans="1:35" ht="15" customHeight="1" x14ac:dyDescent="0.25">
      <c r="B15" s="25" t="s">
        <v>1033</v>
      </c>
    </row>
    <row r="16" spans="1:35" ht="15" customHeight="1" x14ac:dyDescent="0.25">
      <c r="A16" s="21" t="s">
        <v>1034</v>
      </c>
      <c r="B16" s="26" t="s">
        <v>1035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 x14ac:dyDescent="0.25">
      <c r="A17" s="21" t="s">
        <v>1036</v>
      </c>
      <c r="B17" s="26" t="s">
        <v>947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 x14ac:dyDescent="0.25">
      <c r="A18" s="21" t="s">
        <v>1037</v>
      </c>
      <c r="B18" s="26" t="s">
        <v>1038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 x14ac:dyDescent="0.25">
      <c r="A19" s="21" t="s">
        <v>1039</v>
      </c>
      <c r="B19" s="26" t="s">
        <v>1040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 x14ac:dyDescent="0.25">
      <c r="A20" s="21" t="s">
        <v>1041</v>
      </c>
      <c r="B20" s="26" t="s">
        <v>1042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 x14ac:dyDescent="0.25">
      <c r="A21" s="21" t="s">
        <v>1043</v>
      </c>
      <c r="B21" s="26" t="s">
        <v>1044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 x14ac:dyDescent="0.25">
      <c r="A22" s="21" t="s">
        <v>1045</v>
      </c>
      <c r="B22" s="26" t="s">
        <v>1046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 x14ac:dyDescent="0.25">
      <c r="A23" s="21" t="s">
        <v>1047</v>
      </c>
      <c r="B23" s="26" t="s">
        <v>1048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 x14ac:dyDescent="0.25">
      <c r="A24" s="21" t="s">
        <v>1049</v>
      </c>
      <c r="B24" s="26" t="s">
        <v>1050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 x14ac:dyDescent="0.25">
      <c r="A25" s="21" t="s">
        <v>1051</v>
      </c>
      <c r="B25" s="26" t="s">
        <v>1052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 x14ac:dyDescent="0.25">
      <c r="A26" s="21" t="s">
        <v>1053</v>
      </c>
      <c r="B26" s="26" t="s">
        <v>1054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 x14ac:dyDescent="0.25">
      <c r="A27" s="21" t="s">
        <v>1055</v>
      </c>
      <c r="B27" s="26" t="s">
        <v>1056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 x14ac:dyDescent="0.25">
      <c r="A28" s="21" t="s">
        <v>1057</v>
      </c>
      <c r="B28" s="26" t="s">
        <v>1058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 x14ac:dyDescent="0.25">
      <c r="A29" s="21" t="s">
        <v>1059</v>
      </c>
      <c r="B29" s="26" t="s">
        <v>917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 x14ac:dyDescent="0.25">
      <c r="A30" s="21" t="s">
        <v>1060</v>
      </c>
      <c r="B30" s="26" t="s">
        <v>1061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 x14ac:dyDescent="0.25">
      <c r="A31" s="21" t="s">
        <v>1062</v>
      </c>
      <c r="B31" s="26" t="s">
        <v>1063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 x14ac:dyDescent="0.25">
      <c r="A32" s="21" t="s">
        <v>1064</v>
      </c>
      <c r="B32" s="26" t="s">
        <v>1065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 x14ac:dyDescent="0.25">
      <c r="A33" s="21" t="s">
        <v>1066</v>
      </c>
      <c r="B33" s="26" t="s">
        <v>1067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 x14ac:dyDescent="0.25">
      <c r="A34" s="21" t="s">
        <v>1068</v>
      </c>
      <c r="B34" s="26" t="s">
        <v>1069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 x14ac:dyDescent="0.25">
      <c r="A35" s="21" t="s">
        <v>1070</v>
      </c>
      <c r="B35" s="26" t="s">
        <v>1071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 x14ac:dyDescent="0.25">
      <c r="A36" s="21" t="s">
        <v>1072</v>
      </c>
      <c r="B36" s="26" t="s">
        <v>1073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 x14ac:dyDescent="0.25">
      <c r="A37" s="21" t="s">
        <v>1074</v>
      </c>
      <c r="B37" s="26" t="s">
        <v>1075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 x14ac:dyDescent="0.25">
      <c r="A38" s="21" t="s">
        <v>1076</v>
      </c>
      <c r="B38" s="26" t="s">
        <v>1077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 x14ac:dyDescent="0.25">
      <c r="A39" s="21" t="s">
        <v>1078</v>
      </c>
      <c r="B39" s="26" t="s">
        <v>1079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 x14ac:dyDescent="0.25">
      <c r="A40" s="21" t="s">
        <v>1080</v>
      </c>
      <c r="B40" s="26" t="s">
        <v>1081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 x14ac:dyDescent="0.25">
      <c r="A41" s="21" t="s">
        <v>1082</v>
      </c>
      <c r="B41" s="26" t="s">
        <v>1083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 x14ac:dyDescent="0.25">
      <c r="A42" s="21" t="s">
        <v>1084</v>
      </c>
      <c r="B42" s="26" t="s">
        <v>1085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 x14ac:dyDescent="0.25">
      <c r="A43" s="21" t="s">
        <v>1086</v>
      </c>
      <c r="B43" s="26" t="s">
        <v>1087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 x14ac:dyDescent="0.25">
      <c r="A44" s="21" t="s">
        <v>1088</v>
      </c>
      <c r="B44" s="26" t="s">
        <v>1089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 x14ac:dyDescent="0.25">
      <c r="A45" s="21" t="s">
        <v>1090</v>
      </c>
      <c r="B45" s="26" t="s">
        <v>1091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 x14ac:dyDescent="0.25">
      <c r="A46" s="21" t="s">
        <v>1092</v>
      </c>
      <c r="B46" s="26" t="s">
        <v>1093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 x14ac:dyDescent="0.25">
      <c r="B47" s="25" t="s">
        <v>1094</v>
      </c>
    </row>
    <row r="48" spans="1:35" ht="15" customHeight="1" x14ac:dyDescent="0.25">
      <c r="A48" s="21" t="s">
        <v>1095</v>
      </c>
      <c r="B48" s="39" t="s">
        <v>1096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 x14ac:dyDescent="0.25">
      <c r="A49" s="21" t="s">
        <v>1097</v>
      </c>
      <c r="B49" s="39" t="s">
        <v>1098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 x14ac:dyDescent="0.25">
      <c r="A50" s="21" t="s">
        <v>1099</v>
      </c>
      <c r="B50" s="26" t="s">
        <v>1100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 x14ac:dyDescent="0.25">
      <c r="A51" s="21" t="s">
        <v>1101</v>
      </c>
      <c r="B51" s="26" t="s">
        <v>1102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 x14ac:dyDescent="0.25">
      <c r="B53" s="25" t="s">
        <v>1103</v>
      </c>
    </row>
    <row r="54" spans="1:35" ht="15" customHeight="1" x14ac:dyDescent="0.25">
      <c r="A54" s="21" t="s">
        <v>1104</v>
      </c>
      <c r="B54" s="26" t="s">
        <v>1105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 x14ac:dyDescent="0.25">
      <c r="A55" s="21" t="s">
        <v>1106</v>
      </c>
      <c r="B55" s="26" t="s">
        <v>1107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 x14ac:dyDescent="0.25">
      <c r="A56" s="21" t="s">
        <v>1108</v>
      </c>
      <c r="B56" s="26" t="s">
        <v>1109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 x14ac:dyDescent="0.25">
      <c r="A57" s="21" t="s">
        <v>1110</v>
      </c>
      <c r="B57" s="26" t="s">
        <v>1111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 x14ac:dyDescent="0.25">
      <c r="A58" s="21" t="s">
        <v>1112</v>
      </c>
      <c r="B58" s="26" t="s">
        <v>1113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 x14ac:dyDescent="0.25">
      <c r="A59" s="21" t="s">
        <v>1114</v>
      </c>
      <c r="B59" s="26" t="s">
        <v>1115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 x14ac:dyDescent="0.25">
      <c r="A60" s="21" t="s">
        <v>1116</v>
      </c>
      <c r="B60" s="26" t="s">
        <v>894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 x14ac:dyDescent="0.25">
      <c r="B62" s="25" t="s">
        <v>1117</v>
      </c>
    </row>
    <row r="63" spans="1:35" ht="15" customHeight="1" x14ac:dyDescent="0.25">
      <c r="A63" s="21" t="s">
        <v>1118</v>
      </c>
      <c r="B63" s="26" t="s">
        <v>1111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 x14ac:dyDescent="0.25">
      <c r="A64" s="21" t="s">
        <v>1119</v>
      </c>
      <c r="B64" s="26" t="s">
        <v>1120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 x14ac:dyDescent="0.25">
      <c r="A65" s="21" t="s">
        <v>1121</v>
      </c>
      <c r="B65" s="26" t="s">
        <v>1122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 x14ac:dyDescent="0.25">
      <c r="A66" s="21" t="s">
        <v>1123</v>
      </c>
      <c r="B66" s="26" t="s">
        <v>1105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 x14ac:dyDescent="0.25">
      <c r="A67" s="21" t="s">
        <v>1124</v>
      </c>
      <c r="B67" s="26" t="s">
        <v>1125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 x14ac:dyDescent="0.25">
      <c r="A68" s="21" t="s">
        <v>1126</v>
      </c>
      <c r="B68" s="26" t="s">
        <v>1127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 x14ac:dyDescent="0.25">
      <c r="A69" s="21" t="s">
        <v>1128</v>
      </c>
      <c r="B69" s="26" t="s">
        <v>1129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 x14ac:dyDescent="0.25">
      <c r="A70" s="21" t="s">
        <v>1130</v>
      </c>
      <c r="B70" s="26" t="s">
        <v>1131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 x14ac:dyDescent="0.25">
      <c r="A71" s="21" t="s">
        <v>1132</v>
      </c>
      <c r="B71" s="26" t="s">
        <v>1113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 x14ac:dyDescent="0.25">
      <c r="A72" s="21" t="s">
        <v>1133</v>
      </c>
      <c r="B72" s="26" t="s">
        <v>1115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 x14ac:dyDescent="0.25">
      <c r="A73" s="21" t="s">
        <v>1134</v>
      </c>
      <c r="B73" s="26" t="s">
        <v>1135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48</v>
      </c>
    </row>
    <row r="74" spans="1:35" ht="15" customHeight="1" x14ac:dyDescent="0.25">
      <c r="A74" s="21" t="s">
        <v>1136</v>
      </c>
      <c r="B74" s="26" t="s">
        <v>1137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 x14ac:dyDescent="0.25">
      <c r="B76" s="25" t="s">
        <v>1138</v>
      </c>
    </row>
    <row r="77" spans="1:35" ht="15" customHeight="1" x14ac:dyDescent="0.25">
      <c r="B77" s="25" t="s">
        <v>1139</v>
      </c>
    </row>
    <row r="78" spans="1:35" ht="15" customHeight="1" x14ac:dyDescent="0.25">
      <c r="A78" s="21" t="s">
        <v>1140</v>
      </c>
      <c r="B78" s="26" t="s">
        <v>1141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 x14ac:dyDescent="0.3">
      <c r="A79" s="21" t="s">
        <v>1142</v>
      </c>
      <c r="B79" s="26" t="s">
        <v>1143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 x14ac:dyDescent="0.25">
      <c r="B80" s="162" t="s">
        <v>1144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</row>
    <row r="81" spans="2:2" ht="15" customHeight="1" x14ac:dyDescent="0.25">
      <c r="B81" s="19" t="s">
        <v>1145</v>
      </c>
    </row>
    <row r="82" spans="2:2" ht="15" customHeight="1" x14ac:dyDescent="0.25">
      <c r="B82" s="19" t="s">
        <v>1146</v>
      </c>
    </row>
    <row r="83" spans="2:2" ht="15" customHeight="1" x14ac:dyDescent="0.25">
      <c r="B83" s="19" t="s">
        <v>301</v>
      </c>
    </row>
    <row r="84" spans="2:2" ht="15" customHeight="1" x14ac:dyDescent="0.25">
      <c r="B84" s="19" t="s">
        <v>1147</v>
      </c>
    </row>
    <row r="85" spans="2:2" ht="15" customHeight="1" x14ac:dyDescent="0.25">
      <c r="B85" s="19" t="s">
        <v>1148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defaultColWidth="9.140625" defaultRowHeight="12.75" x14ac:dyDescent="0.2"/>
  <cols>
    <col min="1" max="1" width="46.42578125" style="60" customWidth="1"/>
    <col min="2" max="2" width="9.42578125" style="60" hidden="1" customWidth="1"/>
    <col min="3" max="6" width="9.28515625" style="60" hidden="1" customWidth="1"/>
    <col min="7" max="16" width="10.28515625" style="60" hidden="1" customWidth="1"/>
    <col min="17" max="17" width="10.28515625" style="61" hidden="1" customWidth="1"/>
    <col min="18" max="18" width="11.7109375" style="60" hidden="1" customWidth="1"/>
    <col min="19" max="19" width="10.28515625" style="60" hidden="1" customWidth="1"/>
    <col min="20" max="21" width="10.7109375" style="60" hidden="1" customWidth="1"/>
    <col min="22" max="22" width="10" style="60" hidden="1" customWidth="1"/>
    <col min="23" max="23" width="9.7109375" style="60" hidden="1" customWidth="1"/>
    <col min="24" max="24" width="9.42578125" style="60" hidden="1" customWidth="1"/>
    <col min="25" max="25" width="10.42578125" style="60" hidden="1" customWidth="1"/>
    <col min="26" max="26" width="10.7109375" style="60" hidden="1" customWidth="1"/>
    <col min="27" max="27" width="13" style="60" hidden="1" customWidth="1"/>
    <col min="28" max="28" width="10.7109375" style="60" hidden="1" customWidth="1"/>
    <col min="29" max="31" width="9.140625" style="60" customWidth="1"/>
    <col min="32" max="16384" width="9.140625" style="60"/>
  </cols>
  <sheetData>
    <row r="2" spans="1:32" ht="15.95" customHeight="1" x14ac:dyDescent="0.25">
      <c r="A2" s="58" t="s">
        <v>1149</v>
      </c>
      <c r="B2" s="59"/>
    </row>
    <row r="3" spans="1:32" x14ac:dyDescent="0.2">
      <c r="A3" s="62" t="s">
        <v>1150</v>
      </c>
      <c r="B3" s="59"/>
    </row>
    <row r="4" spans="1:32" x14ac:dyDescent="0.2">
      <c r="M4" s="63"/>
      <c r="N4" s="63"/>
      <c r="O4" s="63"/>
      <c r="P4" s="63"/>
    </row>
    <row r="5" spans="1:32" hidden="1" x14ac:dyDescent="0.2"/>
    <row r="6" spans="1:32" hidden="1" x14ac:dyDescent="0.2">
      <c r="A6" s="59" t="s">
        <v>1151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 x14ac:dyDescent="0.2">
      <c r="A7" s="65" t="s">
        <v>1152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 x14ac:dyDescent="0.2">
      <c r="A8" s="67" t="s">
        <v>1153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 x14ac:dyDescent="0.2">
      <c r="A9" s="67" t="s">
        <v>1154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 x14ac:dyDescent="0.2">
      <c r="A10" s="67" t="s">
        <v>1155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 x14ac:dyDescent="0.2">
      <c r="A11" s="67" t="s">
        <v>1156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 x14ac:dyDescent="0.2">
      <c r="A12" s="70" t="s">
        <v>1157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 x14ac:dyDescent="0.2">
      <c r="A13" s="72" t="s">
        <v>1158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 x14ac:dyDescent="0.2"/>
    <row r="15" spans="1:32" hidden="1" x14ac:dyDescent="0.2"/>
    <row r="16" spans="1:32" ht="14.1" customHeight="1" thickBot="1" x14ac:dyDescent="0.25">
      <c r="A16" s="60" t="s">
        <v>1159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.1" customHeight="1" thickBot="1" x14ac:dyDescent="0.25">
      <c r="A17" s="76" t="s">
        <v>1160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 x14ac:dyDescent="0.2">
      <c r="A18" s="79" t="s">
        <v>1161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 x14ac:dyDescent="0.2">
      <c r="A19" s="139" t="s">
        <v>1162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 x14ac:dyDescent="0.2">
      <c r="A20" s="139" t="s">
        <v>1163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 x14ac:dyDescent="0.2">
      <c r="A21" s="142" t="s">
        <v>1164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 x14ac:dyDescent="0.2">
      <c r="A22" s="139" t="s">
        <v>1165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 x14ac:dyDescent="0.2">
      <c r="A23" s="139" t="s">
        <v>1166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 x14ac:dyDescent="0.2">
      <c r="A24" s="145" t="s">
        <v>1167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 x14ac:dyDescent="0.2">
      <c r="A25" s="139" t="s">
        <v>1168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 x14ac:dyDescent="0.2">
      <c r="A26" s="145" t="s">
        <v>1169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 x14ac:dyDescent="0.2">
      <c r="A27" s="139" t="s">
        <v>1170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 x14ac:dyDescent="0.2">
      <c r="A28" s="139" t="s">
        <v>1171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 x14ac:dyDescent="0.2">
      <c r="A29" s="139" t="s">
        <v>1016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 x14ac:dyDescent="0.2">
      <c r="A30" s="139" t="s">
        <v>1172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 x14ac:dyDescent="0.2">
      <c r="A31" s="139" t="s">
        <v>1173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 x14ac:dyDescent="0.2">
      <c r="A32" s="139" t="s">
        <v>1174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 x14ac:dyDescent="0.2">
      <c r="A33" s="150" t="s">
        <v>1175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 x14ac:dyDescent="0.2">
      <c r="A34" s="150" t="s">
        <v>1176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 x14ac:dyDescent="0.2">
      <c r="A35" s="150" t="s">
        <v>1177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 x14ac:dyDescent="0.2">
      <c r="A36" s="150" t="s">
        <v>1178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 x14ac:dyDescent="0.2">
      <c r="A37" s="150" t="s">
        <v>1179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 x14ac:dyDescent="0.2">
      <c r="A38" s="150" t="s">
        <v>1180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 x14ac:dyDescent="0.2">
      <c r="A39" s="150" t="s">
        <v>1155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 x14ac:dyDescent="0.2">
      <c r="A40" s="150" t="s">
        <v>1181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 x14ac:dyDescent="0.2">
      <c r="A41" s="150" t="s">
        <v>1182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 x14ac:dyDescent="0.2">
      <c r="A42" s="150" t="s">
        <v>1183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 x14ac:dyDescent="0.2">
      <c r="A43" s="150" t="s">
        <v>1184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.1" customHeight="1" thickBot="1" x14ac:dyDescent="0.25">
      <c r="A44" s="151" t="s">
        <v>1185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.1" customHeight="1" thickBot="1" x14ac:dyDescent="0.25">
      <c r="A45" s="82" t="s">
        <v>1186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 x14ac:dyDescent="0.2">
      <c r="A46" s="79" t="s">
        <v>1161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.1" customHeight="1" thickBot="1" x14ac:dyDescent="0.25">
      <c r="A47" s="75" t="s">
        <v>1016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 x14ac:dyDescent="0.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.1" customHeight="1" thickBot="1" x14ac:dyDescent="0.25">
      <c r="A49" s="60" t="s">
        <v>1187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.1" customHeight="1" thickBot="1" x14ac:dyDescent="0.25">
      <c r="A50" s="90" t="s">
        <v>1188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 x14ac:dyDescent="0.2">
      <c r="A51" s="82" t="s">
        <v>1161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 x14ac:dyDescent="0.2">
      <c r="A52" s="95" t="s">
        <v>1162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 x14ac:dyDescent="0.2">
      <c r="A53" s="95" t="s">
        <v>1163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 x14ac:dyDescent="0.2">
      <c r="A54" s="98" t="s">
        <v>1165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 x14ac:dyDescent="0.2">
      <c r="A55" s="95" t="s">
        <v>1166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 x14ac:dyDescent="0.2">
      <c r="A56" s="95" t="s">
        <v>1171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 x14ac:dyDescent="0.2">
      <c r="A57" s="95" t="s">
        <v>1016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 x14ac:dyDescent="0.2">
      <c r="A58" s="95" t="s">
        <v>1155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 x14ac:dyDescent="0.2">
      <c r="A59" s="95" t="s">
        <v>1179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 x14ac:dyDescent="0.2">
      <c r="A60" s="95" t="s">
        <v>1180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 x14ac:dyDescent="0.2">
      <c r="A61" s="95" t="s">
        <v>1182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 x14ac:dyDescent="0.2">
      <c r="A62" s="95" t="s">
        <v>1181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 x14ac:dyDescent="0.2">
      <c r="A63" s="95" t="s">
        <v>1183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 x14ac:dyDescent="0.2">
      <c r="A64" s="95" t="s">
        <v>1168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 x14ac:dyDescent="0.2">
      <c r="A65" s="95" t="s">
        <v>1173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 x14ac:dyDescent="0.2">
      <c r="A66" s="95" t="s">
        <v>1185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.1" customHeight="1" thickBot="1" x14ac:dyDescent="0.25">
      <c r="A67" s="99" t="s">
        <v>1178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.1" customHeight="1" thickBot="1" x14ac:dyDescent="0.25">
      <c r="A68" s="102" t="s">
        <v>1189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 x14ac:dyDescent="0.2">
      <c r="A69" s="82" t="s">
        <v>1161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.1" customHeight="1" thickBot="1" x14ac:dyDescent="0.25">
      <c r="A70" s="75" t="s">
        <v>1016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 x14ac:dyDescent="0.2">
      <c r="A71" s="59" t="s">
        <v>1190</v>
      </c>
    </row>
    <row r="72" spans="1:32" ht="14.1" customHeight="1" thickBot="1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.1" customHeight="1" thickBot="1" x14ac:dyDescent="0.25">
      <c r="A73" s="76" t="s">
        <v>1191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 x14ac:dyDescent="0.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 x14ac:dyDescent="0.2">
      <c r="A75" s="104" t="s">
        <v>1192</v>
      </c>
      <c r="L75" s="61"/>
      <c r="Q75" s="60"/>
      <c r="AF75" s="105"/>
    </row>
    <row r="76" spans="1:32" x14ac:dyDescent="0.2">
      <c r="A76" s="95" t="s">
        <v>1162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 x14ac:dyDescent="0.2">
      <c r="A77" s="95" t="s">
        <v>1163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 x14ac:dyDescent="0.2">
      <c r="A78" s="95" t="s">
        <v>1165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 x14ac:dyDescent="0.2">
      <c r="A79" s="95" t="s">
        <v>1166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 x14ac:dyDescent="0.2">
      <c r="A80" s="125" t="s">
        <v>1171</v>
      </c>
      <c r="B80" s="126">
        <f t="shared" si="1"/>
        <v>0.73269855445494392</v>
      </c>
      <c r="C80" s="126">
        <f t="shared" si="1"/>
        <v>0.76985382836714389</v>
      </c>
      <c r="D80" s="126">
        <f t="shared" si="1"/>
        <v>0.73324807953797122</v>
      </c>
      <c r="E80" s="126">
        <f t="shared" si="1"/>
        <v>0.73213862250888684</v>
      </c>
      <c r="F80" s="126">
        <f t="shared" si="1"/>
        <v>0.76022419796641427</v>
      </c>
      <c r="G80" s="126">
        <f t="shared" si="1"/>
        <v>0.77935304584539389</v>
      </c>
      <c r="H80" s="126">
        <f t="shared" si="1"/>
        <v>0.78828248296408943</v>
      </c>
      <c r="I80" s="126">
        <f t="shared" si="1"/>
        <v>0.77324728858603997</v>
      </c>
      <c r="J80" s="126">
        <f t="shared" si="1"/>
        <v>0.86046076569249164</v>
      </c>
      <c r="K80" s="126">
        <f t="shared" si="1"/>
        <v>0.8187734938061656</v>
      </c>
      <c r="L80" s="126">
        <f t="shared" si="2"/>
        <v>0.7883954244516943</v>
      </c>
      <c r="M80" s="126">
        <f t="shared" si="2"/>
        <v>0.83625418044299316</v>
      </c>
      <c r="N80" s="126">
        <f t="shared" si="2"/>
        <v>0.81810656041646346</v>
      </c>
      <c r="O80" s="126">
        <f t="shared" si="2"/>
        <v>0.80899066466342728</v>
      </c>
      <c r="P80" s="126">
        <f t="shared" si="2"/>
        <v>0.78162233716849938</v>
      </c>
      <c r="Q80" s="126">
        <f t="shared" si="2"/>
        <v>0.82932193224306439</v>
      </c>
      <c r="R80" s="126">
        <f t="shared" si="2"/>
        <v>0.83849845552921787</v>
      </c>
      <c r="S80" s="126">
        <f t="shared" si="2"/>
        <v>0.8186340334760962</v>
      </c>
      <c r="T80" s="126">
        <f t="shared" si="2"/>
        <v>0.89118665001041786</v>
      </c>
      <c r="U80" s="126">
        <f t="shared" si="2"/>
        <v>0.89258682293473257</v>
      </c>
      <c r="V80" s="126">
        <f t="shared" si="3"/>
        <v>0.89395463416509835</v>
      </c>
      <c r="W80" s="126">
        <f t="shared" si="3"/>
        <v>0.88764835414070786</v>
      </c>
      <c r="X80" s="126">
        <f t="shared" si="3"/>
        <v>0.82969550046781748</v>
      </c>
      <c r="Y80" s="126">
        <f t="shared" si="3"/>
        <v>0.84208546168792342</v>
      </c>
      <c r="Z80" s="126">
        <f t="shared" si="3"/>
        <v>0.90931602315048177</v>
      </c>
      <c r="AA80" s="126">
        <f t="shared" si="3"/>
        <v>0.87605705707533954</v>
      </c>
      <c r="AB80" s="126">
        <f t="shared" si="3"/>
        <v>0.85509910154609803</v>
      </c>
      <c r="AC80" s="126">
        <f t="shared" si="3"/>
        <v>0.87033487746180649</v>
      </c>
      <c r="AD80" s="126">
        <f t="shared" si="3"/>
        <v>0.88335026277077378</v>
      </c>
      <c r="AE80" s="106"/>
      <c r="AF80" s="107"/>
    </row>
    <row r="81" spans="1:32" x14ac:dyDescent="0.2">
      <c r="A81" s="95" t="s">
        <v>1016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 x14ac:dyDescent="0.2">
      <c r="A82" s="95" t="s">
        <v>1155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 x14ac:dyDescent="0.2">
      <c r="A83" s="95" t="s">
        <v>1179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 x14ac:dyDescent="0.2">
      <c r="A84" s="95" t="s">
        <v>1180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 x14ac:dyDescent="0.2">
      <c r="A85" s="95" t="s">
        <v>1182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 x14ac:dyDescent="0.2">
      <c r="A86" s="95" t="s">
        <v>1181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 x14ac:dyDescent="0.2">
      <c r="A87" s="95" t="s">
        <v>1183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 x14ac:dyDescent="0.2">
      <c r="A88" s="95" t="s">
        <v>1168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 x14ac:dyDescent="0.2">
      <c r="A89" s="95" t="s">
        <v>1173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 x14ac:dyDescent="0.2">
      <c r="A90" s="95" t="s">
        <v>1185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.1" customHeight="1" thickBot="1" x14ac:dyDescent="0.25">
      <c r="A91" s="95" t="s">
        <v>1178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 x14ac:dyDescent="0.2">
      <c r="A92" s="110" t="s">
        <v>1163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 x14ac:dyDescent="0.2">
      <c r="A93" s="95" t="s">
        <v>1193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 x14ac:dyDescent="0.2">
      <c r="A94" s="95" t="s">
        <v>1176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 x14ac:dyDescent="0.2">
      <c r="A95" s="95" t="s">
        <v>1170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 x14ac:dyDescent="0.2">
      <c r="A96" s="95" t="s">
        <v>1172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 x14ac:dyDescent="0.2">
      <c r="A97" s="95" t="s">
        <v>1194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.1" customHeight="1" thickBot="1" x14ac:dyDescent="0.25">
      <c r="A98" s="95" t="s">
        <v>1184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 x14ac:dyDescent="0.2">
      <c r="A99" s="79" t="s">
        <v>1195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.1" customHeight="1" thickBot="1" x14ac:dyDescent="0.25">
      <c r="A100" s="99" t="s">
        <v>1016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.1" customHeight="1" x14ac:dyDescent="0.2">
      <c r="A102" s="116"/>
    </row>
    <row r="104" spans="1:32" ht="14.1" customHeight="1" x14ac:dyDescent="0.2">
      <c r="A104" s="116"/>
    </row>
    <row r="107" spans="1:32" ht="14.1" customHeight="1" x14ac:dyDescent="0.2">
      <c r="A107" s="116"/>
    </row>
    <row r="108" spans="1:32" ht="14.1" customHeight="1" x14ac:dyDescent="0.2">
      <c r="A108" s="117"/>
    </row>
    <row r="109" spans="1:32" ht="14.1" customHeight="1" x14ac:dyDescent="0.2">
      <c r="A109" s="117"/>
    </row>
    <row r="111" spans="1:32" ht="14.1" customHeight="1" x14ac:dyDescent="0.2">
      <c r="A111" s="116"/>
    </row>
    <row r="112" spans="1:32" ht="14.1" customHeight="1" x14ac:dyDescent="0.2">
      <c r="A112" s="116"/>
    </row>
    <row r="115" spans="1:1" ht="14.1" customHeight="1" x14ac:dyDescent="0.2">
      <c r="A115" s="116"/>
    </row>
    <row r="116" spans="1:1" ht="14.1" customHeight="1" x14ac:dyDescent="0.2">
      <c r="A116" s="116"/>
    </row>
    <row r="117" spans="1:1" ht="14.1" customHeight="1" x14ac:dyDescent="0.2">
      <c r="A117" s="116"/>
    </row>
    <row r="118" spans="1:1" ht="14.1" customHeight="1" x14ac:dyDescent="0.2">
      <c r="A118" s="116"/>
    </row>
    <row r="119" spans="1:1" ht="14.1" customHeight="1" x14ac:dyDescent="0.2">
      <c r="A119" s="116"/>
    </row>
    <row r="120" spans="1:1" ht="14.1" customHeight="1" x14ac:dyDescent="0.2">
      <c r="A120" s="116"/>
    </row>
    <row r="122" spans="1:1" ht="14.1" customHeight="1" x14ac:dyDescent="0.2">
      <c r="A122" s="116"/>
    </row>
    <row r="123" spans="1:1" ht="14.1" customHeight="1" x14ac:dyDescent="0.2">
      <c r="A123" s="116"/>
    </row>
    <row r="124" spans="1:1" ht="14.1" customHeight="1" x14ac:dyDescent="0.2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opLeftCell="A152" zoomScale="125" workbookViewId="0">
      <selection activeCell="B163" sqref="B163"/>
    </sheetView>
  </sheetViews>
  <sheetFormatPr defaultColWidth="8.85546875" defaultRowHeight="15" x14ac:dyDescent="0.25"/>
  <cols>
    <col min="1" max="1" width="21.140625" style="129" customWidth="1"/>
    <col min="2" max="2" width="41.85546875" style="129" customWidth="1"/>
    <col min="3" max="10" width="11.85546875" style="129" bestFit="1" customWidth="1"/>
    <col min="11" max="11" width="10.85546875" style="129" bestFit="1" customWidth="1"/>
    <col min="12" max="17" width="11.85546875" style="129" bestFit="1" customWidth="1"/>
    <col min="18" max="18" width="10.85546875" style="129" bestFit="1" customWidth="1"/>
    <col min="19" max="28" width="11.85546875" style="129" bestFit="1" customWidth="1"/>
    <col min="29" max="29" width="9.85546875" style="129" bestFit="1" customWidth="1"/>
    <col min="30" max="31" width="11.85546875" style="129" bestFit="1" customWidth="1"/>
  </cols>
  <sheetData>
    <row r="1" spans="1:33" x14ac:dyDescent="0.25">
      <c r="A1" s="12" t="s">
        <v>1196</v>
      </c>
      <c r="B1" s="12"/>
      <c r="C1" s="12"/>
      <c r="D1" s="12"/>
      <c r="E1" s="12"/>
    </row>
    <row r="2" spans="1:33" x14ac:dyDescent="0.25">
      <c r="B2" t="s">
        <v>1197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">
        <v>1198</v>
      </c>
      <c r="B3" t="s">
        <v>1199</v>
      </c>
      <c r="C3">
        <v>7415507971828.6563</v>
      </c>
      <c r="D3">
        <v>7415507971828.6563</v>
      </c>
      <c r="E3">
        <v>7415507971828.6563</v>
      </c>
      <c r="F3">
        <v>7415507971828.6563</v>
      </c>
      <c r="G3">
        <v>7415507971828.6563</v>
      </c>
      <c r="H3">
        <v>7415507971828.6563</v>
      </c>
      <c r="I3">
        <v>7415507971828.6563</v>
      </c>
      <c r="J3">
        <v>7415507971828.6563</v>
      </c>
      <c r="K3">
        <v>7415507971828.6563</v>
      </c>
      <c r="L3">
        <v>7415507971828.6563</v>
      </c>
      <c r="M3">
        <v>7415507971828.6563</v>
      </c>
      <c r="N3">
        <v>7415507971828.6563</v>
      </c>
      <c r="O3">
        <v>7415507971828.6563</v>
      </c>
      <c r="P3">
        <v>7415507971828.6563</v>
      </c>
      <c r="Q3">
        <v>7415507971828.6563</v>
      </c>
      <c r="R3">
        <v>7415507971828.6563</v>
      </c>
      <c r="S3">
        <v>7415507971828.6563</v>
      </c>
      <c r="T3">
        <v>7415507971828.6563</v>
      </c>
      <c r="U3">
        <v>7415507971828.6563</v>
      </c>
      <c r="V3">
        <v>7415507971828.6563</v>
      </c>
      <c r="W3">
        <v>7415507971828.6563</v>
      </c>
      <c r="X3">
        <v>7415507971828.6563</v>
      </c>
      <c r="Y3">
        <v>7415507971828.6563</v>
      </c>
      <c r="Z3">
        <v>7415507971828.6563</v>
      </c>
      <c r="AA3">
        <v>7415507971828.6563</v>
      </c>
      <c r="AB3">
        <v>7415507971828.6563</v>
      </c>
      <c r="AC3">
        <v>7415507971828.6563</v>
      </c>
      <c r="AD3">
        <v>7415507971828.6563</v>
      </c>
      <c r="AE3">
        <v>7415507971828.6563</v>
      </c>
      <c r="AF3">
        <v>7415507971828.6563</v>
      </c>
      <c r="AG3">
        <v>7415507971828.6563</v>
      </c>
    </row>
    <row r="4" spans="1:33" x14ac:dyDescent="0.25">
      <c r="A4" t="s">
        <v>1198</v>
      </c>
      <c r="B4" t="s">
        <v>1200</v>
      </c>
      <c r="C4">
        <v>105249831635.72881</v>
      </c>
      <c r="D4">
        <v>101117316710.45889</v>
      </c>
      <c r="E4">
        <v>107632213698.5271</v>
      </c>
      <c r="F4">
        <v>110560021462.9814</v>
      </c>
      <c r="G4">
        <v>112207330929.7803</v>
      </c>
      <c r="H4">
        <v>112730060284.0054</v>
      </c>
      <c r="I4">
        <v>111777919652.7442</v>
      </c>
      <c r="J4">
        <v>110795457365.13969</v>
      </c>
      <c r="K4">
        <v>110708443140.86031</v>
      </c>
      <c r="L4">
        <v>110748439787.17039</v>
      </c>
      <c r="M4">
        <v>111339152913.05991</v>
      </c>
      <c r="N4">
        <v>111836634655.2188</v>
      </c>
      <c r="O4">
        <v>111827317585.3878</v>
      </c>
      <c r="P4">
        <v>111903201608.076</v>
      </c>
      <c r="Q4">
        <v>112302688780.19971</v>
      </c>
      <c r="R4">
        <v>112661480804.4334</v>
      </c>
      <c r="S4">
        <v>112778541742.94501</v>
      </c>
      <c r="T4">
        <v>112947354960.73711</v>
      </c>
      <c r="U4">
        <v>112957833722.9117</v>
      </c>
      <c r="V4">
        <v>112877745067.48711</v>
      </c>
      <c r="W4">
        <v>112659401399.90781</v>
      </c>
      <c r="X4">
        <v>112674311436.28889</v>
      </c>
      <c r="Y4">
        <v>113168107467.9843</v>
      </c>
      <c r="Z4">
        <v>113780837016.8945</v>
      </c>
      <c r="AA4">
        <v>114186692442.7827</v>
      </c>
      <c r="AB4">
        <v>114473531373.43159</v>
      </c>
      <c r="AC4">
        <v>114675755011.645</v>
      </c>
      <c r="AD4">
        <v>115011471714.18649</v>
      </c>
      <c r="AE4">
        <v>115398260771.5983</v>
      </c>
      <c r="AF4">
        <v>116075033255.246</v>
      </c>
      <c r="AG4">
        <v>116749056317.78169</v>
      </c>
    </row>
    <row r="5" spans="1:33" x14ac:dyDescent="0.25">
      <c r="A5" t="s">
        <v>1198</v>
      </c>
      <c r="B5" t="s">
        <v>1201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1198</v>
      </c>
      <c r="B6" t="s">
        <v>1202</v>
      </c>
      <c r="C6">
        <v>370152370992.88129</v>
      </c>
      <c r="D6">
        <v>355618759166.81873</v>
      </c>
      <c r="E6">
        <v>378530953223.85138</v>
      </c>
      <c r="F6">
        <v>388827739156.72528</v>
      </c>
      <c r="G6">
        <v>394621149895.89868</v>
      </c>
      <c r="H6">
        <v>396459532977.81818</v>
      </c>
      <c r="I6">
        <v>393110956484.13068</v>
      </c>
      <c r="J6">
        <v>389655741976.74261</v>
      </c>
      <c r="K6">
        <v>389349722281.25647</v>
      </c>
      <c r="L6">
        <v>389490386197.13531</v>
      </c>
      <c r="M6">
        <v>391567860913.49762</v>
      </c>
      <c r="N6">
        <v>393317450851.30487</v>
      </c>
      <c r="O6">
        <v>393284683715.86121</v>
      </c>
      <c r="P6">
        <v>393551559685.9408</v>
      </c>
      <c r="Q6">
        <v>394956513229.7583</v>
      </c>
      <c r="R6">
        <v>396218346302.54742</v>
      </c>
      <c r="S6">
        <v>396630037069.81348</v>
      </c>
      <c r="T6">
        <v>397223735053.45428</v>
      </c>
      <c r="U6">
        <v>397260587736.29218</v>
      </c>
      <c r="V6">
        <v>396978924523.7785</v>
      </c>
      <c r="W6">
        <v>396211033259.82379</v>
      </c>
      <c r="X6">
        <v>396263470258.84113</v>
      </c>
      <c r="Y6">
        <v>398000097948.19958</v>
      </c>
      <c r="Z6">
        <v>400155002063.31018</v>
      </c>
      <c r="AA6">
        <v>401582352072.69348</v>
      </c>
      <c r="AB6">
        <v>402591133831.51093</v>
      </c>
      <c r="AC6">
        <v>403302332680.87878</v>
      </c>
      <c r="AD6">
        <v>404483012321.84723</v>
      </c>
      <c r="AE6">
        <v>405843307957.95428</v>
      </c>
      <c r="AF6">
        <v>408223444206.64618</v>
      </c>
      <c r="AG6">
        <v>410593911036.1322</v>
      </c>
    </row>
    <row r="7" spans="1:33" x14ac:dyDescent="0.25">
      <c r="A7" t="s">
        <v>1198</v>
      </c>
      <c r="B7" t="s">
        <v>1203</v>
      </c>
      <c r="C7">
        <v>5400432065969.1904</v>
      </c>
      <c r="D7">
        <v>5481216139576.7422</v>
      </c>
      <c r="E7">
        <v>5560672426745.8184</v>
      </c>
      <c r="F7">
        <v>5635664366776.0615</v>
      </c>
      <c r="G7">
        <v>5672474490072.8447</v>
      </c>
      <c r="H7">
        <v>5709800532727.5166</v>
      </c>
      <c r="I7">
        <v>5747209198164.4434</v>
      </c>
      <c r="J7">
        <v>5785227418878.0801</v>
      </c>
      <c r="K7">
        <v>5804415553349.1191</v>
      </c>
      <c r="L7">
        <v>5824192526756.2773</v>
      </c>
      <c r="M7">
        <v>5843752633553.5293</v>
      </c>
      <c r="N7">
        <v>5863548479692.5137</v>
      </c>
      <c r="O7">
        <v>5864982807311.1582</v>
      </c>
      <c r="P7">
        <v>5868075024369.1338</v>
      </c>
      <c r="Q7">
        <v>5872337302284.1924</v>
      </c>
      <c r="R7">
        <v>5876621024280.1436</v>
      </c>
      <c r="S7">
        <v>5881426293492.3174</v>
      </c>
      <c r="T7">
        <v>5886290752249.0293</v>
      </c>
      <c r="U7">
        <v>5891123384496.5479</v>
      </c>
      <c r="V7">
        <v>5896075996861.8076</v>
      </c>
      <c r="W7">
        <v>5901375013610.6797</v>
      </c>
      <c r="X7">
        <v>5906944992331.8887</v>
      </c>
      <c r="Y7">
        <v>5912810385099.5693</v>
      </c>
      <c r="Z7">
        <v>5918789353870.3379</v>
      </c>
      <c r="AA7">
        <v>5924863850684.708</v>
      </c>
      <c r="AB7">
        <v>5931097140432.9131</v>
      </c>
      <c r="AC7">
        <v>5937436680265.167</v>
      </c>
      <c r="AD7">
        <v>5944016811041.165</v>
      </c>
      <c r="AE7">
        <v>5950890803350.9922</v>
      </c>
      <c r="AF7">
        <v>5957936202759.8809</v>
      </c>
      <c r="AG7">
        <v>5965107840853.1074</v>
      </c>
    </row>
    <row r="8" spans="1:33" x14ac:dyDescent="0.25">
      <c r="A8" t="s">
        <v>1198</v>
      </c>
      <c r="B8" t="s">
        <v>1204</v>
      </c>
      <c r="C8">
        <v>45932818558.519333</v>
      </c>
      <c r="D8">
        <v>46874278203.347168</v>
      </c>
      <c r="E8">
        <v>49030022657.843132</v>
      </c>
      <c r="F8">
        <v>49907152694.491798</v>
      </c>
      <c r="G8">
        <v>50457054193.75795</v>
      </c>
      <c r="H8">
        <v>51178566442.931793</v>
      </c>
      <c r="I8">
        <v>51840077871.928436</v>
      </c>
      <c r="J8">
        <v>52501922078.733147</v>
      </c>
      <c r="K8">
        <v>52973833128.540878</v>
      </c>
      <c r="L8">
        <v>53481077508.940491</v>
      </c>
      <c r="M8">
        <v>54036805742.427818</v>
      </c>
      <c r="N8">
        <v>54683831969.033569</v>
      </c>
      <c r="O8">
        <v>55134182050.241798</v>
      </c>
      <c r="P8">
        <v>55561196645.262711</v>
      </c>
      <c r="Q8">
        <v>56079168426.102623</v>
      </c>
      <c r="R8">
        <v>56684584936.379807</v>
      </c>
      <c r="S8">
        <v>57236290394.702019</v>
      </c>
      <c r="T8">
        <v>57746097967.172913</v>
      </c>
      <c r="U8">
        <v>58369086573.181297</v>
      </c>
      <c r="V8">
        <v>59008772060.363991</v>
      </c>
      <c r="W8">
        <v>59663785846.529091</v>
      </c>
      <c r="X8">
        <v>60437480867.804733</v>
      </c>
      <c r="Y8">
        <v>61301426479.660759</v>
      </c>
      <c r="Z8">
        <v>62202331840.189407</v>
      </c>
      <c r="AA8">
        <v>63078815056.701752</v>
      </c>
      <c r="AB8">
        <v>63937716363.660149</v>
      </c>
      <c r="AC8">
        <v>64784937437.205009</v>
      </c>
      <c r="AD8">
        <v>65562063727.783157</v>
      </c>
      <c r="AE8">
        <v>66394221475.560059</v>
      </c>
      <c r="AF8">
        <v>67254681396.005577</v>
      </c>
      <c r="AG8">
        <v>68106157207.79892</v>
      </c>
    </row>
    <row r="9" spans="1:33" x14ac:dyDescent="0.25">
      <c r="A9" t="s">
        <v>1198</v>
      </c>
      <c r="B9" t="s">
        <v>1205</v>
      </c>
      <c r="C9">
        <v>735928954407.01819</v>
      </c>
      <c r="D9">
        <v>759511703367.42859</v>
      </c>
      <c r="E9">
        <v>796602787605.85815</v>
      </c>
      <c r="F9">
        <v>797077202338.35791</v>
      </c>
      <c r="G9">
        <v>795053383257.88806</v>
      </c>
      <c r="H9">
        <v>800186524380.17078</v>
      </c>
      <c r="I9">
        <v>797270385068.7666</v>
      </c>
      <c r="J9">
        <v>795304389390.5957</v>
      </c>
      <c r="K9">
        <v>789602213422.96008</v>
      </c>
      <c r="L9">
        <v>785379790886.88879</v>
      </c>
      <c r="M9">
        <v>785858148124.09082</v>
      </c>
      <c r="N9">
        <v>786312850333.07959</v>
      </c>
      <c r="O9">
        <v>783028743916.13538</v>
      </c>
      <c r="P9">
        <v>772818970905.63501</v>
      </c>
      <c r="Q9">
        <v>758427514574.31958</v>
      </c>
      <c r="R9">
        <v>754565174134.38403</v>
      </c>
      <c r="S9">
        <v>750145626363.20203</v>
      </c>
      <c r="T9">
        <v>745986283902.36633</v>
      </c>
      <c r="U9">
        <v>747932567057.02576</v>
      </c>
      <c r="V9">
        <v>748158603993.28613</v>
      </c>
      <c r="W9">
        <v>749174456038.22339</v>
      </c>
      <c r="X9">
        <v>756725666711.19714</v>
      </c>
      <c r="Y9">
        <v>761563119980.81396</v>
      </c>
      <c r="Z9">
        <v>768199669562.87415</v>
      </c>
      <c r="AA9">
        <v>777368621331.98999</v>
      </c>
      <c r="AB9">
        <v>787448291687.31726</v>
      </c>
      <c r="AC9">
        <v>794882541387.45874</v>
      </c>
      <c r="AD9">
        <v>800077448416.74292</v>
      </c>
      <c r="AE9">
        <v>806138392312.27979</v>
      </c>
      <c r="AF9">
        <v>812635640061.52856</v>
      </c>
      <c r="AG9">
        <v>820561388681.21301</v>
      </c>
    </row>
    <row r="10" spans="1:33" x14ac:dyDescent="0.25">
      <c r="A10" t="s">
        <v>1198</v>
      </c>
      <c r="B10" t="s">
        <v>1206</v>
      </c>
      <c r="C10">
        <v>2567882014423.1699</v>
      </c>
      <c r="D10">
        <v>2597952832075.0771</v>
      </c>
      <c r="E10">
        <v>2633895383318.7202</v>
      </c>
      <c r="F10">
        <v>2669380700358.9492</v>
      </c>
      <c r="G10">
        <v>2688305949057.4131</v>
      </c>
      <c r="H10">
        <v>2711371195812.0942</v>
      </c>
      <c r="I10">
        <v>2740611882579.626</v>
      </c>
      <c r="J10">
        <v>2777548672738.7012</v>
      </c>
      <c r="K10">
        <v>2816706477850.5669</v>
      </c>
      <c r="L10">
        <v>2869838508061.585</v>
      </c>
      <c r="M10">
        <v>2939789860767.3291</v>
      </c>
      <c r="N10">
        <v>3023695724295.7651</v>
      </c>
      <c r="O10">
        <v>3109149501052.2061</v>
      </c>
      <c r="P10">
        <v>3204582507541.3599</v>
      </c>
      <c r="Q10">
        <v>3304499027645.249</v>
      </c>
      <c r="R10">
        <v>3402412912175.335</v>
      </c>
      <c r="S10">
        <v>3494058722428.2871</v>
      </c>
      <c r="T10">
        <v>3579941341785.3672</v>
      </c>
      <c r="U10">
        <v>3660830083729.8291</v>
      </c>
      <c r="V10">
        <v>3732270130717.3052</v>
      </c>
      <c r="W10">
        <v>3796058222113.8008</v>
      </c>
      <c r="X10">
        <v>3858352062695.0449</v>
      </c>
      <c r="Y10">
        <v>3924537684129.686</v>
      </c>
      <c r="Z10">
        <v>3991577565505.2158</v>
      </c>
      <c r="AA10">
        <v>4054881857901.062</v>
      </c>
      <c r="AB10">
        <v>4120366594943.3218</v>
      </c>
      <c r="AC10">
        <v>4190639617657.9922</v>
      </c>
      <c r="AD10">
        <v>4270380821255.4141</v>
      </c>
      <c r="AE10">
        <v>4349359257422.769</v>
      </c>
      <c r="AF10">
        <v>4435181211612.5234</v>
      </c>
      <c r="AG10">
        <v>4520537482623.2393</v>
      </c>
    </row>
    <row r="11" spans="1:33" x14ac:dyDescent="0.25">
      <c r="A11" t="s">
        <v>1198</v>
      </c>
      <c r="B11" t="s">
        <v>1207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1198</v>
      </c>
      <c r="B12" t="s">
        <v>1208</v>
      </c>
      <c r="C12">
        <v>3843526594266.4858</v>
      </c>
      <c r="D12">
        <v>3878480261670.189</v>
      </c>
      <c r="E12">
        <v>3957589592365.1519</v>
      </c>
      <c r="F12">
        <v>4017727854789.1929</v>
      </c>
      <c r="G12">
        <v>4062802277982.7588</v>
      </c>
      <c r="H12">
        <v>4107709537583.062</v>
      </c>
      <c r="I12">
        <v>4143124784458.8818</v>
      </c>
      <c r="J12">
        <v>4176261487581.1631</v>
      </c>
      <c r="K12">
        <v>4198504883168.4458</v>
      </c>
      <c r="L12">
        <v>4219166863173.9058</v>
      </c>
      <c r="M12">
        <v>4244208129409.9741</v>
      </c>
      <c r="N12">
        <v>4267160890503.79</v>
      </c>
      <c r="O12">
        <v>4271279193574.1968</v>
      </c>
      <c r="P12">
        <v>4277418976384.3862</v>
      </c>
      <c r="Q12">
        <v>4285131456675.124</v>
      </c>
      <c r="R12">
        <v>4297854285756.6841</v>
      </c>
      <c r="S12">
        <v>4301378238271.3281</v>
      </c>
      <c r="T12">
        <v>4307839551055.1641</v>
      </c>
      <c r="U12">
        <v>4313561584847.355</v>
      </c>
      <c r="V12">
        <v>4312520851509.7729</v>
      </c>
      <c r="W12">
        <v>4310886727407.395</v>
      </c>
      <c r="X12">
        <v>4311088683423.1792</v>
      </c>
      <c r="Y12">
        <v>4318827797913.2271</v>
      </c>
      <c r="Z12">
        <v>4321913365904.1011</v>
      </c>
      <c r="AA12">
        <v>4320847278088.4971</v>
      </c>
      <c r="AB12">
        <v>4322062853347.0718</v>
      </c>
      <c r="AC12">
        <v>4323158214787.1431</v>
      </c>
      <c r="AD12">
        <v>4321337011428.9531</v>
      </c>
      <c r="AE12">
        <v>4320162627199.3408</v>
      </c>
      <c r="AF12">
        <v>4328927838214.7368</v>
      </c>
      <c r="AG12">
        <v>4331810490398.8599</v>
      </c>
    </row>
    <row r="13" spans="1:33" x14ac:dyDescent="0.25">
      <c r="A13" t="s">
        <v>1198</v>
      </c>
      <c r="B13" t="s">
        <v>1209</v>
      </c>
      <c r="C13">
        <v>282612614668.35217</v>
      </c>
      <c r="D13">
        <v>283626351767.37671</v>
      </c>
      <c r="E13">
        <v>285708834955.29523</v>
      </c>
      <c r="F13">
        <v>287245157458.08038</v>
      </c>
      <c r="G13">
        <v>286636129355.95319</v>
      </c>
      <c r="H13">
        <v>286058534962.323</v>
      </c>
      <c r="I13">
        <v>285370922588.95367</v>
      </c>
      <c r="J13">
        <v>284616513585.0285</v>
      </c>
      <c r="K13">
        <v>282860155122.7652</v>
      </c>
      <c r="L13">
        <v>281092009019.81549</v>
      </c>
      <c r="M13">
        <v>279390659547.42169</v>
      </c>
      <c r="N13">
        <v>277763965132.70801</v>
      </c>
      <c r="O13">
        <v>275300348229.26477</v>
      </c>
      <c r="P13">
        <v>272883881888.56689</v>
      </c>
      <c r="Q13">
        <v>270542070605.5491</v>
      </c>
      <c r="R13">
        <v>268192400895.4071</v>
      </c>
      <c r="S13">
        <v>265775934554.7092</v>
      </c>
      <c r="T13">
        <v>263422335631.0051</v>
      </c>
      <c r="U13">
        <v>261139462551.41901</v>
      </c>
      <c r="V13">
        <v>258860518685.3949</v>
      </c>
      <c r="W13">
        <v>256538353470.18771</v>
      </c>
      <c r="X13">
        <v>254212259041.4183</v>
      </c>
      <c r="Y13">
        <v>252059050009.38181</v>
      </c>
      <c r="Z13">
        <v>249768318502.67139</v>
      </c>
      <c r="AA13">
        <v>247343993734.8494</v>
      </c>
      <c r="AB13">
        <v>244778217278.79129</v>
      </c>
      <c r="AC13">
        <v>242082776775.1835</v>
      </c>
      <c r="AD13">
        <v>239355902563.07889</v>
      </c>
      <c r="AE13">
        <v>236621169923.8501</v>
      </c>
      <c r="AF13">
        <v>233957163128.7392</v>
      </c>
      <c r="AG13">
        <v>231218501275.9483</v>
      </c>
    </row>
    <row r="14" spans="1:33" x14ac:dyDescent="0.25">
      <c r="A14" t="s">
        <v>1198</v>
      </c>
      <c r="B14" t="s">
        <v>1210</v>
      </c>
      <c r="C14">
        <v>480699596862.37488</v>
      </c>
      <c r="D14">
        <v>480699596862.37488</v>
      </c>
      <c r="E14">
        <v>480699596862.37488</v>
      </c>
      <c r="F14">
        <v>480699596862.37488</v>
      </c>
      <c r="G14">
        <v>480699596862.37488</v>
      </c>
      <c r="H14">
        <v>480699596862.37488</v>
      </c>
      <c r="I14">
        <v>480699596862.37488</v>
      </c>
      <c r="J14">
        <v>480699596862.37488</v>
      </c>
      <c r="K14">
        <v>480699596862.37488</v>
      </c>
      <c r="L14">
        <v>480699596862.37488</v>
      </c>
      <c r="M14">
        <v>480699596862.37488</v>
      </c>
      <c r="N14">
        <v>480699596862.37488</v>
      </c>
      <c r="O14">
        <v>480699596862.37488</v>
      </c>
      <c r="P14">
        <v>480699596862.37488</v>
      </c>
      <c r="Q14">
        <v>480699596862.37488</v>
      </c>
      <c r="R14">
        <v>480699596862.37488</v>
      </c>
      <c r="S14">
        <v>480699596862.37488</v>
      </c>
      <c r="T14">
        <v>480699596862.37488</v>
      </c>
      <c r="U14">
        <v>480699596862.37488</v>
      </c>
      <c r="V14">
        <v>480699596862.37488</v>
      </c>
      <c r="W14">
        <v>480699596862.37488</v>
      </c>
      <c r="X14">
        <v>480699596862.37488</v>
      </c>
      <c r="Y14">
        <v>480699596862.37488</v>
      </c>
      <c r="Z14">
        <v>480699596862.37488</v>
      </c>
      <c r="AA14">
        <v>480699596862.37488</v>
      </c>
      <c r="AB14">
        <v>480699596862.37488</v>
      </c>
      <c r="AC14">
        <v>480699596862.37488</v>
      </c>
      <c r="AD14">
        <v>480699596862.37488</v>
      </c>
      <c r="AE14">
        <v>480699596862.37488</v>
      </c>
      <c r="AF14">
        <v>480699596862.37488</v>
      </c>
      <c r="AG14">
        <v>480699596862.37488</v>
      </c>
    </row>
    <row r="15" spans="1:33" x14ac:dyDescent="0.25">
      <c r="A15" t="s">
        <v>1198</v>
      </c>
      <c r="B15" t="s">
        <v>1211</v>
      </c>
      <c r="C15">
        <v>2845386241871.4702</v>
      </c>
      <c r="D15">
        <v>2764254902597.8838</v>
      </c>
      <c r="E15">
        <v>2748145186678.0288</v>
      </c>
      <c r="F15">
        <v>2687697230518.542</v>
      </c>
      <c r="G15">
        <v>2585922394923.96</v>
      </c>
      <c r="H15">
        <v>2484136897070.2798</v>
      </c>
      <c r="I15">
        <v>2373821094734.1689</v>
      </c>
      <c r="J15">
        <v>2257489016023.3281</v>
      </c>
      <c r="K15">
        <v>2130674058293.4221</v>
      </c>
      <c r="L15">
        <v>2004493274792.9241</v>
      </c>
      <c r="M15">
        <v>1881223840474.9189</v>
      </c>
      <c r="N15">
        <v>1764173007645.1389</v>
      </c>
      <c r="O15">
        <v>1642899588743.2371</v>
      </c>
      <c r="P15">
        <v>1527021309774.9861</v>
      </c>
      <c r="Q15">
        <v>1399515386093.635</v>
      </c>
      <c r="R15">
        <v>1363914673828.03</v>
      </c>
      <c r="S15">
        <v>1330412806088.7251</v>
      </c>
      <c r="T15">
        <v>1298511455771.302</v>
      </c>
      <c r="U15">
        <v>1271789311622.095</v>
      </c>
      <c r="V15">
        <v>1247327179687.666</v>
      </c>
      <c r="W15">
        <v>1229741136804.2339</v>
      </c>
      <c r="X15">
        <v>1215535840312.9951</v>
      </c>
      <c r="Y15">
        <v>1200661491667.0759</v>
      </c>
      <c r="Z15">
        <v>1188467642324.4519</v>
      </c>
      <c r="AA15">
        <v>1178273123089.8779</v>
      </c>
      <c r="AB15">
        <v>1168876266057.553</v>
      </c>
      <c r="AC15">
        <v>1159931790816.262</v>
      </c>
      <c r="AD15">
        <v>1151424818082.1521</v>
      </c>
      <c r="AE15">
        <v>1144706066408.937</v>
      </c>
      <c r="AF15">
        <v>1139543304795.7729</v>
      </c>
      <c r="AG15">
        <v>1136059526728.874</v>
      </c>
    </row>
    <row r="16" spans="1:33" x14ac:dyDescent="0.25">
      <c r="A16" t="s">
        <v>1198</v>
      </c>
      <c r="B16" t="s">
        <v>1212</v>
      </c>
      <c r="C16">
        <v>700582397568.83545</v>
      </c>
      <c r="D16">
        <v>580710168776.99719</v>
      </c>
      <c r="E16">
        <v>602239706004.41357</v>
      </c>
      <c r="F16">
        <v>721201313035.03784</v>
      </c>
      <c r="G16">
        <v>718377775935.47815</v>
      </c>
      <c r="H16">
        <v>678372670475.17322</v>
      </c>
      <c r="I16">
        <v>674965124969.57153</v>
      </c>
      <c r="J16">
        <v>658893484184.81177</v>
      </c>
      <c r="K16">
        <v>631237330735.67249</v>
      </c>
      <c r="L16">
        <v>606276545778.54993</v>
      </c>
      <c r="M16">
        <v>606466877537.68604</v>
      </c>
      <c r="N16">
        <v>606034981837.58911</v>
      </c>
      <c r="O16">
        <v>597593866089.56763</v>
      </c>
      <c r="P16">
        <v>586983892655.19092</v>
      </c>
      <c r="Q16">
        <v>587356265421.93237</v>
      </c>
      <c r="R16">
        <v>588778390125.75549</v>
      </c>
      <c r="S16">
        <v>582979300844.65442</v>
      </c>
      <c r="T16">
        <v>582988846136.9707</v>
      </c>
      <c r="U16">
        <v>587703333183.07837</v>
      </c>
      <c r="V16">
        <v>589182079785.75806</v>
      </c>
      <c r="W16">
        <v>579022820163.2572</v>
      </c>
      <c r="X16">
        <v>580511333533.51379</v>
      </c>
      <c r="Y16">
        <v>594127571356.94849</v>
      </c>
      <c r="Z16">
        <v>603926269255.22278</v>
      </c>
      <c r="AA16">
        <v>598369685184.9397</v>
      </c>
      <c r="AB16">
        <v>596871418160.77307</v>
      </c>
      <c r="AC16">
        <v>594687291795.10474</v>
      </c>
      <c r="AD16">
        <v>591272785846.6095</v>
      </c>
      <c r="AE16">
        <v>594119123241.4165</v>
      </c>
      <c r="AF16">
        <v>591573764897.44348</v>
      </c>
      <c r="AG16">
        <v>600407723845.99548</v>
      </c>
    </row>
    <row r="17" spans="1:33" x14ac:dyDescent="0.25">
      <c r="A17" t="s">
        <v>1198</v>
      </c>
      <c r="B17" t="s">
        <v>1213</v>
      </c>
      <c r="C17">
        <v>601536471719.70715</v>
      </c>
      <c r="D17">
        <v>601536471719.70715</v>
      </c>
      <c r="E17">
        <v>601536471719.70715</v>
      </c>
      <c r="F17">
        <v>601536471719.70715</v>
      </c>
      <c r="G17">
        <v>601536471719.70715</v>
      </c>
      <c r="H17">
        <v>601536471719.70715</v>
      </c>
      <c r="I17">
        <v>601536471719.70715</v>
      </c>
      <c r="J17">
        <v>601536471719.70715</v>
      </c>
      <c r="K17">
        <v>601536471719.70715</v>
      </c>
      <c r="L17">
        <v>601536471719.70715</v>
      </c>
      <c r="M17">
        <v>601536471719.70715</v>
      </c>
      <c r="N17">
        <v>601536471719.70715</v>
      </c>
      <c r="O17">
        <v>601536471719.70715</v>
      </c>
      <c r="P17">
        <v>601536471719.70715</v>
      </c>
      <c r="Q17">
        <v>601536471719.70715</v>
      </c>
      <c r="R17">
        <v>601536471719.70715</v>
      </c>
      <c r="S17">
        <v>601536471719.70715</v>
      </c>
      <c r="T17">
        <v>601536471719.70715</v>
      </c>
      <c r="U17">
        <v>601536471719.70715</v>
      </c>
      <c r="V17">
        <v>601536471719.70715</v>
      </c>
      <c r="W17">
        <v>601536471719.70715</v>
      </c>
      <c r="X17">
        <v>601536471719.70715</v>
      </c>
      <c r="Y17">
        <v>601536471719.70715</v>
      </c>
      <c r="Z17">
        <v>601536471719.70715</v>
      </c>
      <c r="AA17">
        <v>601536471719.70715</v>
      </c>
      <c r="AB17">
        <v>601536471719.70715</v>
      </c>
      <c r="AC17">
        <v>601536471719.70715</v>
      </c>
      <c r="AD17">
        <v>601536471719.70715</v>
      </c>
      <c r="AE17">
        <v>601536471719.70715</v>
      </c>
      <c r="AF17">
        <v>601536471719.70715</v>
      </c>
      <c r="AG17">
        <v>601536471719.70715</v>
      </c>
    </row>
    <row r="18" spans="1:33" x14ac:dyDescent="0.25">
      <c r="A18" t="s">
        <v>1198</v>
      </c>
      <c r="B18" t="s">
        <v>1214</v>
      </c>
      <c r="C18">
        <v>375885326699.12677</v>
      </c>
      <c r="D18">
        <v>375885326699.12677</v>
      </c>
      <c r="E18">
        <v>375885326699.12677</v>
      </c>
      <c r="F18">
        <v>375885326699.12677</v>
      </c>
      <c r="G18">
        <v>375885326699.12677</v>
      </c>
      <c r="H18">
        <v>375885326699.12677</v>
      </c>
      <c r="I18">
        <v>375885326699.12677</v>
      </c>
      <c r="J18">
        <v>375885326699.12677</v>
      </c>
      <c r="K18">
        <v>375885326699.12677</v>
      </c>
      <c r="L18">
        <v>375885326699.12677</v>
      </c>
      <c r="M18">
        <v>375885326699.12677</v>
      </c>
      <c r="N18">
        <v>375885326699.12677</v>
      </c>
      <c r="O18">
        <v>375885326699.12677</v>
      </c>
      <c r="P18">
        <v>375885326699.12677</v>
      </c>
      <c r="Q18">
        <v>375885326699.12677</v>
      </c>
      <c r="R18">
        <v>375885326699.12677</v>
      </c>
      <c r="S18">
        <v>375885326699.12677</v>
      </c>
      <c r="T18">
        <v>375885326699.12677</v>
      </c>
      <c r="U18">
        <v>375885326699.12677</v>
      </c>
      <c r="V18">
        <v>375885326699.12677</v>
      </c>
      <c r="W18">
        <v>375885326699.12677</v>
      </c>
      <c r="X18">
        <v>375885326699.12677</v>
      </c>
      <c r="Y18">
        <v>375885326699.12677</v>
      </c>
      <c r="Z18">
        <v>375885326699.12677</v>
      </c>
      <c r="AA18">
        <v>375885326699.12677</v>
      </c>
      <c r="AB18">
        <v>375885326699.12677</v>
      </c>
      <c r="AC18">
        <v>375885326699.12677</v>
      </c>
      <c r="AD18">
        <v>375885326699.12677</v>
      </c>
      <c r="AE18">
        <v>375885326699.12677</v>
      </c>
      <c r="AF18">
        <v>375885326699.12677</v>
      </c>
      <c r="AG18">
        <v>375885326699.12677</v>
      </c>
    </row>
    <row r="19" spans="1:33" x14ac:dyDescent="0.25">
      <c r="A19" t="s">
        <v>1198</v>
      </c>
      <c r="B19" t="s">
        <v>1215</v>
      </c>
      <c r="C19">
        <v>340200377261.9317</v>
      </c>
      <c r="D19">
        <v>340200377261.9317</v>
      </c>
      <c r="E19">
        <v>340200377261.9317</v>
      </c>
      <c r="F19">
        <v>340200377261.9317</v>
      </c>
      <c r="G19">
        <v>340200377261.9317</v>
      </c>
      <c r="H19">
        <v>340200377261.9317</v>
      </c>
      <c r="I19">
        <v>340200377261.9317</v>
      </c>
      <c r="J19">
        <v>340200377261.9317</v>
      </c>
      <c r="K19">
        <v>340200377261.9317</v>
      </c>
      <c r="L19">
        <v>340200377261.9317</v>
      </c>
      <c r="M19">
        <v>340200377261.9317</v>
      </c>
      <c r="N19">
        <v>340200377261.9317</v>
      </c>
      <c r="O19">
        <v>340200377261.9317</v>
      </c>
      <c r="P19">
        <v>340200377261.9317</v>
      </c>
      <c r="Q19">
        <v>340200377261.9317</v>
      </c>
      <c r="R19">
        <v>340200377261.9317</v>
      </c>
      <c r="S19">
        <v>340200377261.9317</v>
      </c>
      <c r="T19">
        <v>340200377261.9317</v>
      </c>
      <c r="U19">
        <v>340200377261.9317</v>
      </c>
      <c r="V19">
        <v>340200377261.9317</v>
      </c>
      <c r="W19">
        <v>340200377261.9317</v>
      </c>
      <c r="X19">
        <v>340200377261.9317</v>
      </c>
      <c r="Y19">
        <v>340200377261.9317</v>
      </c>
      <c r="Z19">
        <v>340200377261.9317</v>
      </c>
      <c r="AA19">
        <v>340200377261.9317</v>
      </c>
      <c r="AB19">
        <v>340200377261.9317</v>
      </c>
      <c r="AC19">
        <v>340200377261.9317</v>
      </c>
      <c r="AD19">
        <v>340200377261.9317</v>
      </c>
      <c r="AE19">
        <v>340200377261.9317</v>
      </c>
      <c r="AF19">
        <v>340200377261.9317</v>
      </c>
      <c r="AG19">
        <v>340200377261.9317</v>
      </c>
    </row>
    <row r="20" spans="1:33" x14ac:dyDescent="0.25">
      <c r="A20" t="s">
        <v>1198</v>
      </c>
      <c r="B20" t="s">
        <v>1216</v>
      </c>
      <c r="C20">
        <v>81819813978.392944</v>
      </c>
      <c r="D20">
        <v>81819813978.392944</v>
      </c>
      <c r="E20">
        <v>81819813978.392944</v>
      </c>
      <c r="F20">
        <v>81819813978.392944</v>
      </c>
      <c r="G20">
        <v>81819813978.392944</v>
      </c>
      <c r="H20">
        <v>81819813978.392944</v>
      </c>
      <c r="I20">
        <v>81819813978.392944</v>
      </c>
      <c r="J20">
        <v>81819813978.392944</v>
      </c>
      <c r="K20">
        <v>81819813978.392944</v>
      </c>
      <c r="L20">
        <v>81819813978.392944</v>
      </c>
      <c r="M20">
        <v>81819813978.392944</v>
      </c>
      <c r="N20">
        <v>81819813978.392944</v>
      </c>
      <c r="O20">
        <v>81819813978.392944</v>
      </c>
      <c r="P20">
        <v>81819813978.392944</v>
      </c>
      <c r="Q20">
        <v>81819813978.392944</v>
      </c>
      <c r="R20">
        <v>81819813978.392944</v>
      </c>
      <c r="S20">
        <v>81819813978.392944</v>
      </c>
      <c r="T20">
        <v>81819813978.392944</v>
      </c>
      <c r="U20">
        <v>81819813978.392944</v>
      </c>
      <c r="V20">
        <v>81819813978.392944</v>
      </c>
      <c r="W20">
        <v>81819813978.392944</v>
      </c>
      <c r="X20">
        <v>81819813978.392944</v>
      </c>
      <c r="Y20">
        <v>81819813978.392944</v>
      </c>
      <c r="Z20">
        <v>81819813978.392944</v>
      </c>
      <c r="AA20">
        <v>81819813978.392944</v>
      </c>
      <c r="AB20">
        <v>81819813978.392944</v>
      </c>
      <c r="AC20">
        <v>81819813978.392944</v>
      </c>
      <c r="AD20">
        <v>81819813978.392944</v>
      </c>
      <c r="AE20">
        <v>81819813978.392944</v>
      </c>
      <c r="AF20">
        <v>81819813978.392944</v>
      </c>
      <c r="AG20">
        <v>81819813978.392944</v>
      </c>
    </row>
    <row r="21" spans="1:33" x14ac:dyDescent="0.25">
      <c r="A21" t="s">
        <v>1198</v>
      </c>
      <c r="B21" t="s">
        <v>1217</v>
      </c>
      <c r="C21">
        <v>153545894102.18521</v>
      </c>
      <c r="D21">
        <v>155348330306.57251</v>
      </c>
      <c r="E21">
        <v>157564398101.75681</v>
      </c>
      <c r="F21">
        <v>159779605956.00381</v>
      </c>
      <c r="G21">
        <v>160887209883.12741</v>
      </c>
      <c r="H21">
        <v>161995673751.18811</v>
      </c>
      <c r="I21">
        <v>163103277678.31171</v>
      </c>
      <c r="J21">
        <v>164210881605.43521</v>
      </c>
      <c r="K21">
        <v>164764683568.99689</v>
      </c>
      <c r="L21">
        <v>165319345473.49591</v>
      </c>
      <c r="M21">
        <v>165873147437.05771</v>
      </c>
      <c r="N21">
        <v>166426949400.61938</v>
      </c>
      <c r="O21">
        <v>166426949400.61938</v>
      </c>
      <c r="P21">
        <v>166426949400.61938</v>
      </c>
      <c r="Q21">
        <v>166426949400.61938</v>
      </c>
      <c r="R21">
        <v>166426949400.61938</v>
      </c>
      <c r="S21">
        <v>166426949400.61938</v>
      </c>
      <c r="T21">
        <v>166426949400.61938</v>
      </c>
      <c r="U21">
        <v>166426949400.61938</v>
      </c>
      <c r="V21">
        <v>166426949400.61938</v>
      </c>
      <c r="W21">
        <v>166426949400.61938</v>
      </c>
      <c r="X21">
        <v>166426949400.61938</v>
      </c>
      <c r="Y21">
        <v>166426949400.61938</v>
      </c>
      <c r="Z21">
        <v>166426949400.61938</v>
      </c>
      <c r="AA21">
        <v>166426949400.61938</v>
      </c>
      <c r="AB21">
        <v>166426949400.61938</v>
      </c>
      <c r="AC21">
        <v>166426949400.61938</v>
      </c>
      <c r="AD21">
        <v>166426949400.61938</v>
      </c>
      <c r="AE21">
        <v>166426949400.61938</v>
      </c>
      <c r="AF21">
        <v>166426949400.61938</v>
      </c>
      <c r="AG21">
        <v>166426949400.61938</v>
      </c>
    </row>
    <row r="22" spans="1:33" x14ac:dyDescent="0.25">
      <c r="A22" t="s">
        <v>1198</v>
      </c>
      <c r="B22" t="s">
        <v>1218</v>
      </c>
      <c r="C22">
        <v>176990204668.6225</v>
      </c>
      <c r="D22">
        <v>178923232812.56711</v>
      </c>
      <c r="E22">
        <v>181333253549.4389</v>
      </c>
      <c r="F22">
        <v>183734325081.94049</v>
      </c>
      <c r="G22">
        <v>184849395946.45679</v>
      </c>
      <c r="H22">
        <v>185963571890.53601</v>
      </c>
      <c r="I22">
        <v>187075063073.3042</v>
      </c>
      <c r="J22">
        <v>188187449176.5094</v>
      </c>
      <c r="K22">
        <v>188654597644.6293</v>
      </c>
      <c r="L22">
        <v>189107427385.75711</v>
      </c>
      <c r="M22">
        <v>189555782524.6998</v>
      </c>
      <c r="N22">
        <v>190012191947.57559</v>
      </c>
      <c r="O22">
        <v>189844841825.85449</v>
      </c>
      <c r="P22">
        <v>189676596783.69641</v>
      </c>
      <c r="Q22">
        <v>189505666980.2272</v>
      </c>
      <c r="R22">
        <v>189321313370.20279</v>
      </c>
      <c r="S22">
        <v>189124430874.0603</v>
      </c>
      <c r="T22">
        <v>188918599173.5477</v>
      </c>
      <c r="U22">
        <v>188706503029.97601</v>
      </c>
      <c r="V22">
        <v>188490827204.65619</v>
      </c>
      <c r="W22">
        <v>188246513925.35211</v>
      </c>
      <c r="X22">
        <v>187985197157.74481</v>
      </c>
      <c r="Y22">
        <v>187707771822.27121</v>
      </c>
      <c r="Z22">
        <v>187396339510.19131</v>
      </c>
      <c r="AA22">
        <v>187060744346.31201</v>
      </c>
      <c r="AB22">
        <v>186683982842.3302</v>
      </c>
      <c r="AC22">
        <v>186262475316.4978</v>
      </c>
      <c r="AD22">
        <v>185810540495.80701</v>
      </c>
      <c r="AE22">
        <v>185325493618.94681</v>
      </c>
      <c r="AF22">
        <v>184806439765.48019</v>
      </c>
      <c r="AG22">
        <v>184224741481.42279</v>
      </c>
    </row>
    <row r="23" spans="1:33" x14ac:dyDescent="0.25">
      <c r="A23" t="s">
        <v>1198</v>
      </c>
      <c r="B23" t="s">
        <v>1219</v>
      </c>
      <c r="C23">
        <v>252034790686.44431</v>
      </c>
      <c r="D23">
        <v>254787430837.1366</v>
      </c>
      <c r="E23">
        <v>258219310432.42111</v>
      </c>
      <c r="F23">
        <v>261638446323.3042</v>
      </c>
      <c r="G23">
        <v>263226311891.7128</v>
      </c>
      <c r="H23">
        <v>264812903089.6813</v>
      </c>
      <c r="I23">
        <v>266395671176.32941</v>
      </c>
      <c r="J23">
        <v>267979713633.4176</v>
      </c>
      <c r="K23">
        <v>268644935003.16821</v>
      </c>
      <c r="L23">
        <v>269289766445.87671</v>
      </c>
      <c r="M23">
        <v>269928226036.38449</v>
      </c>
      <c r="N23">
        <v>270578154960.85349</v>
      </c>
      <c r="O23">
        <v>270339847688.54819</v>
      </c>
      <c r="P23">
        <v>270100266045.8027</v>
      </c>
      <c r="Q23">
        <v>269856861291.73691</v>
      </c>
      <c r="R23">
        <v>269594340981.06909</v>
      </c>
      <c r="S23">
        <v>269313979484.23929</v>
      </c>
      <c r="T23">
        <v>269020874283.00809</v>
      </c>
      <c r="U23">
        <v>268718848488.69611</v>
      </c>
      <c r="V23">
        <v>268411725212.62341</v>
      </c>
      <c r="W23">
        <v>268063822082.46649</v>
      </c>
      <c r="X23">
        <v>267691705913.94699</v>
      </c>
      <c r="Y23">
        <v>267296651077.505</v>
      </c>
      <c r="Z23">
        <v>266853170164.33801</v>
      </c>
      <c r="AA23">
        <v>266375281249.2872</v>
      </c>
      <c r="AB23">
        <v>265838771293.9902</v>
      </c>
      <c r="AC23">
        <v>265238542816.68649</v>
      </c>
      <c r="AD23">
        <v>264594985744.41821</v>
      </c>
      <c r="AE23">
        <v>263904276965.86481</v>
      </c>
      <c r="AF23">
        <v>263165142110.5863</v>
      </c>
      <c r="AG23">
        <v>262336801324.49829</v>
      </c>
    </row>
    <row r="24" spans="1:33" x14ac:dyDescent="0.25">
      <c r="A24" t="s">
        <v>1198</v>
      </c>
      <c r="B24" t="s">
        <v>1220</v>
      </c>
      <c r="C24">
        <v>283686763875.47211</v>
      </c>
      <c r="D24">
        <v>289501334989.15839</v>
      </c>
      <c r="E24">
        <v>302815479150.79572</v>
      </c>
      <c r="F24">
        <v>308232742654.40198</v>
      </c>
      <c r="G24">
        <v>311629002271.65881</v>
      </c>
      <c r="H24">
        <v>316085151088.30212</v>
      </c>
      <c r="I24">
        <v>320170727424.5249</v>
      </c>
      <c r="J24">
        <v>324258359037.61548</v>
      </c>
      <c r="K24">
        <v>327172940000.82092</v>
      </c>
      <c r="L24">
        <v>330305743980.31671</v>
      </c>
      <c r="M24">
        <v>333737990228.20148</v>
      </c>
      <c r="N24">
        <v>337734104164.35138</v>
      </c>
      <c r="O24">
        <v>340515521920.94421</v>
      </c>
      <c r="P24">
        <v>343152816831.00378</v>
      </c>
      <c r="Q24">
        <v>346351874561.32971</v>
      </c>
      <c r="R24">
        <v>350091001747.23297</v>
      </c>
      <c r="S24">
        <v>353498402838.5564</v>
      </c>
      <c r="T24">
        <v>356647037409.04822</v>
      </c>
      <c r="U24">
        <v>360494692029.77753</v>
      </c>
      <c r="V24">
        <v>364445468652.06921</v>
      </c>
      <c r="W24">
        <v>368490914743.17407</v>
      </c>
      <c r="X24">
        <v>373269350809.15637</v>
      </c>
      <c r="Y24">
        <v>378605185675.88922</v>
      </c>
      <c r="Z24">
        <v>384169288517.9743</v>
      </c>
      <c r="AA24">
        <v>389582557180.4834</v>
      </c>
      <c r="AB24">
        <v>394887237796.7843</v>
      </c>
      <c r="AC24">
        <v>400119779848.05939</v>
      </c>
      <c r="AD24">
        <v>404919407857.29633</v>
      </c>
      <c r="AE24">
        <v>410058916947.07642</v>
      </c>
      <c r="AF24">
        <v>415373223752.88989</v>
      </c>
      <c r="AG24">
        <v>420632043593.39569</v>
      </c>
    </row>
    <row r="25" spans="1:33" x14ac:dyDescent="0.25">
      <c r="A25" t="s">
        <v>1198</v>
      </c>
      <c r="B25" t="s">
        <v>1221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1198</v>
      </c>
      <c r="B26" t="s">
        <v>1222</v>
      </c>
      <c r="C26">
        <v>557289391188.03638</v>
      </c>
      <c r="D26">
        <v>557289391188.03638</v>
      </c>
      <c r="E26">
        <v>557289391188.03638</v>
      </c>
      <c r="F26">
        <v>557289391188.03638</v>
      </c>
      <c r="G26">
        <v>557289391188.03638</v>
      </c>
      <c r="H26">
        <v>557289391188.03638</v>
      </c>
      <c r="I26">
        <v>557289391188.03638</v>
      </c>
      <c r="J26">
        <v>557289391188.03638</v>
      </c>
      <c r="K26">
        <v>557289391188.03638</v>
      </c>
      <c r="L26">
        <v>557289391188.03638</v>
      </c>
      <c r="M26">
        <v>557289391188.03638</v>
      </c>
      <c r="N26">
        <v>557289391188.03638</v>
      </c>
      <c r="O26">
        <v>557289391188.03638</v>
      </c>
      <c r="P26">
        <v>557289391188.03638</v>
      </c>
      <c r="Q26">
        <v>557289391188.03638</v>
      </c>
      <c r="R26">
        <v>557289391188.03638</v>
      </c>
      <c r="S26">
        <v>557289391188.03638</v>
      </c>
      <c r="T26">
        <v>557289391188.03638</v>
      </c>
      <c r="U26">
        <v>557289391188.03638</v>
      </c>
      <c r="V26">
        <v>557289391188.03638</v>
      </c>
      <c r="W26">
        <v>557289391188.03638</v>
      </c>
      <c r="X26">
        <v>557289391188.03638</v>
      </c>
      <c r="Y26">
        <v>557289391188.03638</v>
      </c>
      <c r="Z26">
        <v>557289391188.03638</v>
      </c>
      <c r="AA26">
        <v>557289391188.03638</v>
      </c>
      <c r="AB26">
        <v>557289391188.03638</v>
      </c>
      <c r="AC26">
        <v>557289391188.03638</v>
      </c>
      <c r="AD26">
        <v>557289391188.03638</v>
      </c>
      <c r="AE26">
        <v>557289391188.03638</v>
      </c>
      <c r="AF26">
        <v>557289391188.03638</v>
      </c>
      <c r="AG26">
        <v>557289391188.03638</v>
      </c>
    </row>
    <row r="27" spans="1:33" x14ac:dyDescent="0.25">
      <c r="A27" t="s">
        <v>1198</v>
      </c>
      <c r="B27" t="s">
        <v>1223</v>
      </c>
      <c r="C27">
        <v>3269117492767.3989</v>
      </c>
      <c r="D27">
        <v>3269117492767.3989</v>
      </c>
      <c r="E27">
        <v>3269117492767.3989</v>
      </c>
      <c r="F27">
        <v>3269117492767.3989</v>
      </c>
      <c r="G27">
        <v>3269117492767.3989</v>
      </c>
      <c r="H27">
        <v>3269117492767.3989</v>
      </c>
      <c r="I27">
        <v>3269117492767.3989</v>
      </c>
      <c r="J27">
        <v>3269117492767.3989</v>
      </c>
      <c r="K27">
        <v>3269117492767.3989</v>
      </c>
      <c r="L27">
        <v>3269117492767.3989</v>
      </c>
      <c r="M27">
        <v>3269117492767.3989</v>
      </c>
      <c r="N27">
        <v>3269117492767.3989</v>
      </c>
      <c r="O27">
        <v>3269117492767.3989</v>
      </c>
      <c r="P27">
        <v>3269117492767.3989</v>
      </c>
      <c r="Q27">
        <v>3269117492767.3989</v>
      </c>
      <c r="R27">
        <v>3269117492767.3989</v>
      </c>
      <c r="S27">
        <v>3269117492767.3989</v>
      </c>
      <c r="T27">
        <v>3269117492767.3989</v>
      </c>
      <c r="U27">
        <v>3269117492767.3989</v>
      </c>
      <c r="V27">
        <v>3269117492767.3989</v>
      </c>
      <c r="W27">
        <v>3269117492767.3989</v>
      </c>
      <c r="X27">
        <v>3269117492767.3989</v>
      </c>
      <c r="Y27">
        <v>3269117492767.3989</v>
      </c>
      <c r="Z27">
        <v>3269117492767.3989</v>
      </c>
      <c r="AA27">
        <v>3269117492767.3989</v>
      </c>
      <c r="AB27">
        <v>3269117492767.3989</v>
      </c>
      <c r="AC27">
        <v>3269117492767.3989</v>
      </c>
      <c r="AD27">
        <v>3269117492767.3989</v>
      </c>
      <c r="AE27">
        <v>3269117492767.3989</v>
      </c>
      <c r="AF27">
        <v>3269117492767.3989</v>
      </c>
      <c r="AG27">
        <v>3269117492767.3989</v>
      </c>
    </row>
    <row r="28" spans="1:33" x14ac:dyDescent="0.25">
      <c r="A28" t="s">
        <v>1224</v>
      </c>
      <c r="B28" t="s">
        <v>1199</v>
      </c>
      <c r="C28">
        <v>153263995348725.59</v>
      </c>
      <c r="D28">
        <v>165295166737548.19</v>
      </c>
      <c r="E28">
        <v>167050955113005.31</v>
      </c>
      <c r="F28">
        <v>166732072527846.5</v>
      </c>
      <c r="G28">
        <v>167685824707693.5</v>
      </c>
      <c r="H28">
        <v>168744143157530.19</v>
      </c>
      <c r="I28">
        <v>169556710067528.5</v>
      </c>
      <c r="J28">
        <v>170242445456269.09</v>
      </c>
      <c r="K28">
        <v>171417588555317.41</v>
      </c>
      <c r="L28">
        <v>172720313417785.81</v>
      </c>
      <c r="M28">
        <v>173739273429940.69</v>
      </c>
      <c r="N28">
        <v>174692739877601.09</v>
      </c>
      <c r="O28">
        <v>176664987559627.5</v>
      </c>
      <c r="P28">
        <v>178370231004225.41</v>
      </c>
      <c r="Q28">
        <v>180304335000708</v>
      </c>
      <c r="R28">
        <v>182221535518212.5</v>
      </c>
      <c r="S28">
        <v>184114756391328.81</v>
      </c>
      <c r="T28">
        <v>186042940422861.59</v>
      </c>
      <c r="U28">
        <v>187976246555150.81</v>
      </c>
      <c r="V28">
        <v>189903905963652.41</v>
      </c>
      <c r="W28">
        <v>191771456219931.5</v>
      </c>
      <c r="X28">
        <v>193641649889281.81</v>
      </c>
      <c r="Y28">
        <v>195593301433196.09</v>
      </c>
      <c r="Z28">
        <v>197554875534740.91</v>
      </c>
      <c r="AA28">
        <v>199569054805507.19</v>
      </c>
      <c r="AB28">
        <v>201623616777968.69</v>
      </c>
      <c r="AC28">
        <v>203680668367761.59</v>
      </c>
      <c r="AD28">
        <v>205749251515285.41</v>
      </c>
      <c r="AE28">
        <v>207867627790127.91</v>
      </c>
      <c r="AF28">
        <v>210005112209782.41</v>
      </c>
      <c r="AG28">
        <v>212182336043367.59</v>
      </c>
    </row>
    <row r="29" spans="1:33" x14ac:dyDescent="0.25">
      <c r="A29" t="s">
        <v>1224</v>
      </c>
      <c r="B29" t="s">
        <v>1200</v>
      </c>
      <c r="C29">
        <v>2175307445903.075</v>
      </c>
      <c r="D29">
        <v>2110466842942.686</v>
      </c>
      <c r="E29">
        <v>2189579706929.8101</v>
      </c>
      <c r="F29">
        <v>2250190479858.3311</v>
      </c>
      <c r="G29">
        <v>2268190674204.2891</v>
      </c>
      <c r="H29">
        <v>2319034138854.2861</v>
      </c>
      <c r="I29">
        <v>2347549408925.397</v>
      </c>
      <c r="J29">
        <v>2357707635043.3149</v>
      </c>
      <c r="K29">
        <v>2374606386617.416</v>
      </c>
      <c r="L29">
        <v>2391129480159.8838</v>
      </c>
      <c r="M29">
        <v>2421311238832.6221</v>
      </c>
      <c r="N29">
        <v>2445880687309.1372</v>
      </c>
      <c r="O29">
        <v>2465263852424.6802</v>
      </c>
      <c r="P29">
        <v>2500443748770.605</v>
      </c>
      <c r="Q29">
        <v>2524660039940.5181</v>
      </c>
      <c r="R29">
        <v>2526345972201.0591</v>
      </c>
      <c r="S29">
        <v>2527242133077.7891</v>
      </c>
      <c r="T29">
        <v>2536297935213.3901</v>
      </c>
      <c r="U29">
        <v>2543960642529.2842</v>
      </c>
      <c r="V29">
        <v>2562038119960.3799</v>
      </c>
      <c r="W29">
        <v>2581933019415.9829</v>
      </c>
      <c r="X29">
        <v>2596243388842.0322</v>
      </c>
      <c r="Y29">
        <v>2624131764684.5479</v>
      </c>
      <c r="Z29">
        <v>2664623865455.1992</v>
      </c>
      <c r="AA29">
        <v>2685717597074.625</v>
      </c>
      <c r="AB29">
        <v>2686804963541.125</v>
      </c>
      <c r="AC29">
        <v>2707638054278.7451</v>
      </c>
      <c r="AD29">
        <v>2717199792348.855</v>
      </c>
      <c r="AE29">
        <v>2729419608758.9482</v>
      </c>
      <c r="AF29">
        <v>2732127479275.9741</v>
      </c>
      <c r="AG29">
        <v>2736094821330.4312</v>
      </c>
    </row>
    <row r="30" spans="1:33" x14ac:dyDescent="0.25">
      <c r="A30" t="s">
        <v>1224</v>
      </c>
      <c r="B30" t="s">
        <v>1201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1224</v>
      </c>
      <c r="B31" t="s">
        <v>1202</v>
      </c>
      <c r="C31">
        <v>7650323009791.4512</v>
      </c>
      <c r="D31">
        <v>7422285562610.8848</v>
      </c>
      <c r="E31">
        <v>7700517021281.7432</v>
      </c>
      <c r="F31">
        <v>7913678609842.2998</v>
      </c>
      <c r="G31">
        <v>7976983363037.0518</v>
      </c>
      <c r="H31">
        <v>8155794375816.8623</v>
      </c>
      <c r="I31">
        <v>8256079522712.4443</v>
      </c>
      <c r="J31">
        <v>8291804914612.7646</v>
      </c>
      <c r="K31">
        <v>8351236011696.3408</v>
      </c>
      <c r="L31">
        <v>8409345959767.7969</v>
      </c>
      <c r="M31">
        <v>8515491968362.9912</v>
      </c>
      <c r="N31">
        <v>8601900083855.7129</v>
      </c>
      <c r="O31">
        <v>8670068596938.9111</v>
      </c>
      <c r="P31">
        <v>8793792519736.2139</v>
      </c>
      <c r="Q31">
        <v>8878958618853.793</v>
      </c>
      <c r="R31">
        <v>8884887861816.6953</v>
      </c>
      <c r="S31">
        <v>8888039563516.9004</v>
      </c>
      <c r="T31">
        <v>8919887848494.084</v>
      </c>
      <c r="U31">
        <v>8946836768384.2285</v>
      </c>
      <c r="V31">
        <v>9010413317901.6641</v>
      </c>
      <c r="W31">
        <v>9080381545781.0605</v>
      </c>
      <c r="X31">
        <v>9130709580425.0371</v>
      </c>
      <c r="Y31">
        <v>9228790007546.0586</v>
      </c>
      <c r="Z31">
        <v>9371196383630.4785</v>
      </c>
      <c r="AA31">
        <v>9445380775668.6641</v>
      </c>
      <c r="AB31">
        <v>9449204926923.4238</v>
      </c>
      <c r="AC31">
        <v>9522472672931.125</v>
      </c>
      <c r="AD31">
        <v>9556100280333.9941</v>
      </c>
      <c r="AE31">
        <v>9599076064209.3379</v>
      </c>
      <c r="AF31">
        <v>9608599354428.8223</v>
      </c>
      <c r="AG31">
        <v>9622552070981.1816</v>
      </c>
    </row>
    <row r="32" spans="1:33" x14ac:dyDescent="0.25">
      <c r="A32" t="s">
        <v>1224</v>
      </c>
      <c r="B32" t="s">
        <v>1203</v>
      </c>
      <c r="C32">
        <v>111616331367209.41</v>
      </c>
      <c r="D32">
        <v>112898497994198.3</v>
      </c>
      <c r="E32">
        <v>116971203671506.3</v>
      </c>
      <c r="F32">
        <v>121057861054441</v>
      </c>
      <c r="G32">
        <v>123981010012104.3</v>
      </c>
      <c r="H32">
        <v>125544885708739</v>
      </c>
      <c r="I32">
        <v>126601551717411</v>
      </c>
      <c r="J32">
        <v>127411319537658.59</v>
      </c>
      <c r="K32">
        <v>128285457285742.59</v>
      </c>
      <c r="L32">
        <v>129047256145400.41</v>
      </c>
      <c r="M32">
        <v>128792764732279.7</v>
      </c>
      <c r="N32">
        <v>129218311658757.3</v>
      </c>
      <c r="O32">
        <v>129738973183380.59</v>
      </c>
      <c r="P32">
        <v>130428838587281</v>
      </c>
      <c r="Q32">
        <v>131433518865569.09</v>
      </c>
      <c r="R32">
        <v>132458146869230.5</v>
      </c>
      <c r="S32">
        <v>133578938007995.41</v>
      </c>
      <c r="T32">
        <v>134623131852550.3</v>
      </c>
      <c r="U32">
        <v>135708436147275.41</v>
      </c>
      <c r="V32">
        <v>136851242388553.91</v>
      </c>
      <c r="W32">
        <v>138177742930295.09</v>
      </c>
      <c r="X32">
        <v>139389455321990</v>
      </c>
      <c r="Y32">
        <v>140666879935771.3</v>
      </c>
      <c r="Z32">
        <v>141982867658482.31</v>
      </c>
      <c r="AA32">
        <v>143337291195296.19</v>
      </c>
      <c r="AB32">
        <v>144691616652489.59</v>
      </c>
      <c r="AC32">
        <v>146179433930996.31</v>
      </c>
      <c r="AD32">
        <v>147671317099369</v>
      </c>
      <c r="AE32">
        <v>149213814488669.59</v>
      </c>
      <c r="AF32">
        <v>150831253376295.19</v>
      </c>
      <c r="AG32">
        <v>152507399096941.81</v>
      </c>
    </row>
    <row r="33" spans="1:33" x14ac:dyDescent="0.25">
      <c r="A33" t="s">
        <v>1224</v>
      </c>
      <c r="B33" t="s">
        <v>1204</v>
      </c>
      <c r="C33">
        <v>949341207190.52283</v>
      </c>
      <c r="D33">
        <v>874141013050.67566</v>
      </c>
      <c r="E33">
        <v>927811024146.24963</v>
      </c>
      <c r="F33">
        <v>995738907139.55737</v>
      </c>
      <c r="G33">
        <v>1060121523725.204</v>
      </c>
      <c r="H33">
        <v>1097149717185.171</v>
      </c>
      <c r="I33">
        <v>1124499820538.1201</v>
      </c>
      <c r="J33">
        <v>1131794482449.9741</v>
      </c>
      <c r="K33">
        <v>1141471603385.0391</v>
      </c>
      <c r="L33">
        <v>1146988008088.3</v>
      </c>
      <c r="M33">
        <v>1156047591939.7241</v>
      </c>
      <c r="N33">
        <v>1171268085947.2729</v>
      </c>
      <c r="O33">
        <v>1185351327462.1111</v>
      </c>
      <c r="P33">
        <v>1194143081742.4561</v>
      </c>
      <c r="Q33">
        <v>1208111964628.5171</v>
      </c>
      <c r="R33">
        <v>1225783383432.707</v>
      </c>
      <c r="S33">
        <v>1241347400073.355</v>
      </c>
      <c r="T33">
        <v>1255594095978.123</v>
      </c>
      <c r="U33">
        <v>1276017273483.126</v>
      </c>
      <c r="V33">
        <v>1293667236236.1599</v>
      </c>
      <c r="W33">
        <v>1327650286532.4971</v>
      </c>
      <c r="X33">
        <v>1353636878463.0349</v>
      </c>
      <c r="Y33">
        <v>1381860576815.376</v>
      </c>
      <c r="Z33">
        <v>1411010766937.667</v>
      </c>
      <c r="AA33">
        <v>1437778871546.3401</v>
      </c>
      <c r="AB33">
        <v>1461765863994.2971</v>
      </c>
      <c r="AC33">
        <v>1488507147928.717</v>
      </c>
      <c r="AD33">
        <v>1510898186365.72</v>
      </c>
      <c r="AE33">
        <v>1531850169233.8821</v>
      </c>
      <c r="AF33">
        <v>1553322167783.5349</v>
      </c>
      <c r="AG33">
        <v>1575625890418.781</v>
      </c>
    </row>
    <row r="34" spans="1:33" x14ac:dyDescent="0.25">
      <c r="A34" t="s">
        <v>1224</v>
      </c>
      <c r="B34" t="s">
        <v>1205</v>
      </c>
      <c r="C34">
        <v>15210207078695.311</v>
      </c>
      <c r="D34">
        <v>15260936390155.82</v>
      </c>
      <c r="E34">
        <v>15954896679907.221</v>
      </c>
      <c r="F34">
        <v>15935554932495.02</v>
      </c>
      <c r="G34">
        <v>16012697654211.939</v>
      </c>
      <c r="H34">
        <v>16132247381516.439</v>
      </c>
      <c r="I34">
        <v>16057672255277.131</v>
      </c>
      <c r="J34">
        <v>15946796747411.301</v>
      </c>
      <c r="K34">
        <v>15815173969244.529</v>
      </c>
      <c r="L34">
        <v>15723065685028.789</v>
      </c>
      <c r="M34">
        <v>15591463036507.439</v>
      </c>
      <c r="N34">
        <v>15632383053347.199</v>
      </c>
      <c r="O34">
        <v>15718967999680.221</v>
      </c>
      <c r="P34">
        <v>15630843727521.289</v>
      </c>
      <c r="Q34">
        <v>15439519262883.84</v>
      </c>
      <c r="R34">
        <v>15472608847656.891</v>
      </c>
      <c r="S34">
        <v>15503165175759.211</v>
      </c>
      <c r="T34">
        <v>15488111042820.551</v>
      </c>
      <c r="U34">
        <v>15604952503948.891</v>
      </c>
      <c r="V34">
        <v>15699114959274.471</v>
      </c>
      <c r="W34">
        <v>15811687041019.811</v>
      </c>
      <c r="X34">
        <v>16068724377887.789</v>
      </c>
      <c r="Y34">
        <v>16290594276937.1</v>
      </c>
      <c r="Z34">
        <v>16571269738007.051</v>
      </c>
      <c r="AA34">
        <v>16931837867177.07</v>
      </c>
      <c r="AB34">
        <v>17313075589898.641</v>
      </c>
      <c r="AC34">
        <v>17656896564540.871</v>
      </c>
      <c r="AD34">
        <v>17940829712697.16</v>
      </c>
      <c r="AE34">
        <v>18232252036225.52</v>
      </c>
      <c r="AF34">
        <v>18547296380239.52</v>
      </c>
      <c r="AG34">
        <v>18916222575005.5</v>
      </c>
    </row>
    <row r="35" spans="1:33" x14ac:dyDescent="0.25">
      <c r="A35" t="s">
        <v>1224</v>
      </c>
      <c r="B35" t="s">
        <v>1206</v>
      </c>
      <c r="C35">
        <v>53073081252123.102</v>
      </c>
      <c r="D35">
        <v>53948398283489.844</v>
      </c>
      <c r="E35">
        <v>53704883562870</v>
      </c>
      <c r="F35">
        <v>52815125130524.109</v>
      </c>
      <c r="G35">
        <v>52642721016761.523</v>
      </c>
      <c r="H35">
        <v>52262574221814.383</v>
      </c>
      <c r="I35">
        <v>51850782486128.797</v>
      </c>
      <c r="J35">
        <v>51363827551203.398</v>
      </c>
      <c r="K35">
        <v>50915106013668.523</v>
      </c>
      <c r="L35">
        <v>50444985902332.656</v>
      </c>
      <c r="M35">
        <v>50043896580057.203</v>
      </c>
      <c r="N35">
        <v>49721508924040.656</v>
      </c>
      <c r="O35">
        <v>49360179583722.883</v>
      </c>
      <c r="P35">
        <v>48963427631164.883</v>
      </c>
      <c r="Q35">
        <v>48617662055792.242</v>
      </c>
      <c r="R35">
        <v>48257597415116.203</v>
      </c>
      <c r="S35">
        <v>47886053926807.656</v>
      </c>
      <c r="T35">
        <v>47611505683553.242</v>
      </c>
      <c r="U35">
        <v>47412880646337.508</v>
      </c>
      <c r="V35">
        <v>47204494328102.391</v>
      </c>
      <c r="W35">
        <v>46946502702071.992</v>
      </c>
      <c r="X35">
        <v>46768836195674.547</v>
      </c>
      <c r="Y35">
        <v>46761882414320.789</v>
      </c>
      <c r="Z35">
        <v>46810375108620.797</v>
      </c>
      <c r="AA35">
        <v>46759171995428.797</v>
      </c>
      <c r="AB35">
        <v>46716750134965.969</v>
      </c>
      <c r="AC35">
        <v>46706713933065.781</v>
      </c>
      <c r="AD35">
        <v>46835531852982.117</v>
      </c>
      <c r="AE35">
        <v>46868949259723.117</v>
      </c>
      <c r="AF35">
        <v>46995017970831.383</v>
      </c>
      <c r="AG35">
        <v>47103808741849.453</v>
      </c>
    </row>
    <row r="36" spans="1:33" x14ac:dyDescent="0.25">
      <c r="A36" t="s">
        <v>1224</v>
      </c>
      <c r="B36" t="s">
        <v>1207</v>
      </c>
      <c r="C36">
        <v>155976000000000</v>
      </c>
      <c r="D36">
        <v>165631566804816.5</v>
      </c>
      <c r="E36">
        <v>143350258380983.31</v>
      </c>
      <c r="F36">
        <v>147425976161514.91</v>
      </c>
      <c r="G36">
        <v>147383758976763.31</v>
      </c>
      <c r="H36">
        <v>147049896254160.59</v>
      </c>
      <c r="I36">
        <v>149015151214074.41</v>
      </c>
      <c r="J36">
        <v>147628522501546.5</v>
      </c>
      <c r="K36">
        <v>148594407338385.41</v>
      </c>
      <c r="L36">
        <v>150354724288641.31</v>
      </c>
      <c r="M36">
        <v>146664249668300.81</v>
      </c>
      <c r="N36">
        <v>147626511638566.09</v>
      </c>
      <c r="O36">
        <v>147357081273027.59</v>
      </c>
      <c r="P36">
        <v>148198479610240.5</v>
      </c>
      <c r="Q36">
        <v>150410307935335.41</v>
      </c>
      <c r="R36">
        <v>151504036869271.59</v>
      </c>
      <c r="S36">
        <v>154270866350354.81</v>
      </c>
      <c r="T36">
        <v>156401693937316</v>
      </c>
      <c r="U36">
        <v>157904791608541.59</v>
      </c>
      <c r="V36">
        <v>162549577028590.69</v>
      </c>
      <c r="W36">
        <v>162155975980204</v>
      </c>
      <c r="X36">
        <v>162792553119613.5</v>
      </c>
      <c r="Y36">
        <v>164737749466435.41</v>
      </c>
      <c r="Z36">
        <v>167018315408784.31</v>
      </c>
      <c r="AA36">
        <v>168041279615019.09</v>
      </c>
      <c r="AB36">
        <v>167060947381812.19</v>
      </c>
      <c r="AC36">
        <v>170619224114849.81</v>
      </c>
      <c r="AD36">
        <v>173193905210041.09</v>
      </c>
      <c r="AE36">
        <v>174894553603048</v>
      </c>
      <c r="AF36">
        <v>176405265495725.81</v>
      </c>
      <c r="AG36">
        <v>178796421787093.91</v>
      </c>
    </row>
    <row r="37" spans="1:33" x14ac:dyDescent="0.25">
      <c r="A37" t="s">
        <v>1224</v>
      </c>
      <c r="B37" t="s">
        <v>1208</v>
      </c>
      <c r="C37">
        <v>79438151007893.344</v>
      </c>
      <c r="D37">
        <v>78524555209080.766</v>
      </c>
      <c r="E37">
        <v>81653650160082.547</v>
      </c>
      <c r="F37">
        <v>85012688488387.719</v>
      </c>
      <c r="G37">
        <v>89366056426760.047</v>
      </c>
      <c r="H37">
        <v>92359862549505.969</v>
      </c>
      <c r="I37">
        <v>94563594715183.563</v>
      </c>
      <c r="J37">
        <v>95438844495956.141</v>
      </c>
      <c r="K37">
        <v>96588642311437.891</v>
      </c>
      <c r="L37">
        <v>97582108148184.266</v>
      </c>
      <c r="M37">
        <v>99144539973802.875</v>
      </c>
      <c r="N37">
        <v>100653523608150.09</v>
      </c>
      <c r="O37">
        <v>102001600387618.2</v>
      </c>
      <c r="P37">
        <v>103063725131389.5</v>
      </c>
      <c r="Q37">
        <v>104406565822768.41</v>
      </c>
      <c r="R37">
        <v>105851702079732.91</v>
      </c>
      <c r="S37">
        <v>106794862015297.41</v>
      </c>
      <c r="T37">
        <v>107937908528375</v>
      </c>
      <c r="U37">
        <v>109230798258992.2</v>
      </c>
      <c r="V37">
        <v>109966660748887</v>
      </c>
      <c r="W37">
        <v>111209481178717.7</v>
      </c>
      <c r="X37">
        <v>112204463875971.91</v>
      </c>
      <c r="Y37">
        <v>113729068260850.59</v>
      </c>
      <c r="Z37">
        <v>115176246407637</v>
      </c>
      <c r="AA37">
        <v>116179776005425.3</v>
      </c>
      <c r="AB37">
        <v>117274856760115.7</v>
      </c>
      <c r="AC37">
        <v>118428052928330</v>
      </c>
      <c r="AD37">
        <v>119547084116283.91</v>
      </c>
      <c r="AE37">
        <v>120630054308083.41</v>
      </c>
      <c r="AF37">
        <v>122362928481026.41</v>
      </c>
      <c r="AG37">
        <v>124081666371118.7</v>
      </c>
    </row>
    <row r="38" spans="1:33" x14ac:dyDescent="0.25">
      <c r="A38" t="s">
        <v>1224</v>
      </c>
      <c r="B38" t="s">
        <v>1209</v>
      </c>
      <c r="C38">
        <v>5841048060978.6514</v>
      </c>
      <c r="D38">
        <v>5514599848373.666</v>
      </c>
      <c r="E38">
        <v>5878677133529.0811</v>
      </c>
      <c r="F38">
        <v>6124345313432.0879</v>
      </c>
      <c r="G38">
        <v>6286019589286.3193</v>
      </c>
      <c r="H38">
        <v>6359397605171.9199</v>
      </c>
      <c r="I38">
        <v>6383490004748.1563</v>
      </c>
      <c r="J38">
        <v>6389613668820.3818</v>
      </c>
      <c r="K38">
        <v>6386286927521.5498</v>
      </c>
      <c r="L38">
        <v>6374250754660.2861</v>
      </c>
      <c r="M38">
        <v>6369563461265.0615</v>
      </c>
      <c r="N38">
        <v>6405435515958.8408</v>
      </c>
      <c r="O38">
        <v>6459488265738.7637</v>
      </c>
      <c r="P38">
        <v>6516336705033.6982</v>
      </c>
      <c r="Q38">
        <v>6591436188762.5518</v>
      </c>
      <c r="R38">
        <v>6666824094093.3008</v>
      </c>
      <c r="S38">
        <v>6736682765892.5615</v>
      </c>
      <c r="T38">
        <v>6811081866099.5791</v>
      </c>
      <c r="U38">
        <v>6899627244261.6299</v>
      </c>
      <c r="V38">
        <v>6994241057968.3086</v>
      </c>
      <c r="W38">
        <v>7102018457178.2764</v>
      </c>
      <c r="X38">
        <v>7207496741042.2529</v>
      </c>
      <c r="Y38">
        <v>7339983866079.1768</v>
      </c>
      <c r="Z38">
        <v>7466672585537.4814</v>
      </c>
      <c r="AA38">
        <v>7585028982398.9863</v>
      </c>
      <c r="AB38">
        <v>7689885489558.0771</v>
      </c>
      <c r="AC38">
        <v>7792133655236.5557</v>
      </c>
      <c r="AD38">
        <v>7890265579771.1914</v>
      </c>
      <c r="AE38">
        <v>7985434091650.6914</v>
      </c>
      <c r="AF38">
        <v>8089602547871.7783</v>
      </c>
      <c r="AG38">
        <v>8194546616376.082</v>
      </c>
    </row>
    <row r="39" spans="1:33" x14ac:dyDescent="0.25">
      <c r="A39" t="s">
        <v>1224</v>
      </c>
      <c r="B39" t="s">
        <v>1210</v>
      </c>
      <c r="C39">
        <v>9935117197302.584</v>
      </c>
      <c r="D39">
        <v>9757687500275.4766</v>
      </c>
      <c r="E39">
        <v>9745454906752.9941</v>
      </c>
      <c r="F39">
        <v>9577900636301.1602</v>
      </c>
      <c r="G39">
        <v>9513078191748.5039</v>
      </c>
      <c r="H39">
        <v>9417831183966.707</v>
      </c>
      <c r="I39">
        <v>9282506399209.3828</v>
      </c>
      <c r="J39">
        <v>9131178543626.1934</v>
      </c>
      <c r="K39">
        <v>8990009271595.584</v>
      </c>
      <c r="L39">
        <v>8855278374131.498</v>
      </c>
      <c r="M39">
        <v>8725232681804.1201</v>
      </c>
      <c r="N39">
        <v>8627252519857.7959</v>
      </c>
      <c r="O39">
        <v>8525840113561.7617</v>
      </c>
      <c r="P39">
        <v>8416779428740.9697</v>
      </c>
      <c r="Q39">
        <v>8343610817393.1328</v>
      </c>
      <c r="R39">
        <v>8331435350172.1904</v>
      </c>
      <c r="S39">
        <v>8284897705566.1963</v>
      </c>
      <c r="T39">
        <v>8221559130836.2188</v>
      </c>
      <c r="U39">
        <v>8191610879356.4268</v>
      </c>
      <c r="V39">
        <v>8168928344003.333</v>
      </c>
      <c r="W39">
        <v>8161944653640.0557</v>
      </c>
      <c r="X39">
        <v>8219616765882.9873</v>
      </c>
      <c r="Y39">
        <v>8261790682200.1729</v>
      </c>
      <c r="Z39">
        <v>8316711752958.9131</v>
      </c>
      <c r="AA39">
        <v>8398277859932.2754</v>
      </c>
      <c r="AB39">
        <v>8489596939577.1143</v>
      </c>
      <c r="AC39">
        <v>8567563594647.374</v>
      </c>
      <c r="AD39">
        <v>8624326776528.1768</v>
      </c>
      <c r="AE39">
        <v>8699664349111.9639</v>
      </c>
      <c r="AF39">
        <v>8784178894393.6523</v>
      </c>
      <c r="AG39">
        <v>8877316824574.9023</v>
      </c>
    </row>
    <row r="40" spans="1:33" x14ac:dyDescent="0.25">
      <c r="A40" t="s">
        <v>1224</v>
      </c>
      <c r="B40" t="s">
        <v>1211</v>
      </c>
      <c r="C40">
        <v>58808548975502.773</v>
      </c>
      <c r="D40">
        <v>58068874927392.703</v>
      </c>
      <c r="E40">
        <v>57744549176461.117</v>
      </c>
      <c r="F40">
        <v>56584532724296.383</v>
      </c>
      <c r="G40">
        <v>55184542204413.109</v>
      </c>
      <c r="H40">
        <v>54103135354499.023</v>
      </c>
      <c r="I40">
        <v>53029223471383.047</v>
      </c>
      <c r="J40">
        <v>52106210126253.25</v>
      </c>
      <c r="K40">
        <v>51540071775879.703</v>
      </c>
      <c r="L40">
        <v>51118553168300.094</v>
      </c>
      <c r="M40">
        <v>50918727989511.617</v>
      </c>
      <c r="N40">
        <v>50996315550835.25</v>
      </c>
      <c r="O40">
        <v>51142242820848.672</v>
      </c>
      <c r="P40">
        <v>51057272584001.953</v>
      </c>
      <c r="Q40">
        <v>50895995667663.773</v>
      </c>
      <c r="R40">
        <v>50861440406824.047</v>
      </c>
      <c r="S40">
        <v>50456428616674.648</v>
      </c>
      <c r="T40">
        <v>49755753899356.953</v>
      </c>
      <c r="U40">
        <v>49142415148629.531</v>
      </c>
      <c r="V40">
        <v>48415357691404.359</v>
      </c>
      <c r="W40">
        <v>47793985356407.031</v>
      </c>
      <c r="X40">
        <v>47267655214654.523</v>
      </c>
      <c r="Y40">
        <v>46596908976996.703</v>
      </c>
      <c r="Z40">
        <v>46013363575750.711</v>
      </c>
      <c r="AA40">
        <v>45540594468948.141</v>
      </c>
      <c r="AB40">
        <v>45086311551203.531</v>
      </c>
      <c r="AC40">
        <v>44601407373729.344</v>
      </c>
      <c r="AD40">
        <v>44081848966834.047</v>
      </c>
      <c r="AE40">
        <v>43603577587554.758</v>
      </c>
      <c r="AF40">
        <v>43168446993550.508</v>
      </c>
      <c r="AG40">
        <v>42790232850053.633</v>
      </c>
    </row>
    <row r="41" spans="1:33" x14ac:dyDescent="0.25">
      <c r="A41" t="s">
        <v>1224</v>
      </c>
      <c r="B41" t="s">
        <v>1212</v>
      </c>
      <c r="C41">
        <v>14479663123591.881</v>
      </c>
      <c r="D41">
        <v>12828619266470.42</v>
      </c>
      <c r="E41">
        <v>13770016542961.52</v>
      </c>
      <c r="F41">
        <v>13065416143736.01</v>
      </c>
      <c r="G41">
        <v>13285235273766.311</v>
      </c>
      <c r="H41">
        <v>13812738756960.949</v>
      </c>
      <c r="I41">
        <v>13523557021899.061</v>
      </c>
      <c r="J41">
        <v>13354686200910.65</v>
      </c>
      <c r="K41">
        <v>13155515813991.82</v>
      </c>
      <c r="L41">
        <v>13101035396742.84</v>
      </c>
      <c r="M41">
        <v>13134682910630.061</v>
      </c>
      <c r="N41">
        <v>12339015814580.619</v>
      </c>
      <c r="O41">
        <v>11456829604848.721</v>
      </c>
      <c r="P41">
        <v>10667537509270.061</v>
      </c>
      <c r="Q41">
        <v>10156113696566.131</v>
      </c>
      <c r="R41">
        <v>9871071385685.1875</v>
      </c>
      <c r="S41">
        <v>9665272923508.252</v>
      </c>
      <c r="T41">
        <v>9583606127192.5137</v>
      </c>
      <c r="U41">
        <v>9613334969250.9102</v>
      </c>
      <c r="V41">
        <v>9595434338860.6406</v>
      </c>
      <c r="W41">
        <v>9414642714424.6914</v>
      </c>
      <c r="X41">
        <v>9400692019703.3965</v>
      </c>
      <c r="Y41">
        <v>9549166043199.6074</v>
      </c>
      <c r="Z41">
        <v>9679357177636.9668</v>
      </c>
      <c r="AA41">
        <v>9565786267603.7188</v>
      </c>
      <c r="AB41">
        <v>9537758870064.9863</v>
      </c>
      <c r="AC41">
        <v>9504926544930.791</v>
      </c>
      <c r="AD41">
        <v>9454745999584.1719</v>
      </c>
      <c r="AE41">
        <v>9474999569167.5977</v>
      </c>
      <c r="AF41">
        <v>9479682828906.5781</v>
      </c>
      <c r="AG41">
        <v>9627020768206.9473</v>
      </c>
    </row>
    <row r="42" spans="1:33" x14ac:dyDescent="0.25">
      <c r="A42" t="s">
        <v>1224</v>
      </c>
      <c r="B42" t="s">
        <v>1213</v>
      </c>
      <c r="C42">
        <v>12432578233882.35</v>
      </c>
      <c r="D42">
        <v>13038677413029.131</v>
      </c>
      <c r="E42">
        <v>13197333965239.26</v>
      </c>
      <c r="F42">
        <v>12918913049129.199</v>
      </c>
      <c r="G42">
        <v>12898097204920.779</v>
      </c>
      <c r="H42">
        <v>12879018383776.42</v>
      </c>
      <c r="I42">
        <v>12813859210367.66</v>
      </c>
      <c r="J42">
        <v>12711394568944.811</v>
      </c>
      <c r="K42">
        <v>12616873732622.961</v>
      </c>
      <c r="L42">
        <v>12501781136450.391</v>
      </c>
      <c r="M42">
        <v>12431670226314.051</v>
      </c>
      <c r="N42">
        <v>12388596158703.18</v>
      </c>
      <c r="O42">
        <v>12388419487028.59</v>
      </c>
      <c r="P42">
        <v>12381294264508.109</v>
      </c>
      <c r="Q42">
        <v>12401453178998.551</v>
      </c>
      <c r="R42">
        <v>12443173375223.811</v>
      </c>
      <c r="S42">
        <v>12481545981425.48</v>
      </c>
      <c r="T42">
        <v>12534425384299.789</v>
      </c>
      <c r="U42">
        <v>12610357287903.961</v>
      </c>
      <c r="V42">
        <v>12674755431737.16</v>
      </c>
      <c r="W42">
        <v>12708046176389.289</v>
      </c>
      <c r="X42">
        <v>12756389439434.381</v>
      </c>
      <c r="Y42">
        <v>12833588770269.301</v>
      </c>
      <c r="Z42">
        <v>12911172972493.971</v>
      </c>
      <c r="AA42">
        <v>12930757274114.17</v>
      </c>
      <c r="AB42">
        <v>12944220435320.35</v>
      </c>
      <c r="AC42">
        <v>12933929797527.051</v>
      </c>
      <c r="AD42">
        <v>12922368980964.91</v>
      </c>
      <c r="AE42">
        <v>12887415504777.039</v>
      </c>
      <c r="AF42">
        <v>12861281510685.961</v>
      </c>
      <c r="AG42">
        <v>12871531907234.76</v>
      </c>
    </row>
    <row r="43" spans="1:33" x14ac:dyDescent="0.25">
      <c r="A43" t="s">
        <v>1224</v>
      </c>
      <c r="B43" t="s">
        <v>1214</v>
      </c>
      <c r="C43">
        <v>7768811952158.5098</v>
      </c>
      <c r="D43">
        <v>7550397382775.5176</v>
      </c>
      <c r="E43">
        <v>7740819302333.9697</v>
      </c>
      <c r="F43">
        <v>7835818400505.9922</v>
      </c>
      <c r="G43">
        <v>7986056652199.21</v>
      </c>
      <c r="H43">
        <v>8076786666260.4746</v>
      </c>
      <c r="I43">
        <v>8119603847365.3105</v>
      </c>
      <c r="J43">
        <v>8116375309929.8613</v>
      </c>
      <c r="K43">
        <v>8084566941790.6729</v>
      </c>
      <c r="L43">
        <v>8057276655448.502</v>
      </c>
      <c r="M43">
        <v>8022340350536.2236</v>
      </c>
      <c r="N43">
        <v>8080623152793.8555</v>
      </c>
      <c r="O43">
        <v>8129865925033.7461</v>
      </c>
      <c r="P43">
        <v>8163585779403.9219</v>
      </c>
      <c r="Q43">
        <v>8233753378945.2285</v>
      </c>
      <c r="R43">
        <v>8292852585772.8311</v>
      </c>
      <c r="S43">
        <v>8334678599956.4668</v>
      </c>
      <c r="T43">
        <v>8369230582352.9922</v>
      </c>
      <c r="U43">
        <v>8416850082631.4023</v>
      </c>
      <c r="V43">
        <v>8451978014866.8564</v>
      </c>
      <c r="W43">
        <v>8482348515266.7363</v>
      </c>
      <c r="X43">
        <v>8545821346937.3203</v>
      </c>
      <c r="Y43">
        <v>8652234422455.6367</v>
      </c>
      <c r="Z43">
        <v>8780387588329.7725</v>
      </c>
      <c r="AA43">
        <v>8881635895069.9785</v>
      </c>
      <c r="AB43">
        <v>8954632538420.8418</v>
      </c>
      <c r="AC43">
        <v>9022876831521.5684</v>
      </c>
      <c r="AD43">
        <v>9077554064798.4004</v>
      </c>
      <c r="AE43">
        <v>9164388564924.4707</v>
      </c>
      <c r="AF43">
        <v>9266379114545.7773</v>
      </c>
      <c r="AG43">
        <v>9371716771929.3242</v>
      </c>
    </row>
    <row r="44" spans="1:33" x14ac:dyDescent="0.25">
      <c r="A44" t="s">
        <v>1224</v>
      </c>
      <c r="B44" t="s">
        <v>1215</v>
      </c>
      <c r="C44">
        <v>7031274086197.1729</v>
      </c>
      <c r="D44">
        <v>6777156281920.166</v>
      </c>
      <c r="E44">
        <v>7047874908326.4307</v>
      </c>
      <c r="F44">
        <v>7258736889597.3564</v>
      </c>
      <c r="G44">
        <v>7470038890969.5088</v>
      </c>
      <c r="H44">
        <v>7538201441575.626</v>
      </c>
      <c r="I44">
        <v>7555160802931.8906</v>
      </c>
      <c r="J44">
        <v>7563199352937.3418</v>
      </c>
      <c r="K44">
        <v>7560661989415.2695</v>
      </c>
      <c r="L44">
        <v>7555318620980.9473</v>
      </c>
      <c r="M44">
        <v>7372161189064.208</v>
      </c>
      <c r="N44">
        <v>7430734481205.0596</v>
      </c>
      <c r="O44">
        <v>7486471607650.9551</v>
      </c>
      <c r="P44">
        <v>7558202950406.4316</v>
      </c>
      <c r="Q44">
        <v>7645759351903.3535</v>
      </c>
      <c r="R44">
        <v>7738556364749.3213</v>
      </c>
      <c r="S44">
        <v>7831133952055.9688</v>
      </c>
      <c r="T44">
        <v>7928359339358.498</v>
      </c>
      <c r="U44">
        <v>8024722104895.0996</v>
      </c>
      <c r="V44">
        <v>8130161746297.6963</v>
      </c>
      <c r="W44">
        <v>8243929972209.2363</v>
      </c>
      <c r="X44">
        <v>8357285182441.2783</v>
      </c>
      <c r="Y44">
        <v>8482511466323.4453</v>
      </c>
      <c r="Z44">
        <v>8610212687921.6123</v>
      </c>
      <c r="AA44">
        <v>8735257071889.458</v>
      </c>
      <c r="AB44">
        <v>8850898188885.4082</v>
      </c>
      <c r="AC44">
        <v>8972366065154.8301</v>
      </c>
      <c r="AD44">
        <v>9087937625306.9355</v>
      </c>
      <c r="AE44">
        <v>9204923702787.6309</v>
      </c>
      <c r="AF44">
        <v>9315649664322.3711</v>
      </c>
      <c r="AG44">
        <v>9427804288358.9883</v>
      </c>
    </row>
    <row r="45" spans="1:33" x14ac:dyDescent="0.25">
      <c r="A45" t="s">
        <v>1224</v>
      </c>
      <c r="B45" t="s">
        <v>1216</v>
      </c>
      <c r="C45">
        <v>1691054967057.8601</v>
      </c>
      <c r="D45">
        <v>1603645219805.1479</v>
      </c>
      <c r="E45">
        <v>1652222301682.8789</v>
      </c>
      <c r="F45">
        <v>1681866114789.739</v>
      </c>
      <c r="G45">
        <v>1709685488301.1841</v>
      </c>
      <c r="H45">
        <v>1726288971571.999</v>
      </c>
      <c r="I45">
        <v>1734061743603.6411</v>
      </c>
      <c r="J45">
        <v>1732084109350.8081</v>
      </c>
      <c r="K45">
        <v>1726405221255.7329</v>
      </c>
      <c r="L45">
        <v>1719687369581.634</v>
      </c>
      <c r="M45">
        <v>1713621206159.2981</v>
      </c>
      <c r="N45">
        <v>1726908842103.2361</v>
      </c>
      <c r="O45">
        <v>1737881595124.052</v>
      </c>
      <c r="P45">
        <v>1742315423230.481</v>
      </c>
      <c r="Q45">
        <v>1754126985284.175</v>
      </c>
      <c r="R45">
        <v>1769550769064.5371</v>
      </c>
      <c r="S45">
        <v>1784443331083.2041</v>
      </c>
      <c r="T45">
        <v>1800748331551.062</v>
      </c>
      <c r="U45">
        <v>1821995716552.9929</v>
      </c>
      <c r="V45">
        <v>1843778492204.7</v>
      </c>
      <c r="W45">
        <v>1866407600055.1311</v>
      </c>
      <c r="X45">
        <v>1889678524997.043</v>
      </c>
      <c r="Y45">
        <v>1920061381332.355</v>
      </c>
      <c r="Z45">
        <v>1953233655058.231</v>
      </c>
      <c r="AA45">
        <v>1981492103529.302</v>
      </c>
      <c r="AB45">
        <v>2003114784295.042</v>
      </c>
      <c r="AC45">
        <v>2026310908842.762</v>
      </c>
      <c r="AD45">
        <v>2044695561525.8059</v>
      </c>
      <c r="AE45">
        <v>2067145934289.541</v>
      </c>
      <c r="AF45">
        <v>2092486784041.116</v>
      </c>
      <c r="AG45">
        <v>2123985752344.082</v>
      </c>
    </row>
    <row r="46" spans="1:33" x14ac:dyDescent="0.25">
      <c r="A46" t="s">
        <v>1224</v>
      </c>
      <c r="B46" t="s">
        <v>1217</v>
      </c>
      <c r="C46">
        <v>3173492266328.1821</v>
      </c>
      <c r="D46">
        <v>2873541996725.3442</v>
      </c>
      <c r="E46">
        <v>2962463913900.0732</v>
      </c>
      <c r="F46">
        <v>3023693817489.6318</v>
      </c>
      <c r="G46">
        <v>3081798484058.748</v>
      </c>
      <c r="H46">
        <v>3126266101986.583</v>
      </c>
      <c r="I46">
        <v>3139263213621.4932</v>
      </c>
      <c r="J46">
        <v>3128797334374.6689</v>
      </c>
      <c r="K46">
        <v>3104247590353.8398</v>
      </c>
      <c r="L46">
        <v>3078171662099.0171</v>
      </c>
      <c r="M46">
        <v>3059442907346.8042</v>
      </c>
      <c r="N46">
        <v>3068709891868.5278</v>
      </c>
      <c r="O46">
        <v>3071576908693.418</v>
      </c>
      <c r="P46">
        <v>3067579127319.0142</v>
      </c>
      <c r="Q46">
        <v>3086203723156.1748</v>
      </c>
      <c r="R46">
        <v>3105045857448.707</v>
      </c>
      <c r="S46">
        <v>3123346706887.6069</v>
      </c>
      <c r="T46">
        <v>3138365269859.9668</v>
      </c>
      <c r="U46">
        <v>3160779201177.188</v>
      </c>
      <c r="V46">
        <v>3181528553505.2529</v>
      </c>
      <c r="W46">
        <v>3203001554164.4512</v>
      </c>
      <c r="X46">
        <v>3235054752748.5488</v>
      </c>
      <c r="Y46">
        <v>3280995749755.4922</v>
      </c>
      <c r="Z46">
        <v>3332132099531.46</v>
      </c>
      <c r="AA46">
        <v>3372466102614.5229</v>
      </c>
      <c r="AB46">
        <v>3394364788806.876</v>
      </c>
      <c r="AC46">
        <v>3423029236853.064</v>
      </c>
      <c r="AD46">
        <v>3446568084452.8491</v>
      </c>
      <c r="AE46">
        <v>3472254782794.7852</v>
      </c>
      <c r="AF46">
        <v>3501351404962.2798</v>
      </c>
      <c r="AG46">
        <v>3530326878358.9072</v>
      </c>
    </row>
    <row r="47" spans="1:33" x14ac:dyDescent="0.25">
      <c r="A47" t="s">
        <v>1224</v>
      </c>
      <c r="B47" t="s">
        <v>1218</v>
      </c>
      <c r="C47">
        <v>3658040151551.8091</v>
      </c>
      <c r="D47">
        <v>3466354564330.771</v>
      </c>
      <c r="E47">
        <v>3514868890275.7378</v>
      </c>
      <c r="F47">
        <v>3639647640137.1929</v>
      </c>
      <c r="G47">
        <v>3733674138395.8579</v>
      </c>
      <c r="H47">
        <v>3769806242762.4419</v>
      </c>
      <c r="I47">
        <v>3807107613114.2109</v>
      </c>
      <c r="J47">
        <v>3843040399625.1841</v>
      </c>
      <c r="K47">
        <v>3843219409447.436</v>
      </c>
      <c r="L47">
        <v>3798679989594.731</v>
      </c>
      <c r="M47">
        <v>3742329987753.9951</v>
      </c>
      <c r="N47">
        <v>3753597838134.7202</v>
      </c>
      <c r="O47">
        <v>3791430886354.1201</v>
      </c>
      <c r="P47">
        <v>3829518170586.0869</v>
      </c>
      <c r="Q47">
        <v>3891613546421.667</v>
      </c>
      <c r="R47">
        <v>3951220989530.522</v>
      </c>
      <c r="S47">
        <v>4009571835099.917</v>
      </c>
      <c r="T47">
        <v>4064360315098.2231</v>
      </c>
      <c r="U47">
        <v>4120930340108.2148</v>
      </c>
      <c r="V47">
        <v>4188933320511.231</v>
      </c>
      <c r="W47">
        <v>4256397144829.5</v>
      </c>
      <c r="X47">
        <v>4323472639354.5132</v>
      </c>
      <c r="Y47">
        <v>4398771438485.6963</v>
      </c>
      <c r="Z47">
        <v>4471211104887.9854</v>
      </c>
      <c r="AA47">
        <v>4546913564157.5166</v>
      </c>
      <c r="AB47">
        <v>4603682907023.1201</v>
      </c>
      <c r="AC47">
        <v>4652977444707.7324</v>
      </c>
      <c r="AD47">
        <v>4698388357287.7734</v>
      </c>
      <c r="AE47">
        <v>4738405161752.6387</v>
      </c>
      <c r="AF47">
        <v>4782024924485.8838</v>
      </c>
      <c r="AG47">
        <v>4818107485664.0645</v>
      </c>
    </row>
    <row r="48" spans="1:33" x14ac:dyDescent="0.25">
      <c r="A48" t="s">
        <v>1224</v>
      </c>
      <c r="B48" t="s">
        <v>1219</v>
      </c>
      <c r="C48">
        <v>5209064454415.0684</v>
      </c>
      <c r="D48">
        <v>4936103377595.5029</v>
      </c>
      <c r="E48">
        <v>5005187980371.8369</v>
      </c>
      <c r="F48">
        <v>5182873441340.3066</v>
      </c>
      <c r="G48">
        <v>5316767567582.8945</v>
      </c>
      <c r="H48">
        <v>5368219835114.5518</v>
      </c>
      <c r="I48">
        <v>5421337142292.8086</v>
      </c>
      <c r="J48">
        <v>5472505580365.5801</v>
      </c>
      <c r="K48">
        <v>5472760491100.1406</v>
      </c>
      <c r="L48">
        <v>5409336171201.2539</v>
      </c>
      <c r="M48">
        <v>5329093533221.9307</v>
      </c>
      <c r="N48">
        <v>5345138999226.7266</v>
      </c>
      <c r="O48">
        <v>5399013417909.1572</v>
      </c>
      <c r="P48">
        <v>5453249869735.3574</v>
      </c>
      <c r="Q48">
        <v>5541673944280.1504</v>
      </c>
      <c r="R48">
        <v>5626555192230.6924</v>
      </c>
      <c r="S48">
        <v>5709647040036.5869</v>
      </c>
      <c r="T48">
        <v>5787666064390.2529</v>
      </c>
      <c r="U48">
        <v>5868222016281.5713</v>
      </c>
      <c r="V48">
        <v>5965058544404.7969</v>
      </c>
      <c r="W48">
        <v>6061127312011.4404</v>
      </c>
      <c r="X48">
        <v>6156643096370.541</v>
      </c>
      <c r="Y48">
        <v>6263868900835.2607</v>
      </c>
      <c r="Z48">
        <v>6367023288352.2412</v>
      </c>
      <c r="AA48">
        <v>6474823906539.9434</v>
      </c>
      <c r="AB48">
        <v>6555663687890.1475</v>
      </c>
      <c r="AC48">
        <v>6625859315442.4609</v>
      </c>
      <c r="AD48">
        <v>6690524644625.0547</v>
      </c>
      <c r="AE48">
        <v>6747508741321.9648</v>
      </c>
      <c r="AF48">
        <v>6809623465641.5918</v>
      </c>
      <c r="AG48">
        <v>6861005183466.0342</v>
      </c>
    </row>
    <row r="49" spans="1:33" x14ac:dyDescent="0.25">
      <c r="A49" t="s">
        <v>1224</v>
      </c>
      <c r="B49" t="s">
        <v>1220</v>
      </c>
      <c r="C49">
        <v>5863248616855.5098</v>
      </c>
      <c r="D49">
        <v>5398802924476.292</v>
      </c>
      <c r="E49">
        <v>5730275545636.4004</v>
      </c>
      <c r="F49">
        <v>6149806545649.6592</v>
      </c>
      <c r="G49">
        <v>6547441542198.9775</v>
      </c>
      <c r="H49">
        <v>6776132241016.6514</v>
      </c>
      <c r="I49">
        <v>6945049859298.0732</v>
      </c>
      <c r="J49">
        <v>6990102592752.7588</v>
      </c>
      <c r="K49">
        <v>7049869687563.249</v>
      </c>
      <c r="L49">
        <v>7083939684737.5322</v>
      </c>
      <c r="M49">
        <v>7139892794203.1465</v>
      </c>
      <c r="N49">
        <v>7233896446169.042</v>
      </c>
      <c r="O49">
        <v>7320876286196.2969</v>
      </c>
      <c r="P49">
        <v>7375175247132.0811</v>
      </c>
      <c r="Q49">
        <v>7461448794135.374</v>
      </c>
      <c r="R49">
        <v>7570589660534.8906</v>
      </c>
      <c r="S49">
        <v>7666714950735.9385</v>
      </c>
      <c r="T49">
        <v>7754704305275.377</v>
      </c>
      <c r="U49">
        <v>7880840373478.2754</v>
      </c>
      <c r="V49">
        <v>7989848724654.2832</v>
      </c>
      <c r="W49">
        <v>8199732242969.2549</v>
      </c>
      <c r="X49">
        <v>8360228646200.7412</v>
      </c>
      <c r="Y49">
        <v>8534541695158.8076</v>
      </c>
      <c r="Z49">
        <v>8714576871785.5547</v>
      </c>
      <c r="AA49">
        <v>8879899993897.9043</v>
      </c>
      <c r="AB49">
        <v>9028046623610.9668</v>
      </c>
      <c r="AC49">
        <v>9193204097924.5859</v>
      </c>
      <c r="AD49">
        <v>9331493918435.2129</v>
      </c>
      <c r="AE49">
        <v>9460895953911.6719</v>
      </c>
      <c r="AF49">
        <v>9593509670501.4629</v>
      </c>
      <c r="AG49">
        <v>9731260217829.793</v>
      </c>
    </row>
    <row r="50" spans="1:33" x14ac:dyDescent="0.25">
      <c r="A50" t="s">
        <v>1224</v>
      </c>
      <c r="B50" t="s">
        <v>1221</v>
      </c>
      <c r="C50">
        <v>48859000000000</v>
      </c>
      <c r="D50">
        <v>48911453870617.023</v>
      </c>
      <c r="E50">
        <v>48675528589666.289</v>
      </c>
      <c r="F50">
        <v>48787222457678.078</v>
      </c>
      <c r="G50">
        <v>49387248038988.867</v>
      </c>
      <c r="H50">
        <v>49974333905603.742</v>
      </c>
      <c r="I50">
        <v>50370232949622.063</v>
      </c>
      <c r="J50">
        <v>50528824498144.57</v>
      </c>
      <c r="K50">
        <v>50734477718734.008</v>
      </c>
      <c r="L50">
        <v>50924899247401.656</v>
      </c>
      <c r="M50">
        <v>51098086044425.477</v>
      </c>
      <c r="N50">
        <v>51419872618726.531</v>
      </c>
      <c r="O50">
        <v>51899044232243.82</v>
      </c>
      <c r="P50">
        <v>52298855646245.617</v>
      </c>
      <c r="Q50">
        <v>52733796394320.773</v>
      </c>
      <c r="R50">
        <v>53219156736803.953</v>
      </c>
      <c r="S50">
        <v>53548131607651.523</v>
      </c>
      <c r="T50">
        <v>53838131151976.906</v>
      </c>
      <c r="U50">
        <v>54263283165971.602</v>
      </c>
      <c r="V50">
        <v>54692816097253.203</v>
      </c>
      <c r="W50">
        <v>55232699727610.148</v>
      </c>
      <c r="X50">
        <v>55851549196835.531</v>
      </c>
      <c r="Y50">
        <v>56466900179528.773</v>
      </c>
      <c r="Z50">
        <v>57221105155588.273</v>
      </c>
      <c r="AA50">
        <v>58050191799854.797</v>
      </c>
      <c r="AB50">
        <v>58858658458210.313</v>
      </c>
      <c r="AC50">
        <v>59635853488623.906</v>
      </c>
      <c r="AD50">
        <v>60369778175567.383</v>
      </c>
      <c r="AE50">
        <v>61180661757096.344</v>
      </c>
      <c r="AF50">
        <v>62066606616631.969</v>
      </c>
      <c r="AG50">
        <v>63004216625490.539</v>
      </c>
    </row>
    <row r="51" spans="1:33" x14ac:dyDescent="0.25">
      <c r="A51" t="s">
        <v>1224</v>
      </c>
      <c r="B51" t="s">
        <v>1222</v>
      </c>
      <c r="C51">
        <v>11518077923106.15</v>
      </c>
      <c r="D51">
        <v>11518077923106.15</v>
      </c>
      <c r="E51">
        <v>11518077923106.15</v>
      </c>
      <c r="F51">
        <v>11518077923106.15</v>
      </c>
      <c r="G51">
        <v>11518077923106.15</v>
      </c>
      <c r="H51">
        <v>11518077923106.15</v>
      </c>
      <c r="I51">
        <v>11518077923106.15</v>
      </c>
      <c r="J51">
        <v>11518077923106.15</v>
      </c>
      <c r="K51">
        <v>11518077923106.15</v>
      </c>
      <c r="L51">
        <v>11518077923106.15</v>
      </c>
      <c r="M51">
        <v>11518077923106.15</v>
      </c>
      <c r="N51">
        <v>11518077923106.15</v>
      </c>
      <c r="O51">
        <v>11518077923106.15</v>
      </c>
      <c r="P51">
        <v>11518077923106.15</v>
      </c>
      <c r="Q51">
        <v>11518077923106.15</v>
      </c>
      <c r="R51">
        <v>11518077923106.15</v>
      </c>
      <c r="S51">
        <v>11518077923106.15</v>
      </c>
      <c r="T51">
        <v>11518077923106.15</v>
      </c>
      <c r="U51">
        <v>11518077923106.15</v>
      </c>
      <c r="V51">
        <v>11518077923106.15</v>
      </c>
      <c r="W51">
        <v>11518077923106.15</v>
      </c>
      <c r="X51">
        <v>11518077923106.15</v>
      </c>
      <c r="Y51">
        <v>11518077923106.15</v>
      </c>
      <c r="Z51">
        <v>11518077923106.15</v>
      </c>
      <c r="AA51">
        <v>11518077923106.15</v>
      </c>
      <c r="AB51">
        <v>11518077923106.15</v>
      </c>
      <c r="AC51">
        <v>11518077923106.15</v>
      </c>
      <c r="AD51">
        <v>11518077923106.15</v>
      </c>
      <c r="AE51">
        <v>11518077923106.15</v>
      </c>
      <c r="AF51">
        <v>11518077923106.15</v>
      </c>
      <c r="AG51">
        <v>11518077923106.15</v>
      </c>
    </row>
    <row r="52" spans="1:33" x14ac:dyDescent="0.25">
      <c r="A52" t="s">
        <v>1224</v>
      </c>
      <c r="B52" t="s">
        <v>1223</v>
      </c>
      <c r="C52">
        <v>67566242273539.711</v>
      </c>
      <c r="D52">
        <v>67638779798464.383</v>
      </c>
      <c r="E52">
        <v>67312522922736.883</v>
      </c>
      <c r="F52">
        <v>67466982386634.078</v>
      </c>
      <c r="G52">
        <v>68296747093180.797</v>
      </c>
      <c r="H52">
        <v>69108617698372.719</v>
      </c>
      <c r="I52">
        <v>69656099446341.461</v>
      </c>
      <c r="J52">
        <v>69875412878667.281</v>
      </c>
      <c r="K52">
        <v>70159807060428.656</v>
      </c>
      <c r="L52">
        <v>70423137606286.281</v>
      </c>
      <c r="M52">
        <v>70662634548227.141</v>
      </c>
      <c r="N52">
        <v>71107627479715.656</v>
      </c>
      <c r="O52">
        <v>71770265383264.891</v>
      </c>
      <c r="P52">
        <v>72323157478112.766</v>
      </c>
      <c r="Q52">
        <v>72924629304369.547</v>
      </c>
      <c r="R52">
        <v>73595825491155.75</v>
      </c>
      <c r="S52">
        <v>74050758990113.844</v>
      </c>
      <c r="T52">
        <v>74451794203096.219</v>
      </c>
      <c r="U52">
        <v>75039729363059.547</v>
      </c>
      <c r="V52">
        <v>75633722815636.063</v>
      </c>
      <c r="W52">
        <v>76380318287672.25</v>
      </c>
      <c r="X52">
        <v>77236114214083.625</v>
      </c>
      <c r="Y52">
        <v>78087072145680.906</v>
      </c>
      <c r="Z52">
        <v>79130048795558.016</v>
      </c>
      <c r="AA52">
        <v>80276577972828.703</v>
      </c>
      <c r="AB52">
        <v>81394592138254.266</v>
      </c>
      <c r="AC52">
        <v>82469361325481.109</v>
      </c>
      <c r="AD52">
        <v>83484292724170.281</v>
      </c>
      <c r="AE52">
        <v>84605649209673.891</v>
      </c>
      <c r="AF52">
        <v>85830806601769.141</v>
      </c>
      <c r="AG52">
        <v>87127410810136.766</v>
      </c>
    </row>
    <row r="53" spans="1:33" x14ac:dyDescent="0.25">
      <c r="A53" t="s">
        <v>1225</v>
      </c>
      <c r="B53" t="s">
        <v>1199</v>
      </c>
      <c r="C53">
        <v>4797006748662.043</v>
      </c>
      <c r="D53" s="158">
        <v>4978784574360.9873</v>
      </c>
      <c r="E53" s="158">
        <v>5129225276078.6436</v>
      </c>
      <c r="F53" s="158">
        <v>5221478496056.582</v>
      </c>
      <c r="G53" s="158">
        <v>5306938729516.4063</v>
      </c>
      <c r="H53" s="158">
        <v>5397513851518.3984</v>
      </c>
      <c r="I53" s="158">
        <v>5482833522647.7617</v>
      </c>
      <c r="J53" s="158">
        <v>5564666956876.3135</v>
      </c>
      <c r="K53" s="158">
        <v>5635310548351.5947</v>
      </c>
      <c r="L53" s="158">
        <v>5711589025818.7686</v>
      </c>
      <c r="M53" s="158">
        <v>5790302350589.5137</v>
      </c>
      <c r="N53" s="158">
        <v>5867403200862.8525</v>
      </c>
      <c r="O53" s="158">
        <v>5946794219046.9609</v>
      </c>
      <c r="P53" s="158">
        <v>6031288356797.0498</v>
      </c>
      <c r="Q53" s="158">
        <v>6123451126162.9326</v>
      </c>
      <c r="R53" s="158">
        <v>6216284020201.3076</v>
      </c>
      <c r="S53" s="158">
        <v>6307725929378.9717</v>
      </c>
      <c r="T53" s="158">
        <v>6396613097407.2891</v>
      </c>
      <c r="U53" s="158">
        <v>6486906470951.0391</v>
      </c>
      <c r="V53" s="158">
        <v>6578522253236.29</v>
      </c>
      <c r="W53" s="158">
        <v>6667995790749.6611</v>
      </c>
      <c r="X53" s="158">
        <v>6760425087919.0693</v>
      </c>
      <c r="Y53" s="158">
        <v>6856547514768.5918</v>
      </c>
      <c r="Z53" s="158">
        <v>6953123026408.1592</v>
      </c>
      <c r="AA53" s="158">
        <v>7052024179233.0186</v>
      </c>
      <c r="AB53" s="158">
        <v>7153039713882.5967</v>
      </c>
      <c r="AC53" s="158">
        <v>7254357291196.71</v>
      </c>
      <c r="AD53" s="158">
        <v>7356904622556.3896</v>
      </c>
      <c r="AE53" s="158">
        <v>7462570815779.2266</v>
      </c>
      <c r="AF53" s="158">
        <v>7570230831597.1953</v>
      </c>
      <c r="AG53" s="158">
        <v>7680378925423.7617</v>
      </c>
    </row>
    <row r="54" spans="1:33" x14ac:dyDescent="0.25">
      <c r="A54" t="s">
        <v>1225</v>
      </c>
      <c r="B54" t="s">
        <v>1200</v>
      </c>
      <c r="C54">
        <v>68084904577.026703</v>
      </c>
      <c r="D54">
        <v>63620693607.7304</v>
      </c>
      <c r="E54">
        <v>66472184266.823318</v>
      </c>
      <c r="F54">
        <v>70525492959.502777</v>
      </c>
      <c r="G54">
        <v>72689114731.38147</v>
      </c>
      <c r="H54">
        <v>75308818587.499222</v>
      </c>
      <c r="I54">
        <v>76766293037.959076</v>
      </c>
      <c r="J54">
        <v>77380773572.456528</v>
      </c>
      <c r="K54">
        <v>78019508183.110046</v>
      </c>
      <c r="L54">
        <v>78665954008.193619</v>
      </c>
      <c r="M54">
        <v>79321593973.559174</v>
      </c>
      <c r="N54">
        <v>79778697628.940689</v>
      </c>
      <c r="O54">
        <v>79696213997.665375</v>
      </c>
      <c r="P54">
        <v>80059146369.131149</v>
      </c>
      <c r="Q54">
        <v>80247060536.160965</v>
      </c>
      <c r="R54">
        <v>79904713372.44722</v>
      </c>
      <c r="S54">
        <v>79550480832.646103</v>
      </c>
      <c r="T54">
        <v>79480464763.162979</v>
      </c>
      <c r="U54">
        <v>79581237813.278793</v>
      </c>
      <c r="V54">
        <v>79715854526.726532</v>
      </c>
      <c r="W54">
        <v>79666379726.45166</v>
      </c>
      <c r="X54">
        <v>79646310796.588821</v>
      </c>
      <c r="Y54">
        <v>80112147237.542847</v>
      </c>
      <c r="Z54">
        <v>80837748349.211838</v>
      </c>
      <c r="AA54">
        <v>81347281671.936157</v>
      </c>
      <c r="AB54">
        <v>81269115002.585358</v>
      </c>
      <c r="AC54">
        <v>81612242075.450867</v>
      </c>
      <c r="AD54">
        <v>81829166665.998871</v>
      </c>
      <c r="AE54">
        <v>81962992485.65892</v>
      </c>
      <c r="AF54">
        <v>82004591301.96463</v>
      </c>
      <c r="AG54">
        <v>81721055879.074966</v>
      </c>
    </row>
    <row r="55" spans="1:33" x14ac:dyDescent="0.25">
      <c r="A55" t="s">
        <v>1225</v>
      </c>
      <c r="B55" t="s">
        <v>1201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1225</v>
      </c>
      <c r="B56" t="s">
        <v>1202</v>
      </c>
      <c r="C56">
        <v>239447308051.13559</v>
      </c>
      <c r="D56">
        <v>223747156808.93149</v>
      </c>
      <c r="E56">
        <v>233775543666.4075</v>
      </c>
      <c r="F56">
        <v>248030595666.43411</v>
      </c>
      <c r="G56">
        <v>255639821413.8399</v>
      </c>
      <c r="H56">
        <v>264853038941.80029</v>
      </c>
      <c r="I56">
        <v>269978820286.19659</v>
      </c>
      <c r="J56">
        <v>272139882429.8436</v>
      </c>
      <c r="K56">
        <v>274386243558.3526</v>
      </c>
      <c r="L56">
        <v>276659724201.07037</v>
      </c>
      <c r="M56">
        <v>278965539649.19092</v>
      </c>
      <c r="N56">
        <v>280573124185.90143</v>
      </c>
      <c r="O56">
        <v>280283038100.15521</v>
      </c>
      <c r="P56">
        <v>281559432330.15338</v>
      </c>
      <c r="Q56">
        <v>282220306303.89972</v>
      </c>
      <c r="R56">
        <v>281016308042.03162</v>
      </c>
      <c r="S56">
        <v>279770510187.03809</v>
      </c>
      <c r="T56">
        <v>279524271179.10822</v>
      </c>
      <c r="U56">
        <v>279878679189.58038</v>
      </c>
      <c r="V56">
        <v>280352111734.63568</v>
      </c>
      <c r="W56">
        <v>280178114167.68921</v>
      </c>
      <c r="X56">
        <v>280107533893.5304</v>
      </c>
      <c r="Y56">
        <v>281745830700.60559</v>
      </c>
      <c r="Z56">
        <v>284297691997.72308</v>
      </c>
      <c r="AA56">
        <v>286089666051.98151</v>
      </c>
      <c r="AB56">
        <v>285814762258.37769</v>
      </c>
      <c r="AC56">
        <v>287021503377.09613</v>
      </c>
      <c r="AD56">
        <v>287784403899.31171</v>
      </c>
      <c r="AE56">
        <v>288255054955.73029</v>
      </c>
      <c r="AF56">
        <v>288401353531.66858</v>
      </c>
      <c r="AG56">
        <v>287404189855.37592</v>
      </c>
    </row>
    <row r="57" spans="1:33" x14ac:dyDescent="0.25">
      <c r="A57" t="s">
        <v>1225</v>
      </c>
      <c r="B57" t="s">
        <v>1203</v>
      </c>
      <c r="C57">
        <v>3493477340265.9751</v>
      </c>
      <c r="D57">
        <v>3665978857720.8032</v>
      </c>
      <c r="E57">
        <v>3832922355248.1689</v>
      </c>
      <c r="F57">
        <v>3958414426303.3452</v>
      </c>
      <c r="G57">
        <v>4067370323214.9292</v>
      </c>
      <c r="H57">
        <v>4179725002524.7881</v>
      </c>
      <c r="I57">
        <v>4286113101753.6792</v>
      </c>
      <c r="J57">
        <v>4393109930430.8579</v>
      </c>
      <c r="K57">
        <v>4489325376344.7676</v>
      </c>
      <c r="L57">
        <v>4588520153206.5645</v>
      </c>
      <c r="M57">
        <v>4690498490713.2393</v>
      </c>
      <c r="N57">
        <v>4797731408728.4004</v>
      </c>
      <c r="O57">
        <v>4901976652880.2373</v>
      </c>
      <c r="P57">
        <v>5010477512014.8516</v>
      </c>
      <c r="Q57">
        <v>5128283057880.0654</v>
      </c>
      <c r="R57">
        <v>5243505970842.041</v>
      </c>
      <c r="S57">
        <v>5359379752559.7402</v>
      </c>
      <c r="T57">
        <v>5469763744229.3301</v>
      </c>
      <c r="U57">
        <v>5579081207927.0957</v>
      </c>
      <c r="V57">
        <v>5690245702089.3916</v>
      </c>
      <c r="W57">
        <v>5801318090465.2432</v>
      </c>
      <c r="X57">
        <v>5914842537533.2471</v>
      </c>
      <c r="Y57">
        <v>6034684907604.7568</v>
      </c>
      <c r="Z57">
        <v>6154893000751.2285</v>
      </c>
      <c r="AA57">
        <v>6275755663874.0928</v>
      </c>
      <c r="AB57">
        <v>6399039835449.667</v>
      </c>
      <c r="AC57">
        <v>6524079872177.4307</v>
      </c>
      <c r="AD57">
        <v>6652360813005.4932</v>
      </c>
      <c r="AE57">
        <v>6785248256670.7539</v>
      </c>
      <c r="AF57">
        <v>6920928028626.5742</v>
      </c>
      <c r="AG57">
        <v>7059389025210.9502</v>
      </c>
    </row>
    <row r="58" spans="1:33" x14ac:dyDescent="0.25">
      <c r="A58" t="s">
        <v>1225</v>
      </c>
      <c r="B58" t="s">
        <v>1204</v>
      </c>
      <c r="C58">
        <v>29713411602.732151</v>
      </c>
      <c r="D58">
        <v>29636532414.45145</v>
      </c>
      <c r="E58">
        <v>31955413716.286678</v>
      </c>
      <c r="F58">
        <v>33657993870.402309</v>
      </c>
      <c r="G58">
        <v>34650269638.228043</v>
      </c>
      <c r="H58">
        <v>35744476849.031898</v>
      </c>
      <c r="I58">
        <v>36818606535.596413</v>
      </c>
      <c r="J58">
        <v>37893312106.019547</v>
      </c>
      <c r="K58">
        <v>38606495040.371384</v>
      </c>
      <c r="L58">
        <v>39345501269.080093</v>
      </c>
      <c r="M58">
        <v>40121973055.387604</v>
      </c>
      <c r="N58">
        <v>40959886683.393181</v>
      </c>
      <c r="O58">
        <v>41402245640.099083</v>
      </c>
      <c r="P58">
        <v>41826694695.924599</v>
      </c>
      <c r="Q58">
        <v>42305810899.220139</v>
      </c>
      <c r="R58">
        <v>42837418785.545433</v>
      </c>
      <c r="S58">
        <v>43333511801.048737</v>
      </c>
      <c r="T58">
        <v>43808796329.290909</v>
      </c>
      <c r="U58">
        <v>44348194765.485947</v>
      </c>
      <c r="V58">
        <v>44908162100.347366</v>
      </c>
      <c r="W58">
        <v>45490013893.068123</v>
      </c>
      <c r="X58">
        <v>46151044924.579102</v>
      </c>
      <c r="Y58">
        <v>46863367082.452347</v>
      </c>
      <c r="Z58">
        <v>47606076043.988892</v>
      </c>
      <c r="AA58">
        <v>48344779955.452591</v>
      </c>
      <c r="AB58">
        <v>49080273379.746773</v>
      </c>
      <c r="AC58">
        <v>49815697105.540642</v>
      </c>
      <c r="AD58">
        <v>50510089324.214684</v>
      </c>
      <c r="AE58">
        <v>51245954764.254143</v>
      </c>
      <c r="AF58">
        <v>52008567875.010567</v>
      </c>
      <c r="AG58">
        <v>52774544809.637138</v>
      </c>
    </row>
    <row r="59" spans="1:33" x14ac:dyDescent="0.25">
      <c r="A59" t="s">
        <v>1225</v>
      </c>
      <c r="B59" t="s">
        <v>1205</v>
      </c>
      <c r="C59">
        <v>476063969486.32898</v>
      </c>
      <c r="D59">
        <v>481780206513.54883</v>
      </c>
      <c r="E59">
        <v>511698742874.91699</v>
      </c>
      <c r="F59">
        <v>512989696338.07867</v>
      </c>
      <c r="G59">
        <v>514959740118.01978</v>
      </c>
      <c r="H59">
        <v>521506476867.98688</v>
      </c>
      <c r="I59">
        <v>521989233114.34589</v>
      </c>
      <c r="J59">
        <v>522112405260.15399</v>
      </c>
      <c r="K59">
        <v>520002028228.12097</v>
      </c>
      <c r="L59">
        <v>519832021204.95288</v>
      </c>
      <c r="M59">
        <v>523258326963.66882</v>
      </c>
      <c r="N59">
        <v>527403976154.711</v>
      </c>
      <c r="O59">
        <v>530081258933.17023</v>
      </c>
      <c r="P59">
        <v>526915812773.42767</v>
      </c>
      <c r="Q59">
        <v>520011725639.61621</v>
      </c>
      <c r="R59">
        <v>521598444376.52728</v>
      </c>
      <c r="S59">
        <v>522173462750.95789</v>
      </c>
      <c r="T59">
        <v>522547972315.46838</v>
      </c>
      <c r="U59">
        <v>529193023410.41107</v>
      </c>
      <c r="V59">
        <v>534246123864.74268</v>
      </c>
      <c r="W59">
        <v>540007347176.18622</v>
      </c>
      <c r="X59">
        <v>551632746957.45056</v>
      </c>
      <c r="Y59">
        <v>560959958420.86792</v>
      </c>
      <c r="Z59">
        <v>571942879657.54468</v>
      </c>
      <c r="AA59">
        <v>585355270134.64478</v>
      </c>
      <c r="AB59">
        <v>599919341838.25049</v>
      </c>
      <c r="AC59">
        <v>612204088576.4729</v>
      </c>
      <c r="AD59">
        <v>622610229498.38574</v>
      </c>
      <c r="AE59">
        <v>633996983608.20044</v>
      </c>
      <c r="AF59">
        <v>645945887188.35071</v>
      </c>
      <c r="AG59">
        <v>659431146896.1499</v>
      </c>
    </row>
    <row r="60" spans="1:33" x14ac:dyDescent="0.25">
      <c r="A60" t="s">
        <v>1225</v>
      </c>
      <c r="B60" t="s">
        <v>1206</v>
      </c>
      <c r="C60">
        <v>1661133316793.9661</v>
      </c>
      <c r="D60" s="158">
        <v>1645216663036.7161</v>
      </c>
      <c r="E60" s="158">
        <v>1674516649034.3701</v>
      </c>
      <c r="F60" s="158">
        <v>1672817225928.063</v>
      </c>
      <c r="G60" s="158">
        <v>1677928055978.197</v>
      </c>
      <c r="H60" s="158">
        <v>1682250255222.6379</v>
      </c>
      <c r="I60" s="158">
        <v>1686599854214.415</v>
      </c>
      <c r="J60" s="158">
        <v>1688381584799.0071</v>
      </c>
      <c r="K60" s="158">
        <v>1686967745770.782</v>
      </c>
      <c r="L60" s="158">
        <v>1686506393076.5171</v>
      </c>
      <c r="M60" s="158">
        <v>1691302074575.6941</v>
      </c>
      <c r="N60" s="158">
        <v>1697452679081.1731</v>
      </c>
      <c r="O60" s="158">
        <v>1696751771116.3401</v>
      </c>
      <c r="P60" s="158">
        <v>1695519657248.2581</v>
      </c>
      <c r="Q60" s="158">
        <v>1695629689182.71</v>
      </c>
      <c r="R60" s="158">
        <v>1694548327155.9319</v>
      </c>
      <c r="S60" s="158">
        <v>1691967569759.9719</v>
      </c>
      <c r="T60" s="158">
        <v>1692198137870.8279</v>
      </c>
      <c r="U60" s="158">
        <v>1694718463936.988</v>
      </c>
      <c r="V60" s="158">
        <v>1695930974618.3989</v>
      </c>
      <c r="W60" s="158">
        <v>1694381437463.1819</v>
      </c>
      <c r="X60" s="158">
        <v>1695580846231.9961</v>
      </c>
      <c r="Y60" s="158">
        <v>1702468749158.085</v>
      </c>
      <c r="Z60" s="158">
        <v>1710924491816.375</v>
      </c>
      <c r="AA60" s="158">
        <v>1715732735821.1311</v>
      </c>
      <c r="AB60" s="158">
        <v>1721276759389.8911</v>
      </c>
      <c r="AC60" s="158">
        <v>1728877050423.623</v>
      </c>
      <c r="AD60" s="158">
        <v>1742234283526.3779</v>
      </c>
      <c r="AE60" s="158">
        <v>1752544097638.2471</v>
      </c>
      <c r="AF60" s="158">
        <v>1766433508996.3789</v>
      </c>
      <c r="AG60" s="158">
        <v>1779374224064.6079</v>
      </c>
    </row>
    <row r="61" spans="1:33" x14ac:dyDescent="0.25">
      <c r="A61" t="s">
        <v>1225</v>
      </c>
      <c r="B61" t="s">
        <v>1207</v>
      </c>
      <c r="C61">
        <v>12481202122088.779</v>
      </c>
      <c r="D61">
        <v>12153739524893.76</v>
      </c>
      <c r="E61">
        <v>12010566613704.65</v>
      </c>
      <c r="F61">
        <v>12084485233670.109</v>
      </c>
      <c r="G61">
        <v>12125176841200.211</v>
      </c>
      <c r="H61">
        <v>12213783872204.26</v>
      </c>
      <c r="I61">
        <v>12252757098732.619</v>
      </c>
      <c r="J61">
        <v>12283482697883.18</v>
      </c>
      <c r="K61">
        <v>12315162226647.109</v>
      </c>
      <c r="L61">
        <v>12348247792539.17</v>
      </c>
      <c r="M61">
        <v>12409518837548.381</v>
      </c>
      <c r="N61">
        <v>12542643236771.51</v>
      </c>
      <c r="O61">
        <v>12588029479075.76</v>
      </c>
      <c r="P61">
        <v>12659080461426.609</v>
      </c>
      <c r="Q61">
        <v>12744578220419.789</v>
      </c>
      <c r="R61">
        <v>12828409795965.35</v>
      </c>
      <c r="S61">
        <v>12894906734840</v>
      </c>
      <c r="T61">
        <v>12966716306010.391</v>
      </c>
      <c r="U61">
        <v>13041143452094.32</v>
      </c>
      <c r="V61">
        <v>13126792755043.5</v>
      </c>
      <c r="W61">
        <v>13220805019342.42</v>
      </c>
      <c r="X61">
        <v>13312704013796.711</v>
      </c>
      <c r="Y61">
        <v>13423911978782.141</v>
      </c>
      <c r="Z61">
        <v>13548403159129.051</v>
      </c>
      <c r="AA61">
        <v>13676762200306.381</v>
      </c>
      <c r="AB61">
        <v>13868860841803.631</v>
      </c>
      <c r="AC61">
        <v>13935378844543.279</v>
      </c>
      <c r="AD61">
        <v>14175508257280.721</v>
      </c>
      <c r="AE61">
        <v>14310160759212.41</v>
      </c>
      <c r="AF61">
        <v>14455219596723.631</v>
      </c>
      <c r="AG61">
        <v>14602278880666.42</v>
      </c>
    </row>
    <row r="62" spans="1:33" x14ac:dyDescent="0.25">
      <c r="A62" t="s">
        <v>1225</v>
      </c>
      <c r="B62" t="s">
        <v>1208</v>
      </c>
      <c r="C62">
        <v>2486333111824.8018</v>
      </c>
      <c r="D62">
        <v>2437631478724.7568</v>
      </c>
      <c r="E62">
        <v>2431256919418.4692</v>
      </c>
      <c r="F62">
        <v>2424967354236.2642</v>
      </c>
      <c r="G62">
        <v>2421822571645.1621</v>
      </c>
      <c r="H62">
        <v>2418677789054.0591</v>
      </c>
      <c r="I62">
        <v>2415448012338.873</v>
      </c>
      <c r="J62">
        <v>2412303229747.771</v>
      </c>
      <c r="K62">
        <v>2410773335514.2622</v>
      </c>
      <c r="L62">
        <v>2409158447156.668</v>
      </c>
      <c r="M62">
        <v>2407543558799.0752</v>
      </c>
      <c r="N62">
        <v>2406013664565.5659</v>
      </c>
      <c r="O62">
        <v>2406013664565.5659</v>
      </c>
      <c r="P62">
        <v>2406013664565.5659</v>
      </c>
      <c r="Q62">
        <v>2406013664565.5659</v>
      </c>
      <c r="R62">
        <v>2406013664565.5659</v>
      </c>
      <c r="S62">
        <v>2406013664565.5659</v>
      </c>
      <c r="T62">
        <v>2406013664565.5659</v>
      </c>
      <c r="U62">
        <v>2406013664565.5659</v>
      </c>
      <c r="V62">
        <v>2406013664565.5659</v>
      </c>
      <c r="W62">
        <v>2406013664565.5659</v>
      </c>
      <c r="X62">
        <v>2406013664565.5659</v>
      </c>
      <c r="Y62">
        <v>2406013664565.5659</v>
      </c>
      <c r="Z62">
        <v>2406013664565.5659</v>
      </c>
      <c r="AA62">
        <v>2406013664565.5659</v>
      </c>
      <c r="AB62">
        <v>2406013664565.5659</v>
      </c>
      <c r="AC62">
        <v>2406013664565.5659</v>
      </c>
      <c r="AD62">
        <v>2406013664565.5659</v>
      </c>
      <c r="AE62">
        <v>2406013664565.5659</v>
      </c>
      <c r="AF62">
        <v>2406013664565.5659</v>
      </c>
      <c r="AG62">
        <v>2406013664565.5659</v>
      </c>
    </row>
    <row r="63" spans="1:33" x14ac:dyDescent="0.25">
      <c r="A63" t="s">
        <v>1225</v>
      </c>
      <c r="B63" t="s">
        <v>1209</v>
      </c>
      <c r="C63">
        <v>182818847336.06439</v>
      </c>
      <c r="D63">
        <v>182818847336.06439</v>
      </c>
      <c r="E63">
        <v>182818847336.06439</v>
      </c>
      <c r="F63">
        <v>182818847336.06439</v>
      </c>
      <c r="G63">
        <v>182818847336.06439</v>
      </c>
      <c r="H63">
        <v>182818847336.06439</v>
      </c>
      <c r="I63">
        <v>182818847336.06439</v>
      </c>
      <c r="J63">
        <v>182818847336.06439</v>
      </c>
      <c r="K63">
        <v>182818847336.06439</v>
      </c>
      <c r="L63">
        <v>182818847336.06439</v>
      </c>
      <c r="M63">
        <v>182818847336.06439</v>
      </c>
      <c r="N63">
        <v>182818847336.06439</v>
      </c>
      <c r="O63">
        <v>182818847336.06439</v>
      </c>
      <c r="P63">
        <v>182818847336.06439</v>
      </c>
      <c r="Q63">
        <v>182818847336.06439</v>
      </c>
      <c r="R63">
        <v>182818847336.06439</v>
      </c>
      <c r="S63">
        <v>182818847336.06439</v>
      </c>
      <c r="T63">
        <v>182818847336.06439</v>
      </c>
      <c r="U63">
        <v>182818847336.06439</v>
      </c>
      <c r="V63">
        <v>182818847336.06439</v>
      </c>
      <c r="W63">
        <v>182818847336.06439</v>
      </c>
      <c r="X63">
        <v>182818847336.06439</v>
      </c>
      <c r="Y63">
        <v>182818847336.06439</v>
      </c>
      <c r="Z63">
        <v>182818847336.06439</v>
      </c>
      <c r="AA63">
        <v>182818847336.06439</v>
      </c>
      <c r="AB63">
        <v>182818847336.06439</v>
      </c>
      <c r="AC63">
        <v>182818847336.06439</v>
      </c>
      <c r="AD63">
        <v>182818847336.06439</v>
      </c>
      <c r="AE63">
        <v>182818847336.06439</v>
      </c>
      <c r="AF63">
        <v>182818847336.06439</v>
      </c>
      <c r="AG63">
        <v>182818847336.06439</v>
      </c>
    </row>
    <row r="64" spans="1:33" x14ac:dyDescent="0.25">
      <c r="A64" t="s">
        <v>1225</v>
      </c>
      <c r="B64" t="s">
        <v>1210</v>
      </c>
      <c r="C64">
        <v>310959035980.82147</v>
      </c>
      <c r="D64">
        <v>310959035980.82147</v>
      </c>
      <c r="E64">
        <v>310959035980.82147</v>
      </c>
      <c r="F64">
        <v>310959035980.82147</v>
      </c>
      <c r="G64">
        <v>310959035980.82147</v>
      </c>
      <c r="H64">
        <v>310959035980.82147</v>
      </c>
      <c r="I64">
        <v>310959035980.82147</v>
      </c>
      <c r="J64">
        <v>310959035980.82147</v>
      </c>
      <c r="K64">
        <v>310959035980.82147</v>
      </c>
      <c r="L64">
        <v>310959035980.82147</v>
      </c>
      <c r="M64">
        <v>310959035980.82147</v>
      </c>
      <c r="N64">
        <v>310959035980.82147</v>
      </c>
      <c r="O64">
        <v>310959035980.82147</v>
      </c>
      <c r="P64">
        <v>310959035980.82147</v>
      </c>
      <c r="Q64">
        <v>310959035980.82147</v>
      </c>
      <c r="R64">
        <v>310959035980.82147</v>
      </c>
      <c r="S64">
        <v>310959035980.82147</v>
      </c>
      <c r="T64">
        <v>310959035980.82147</v>
      </c>
      <c r="U64">
        <v>310959035980.82147</v>
      </c>
      <c r="V64">
        <v>310959035980.82147</v>
      </c>
      <c r="W64">
        <v>310959035980.82147</v>
      </c>
      <c r="X64">
        <v>310959035980.82147</v>
      </c>
      <c r="Y64">
        <v>310959035980.82147</v>
      </c>
      <c r="Z64">
        <v>310959035980.82147</v>
      </c>
      <c r="AA64">
        <v>310959035980.82147</v>
      </c>
      <c r="AB64">
        <v>310959035980.82147</v>
      </c>
      <c r="AC64">
        <v>310959035980.82147</v>
      </c>
      <c r="AD64">
        <v>310959035980.82147</v>
      </c>
      <c r="AE64">
        <v>310959035980.82147</v>
      </c>
      <c r="AF64">
        <v>310959035980.82147</v>
      </c>
      <c r="AG64">
        <v>310959035980.82147</v>
      </c>
    </row>
    <row r="65" spans="1:33" x14ac:dyDescent="0.25">
      <c r="A65" t="s">
        <v>1225</v>
      </c>
      <c r="B65" t="s">
        <v>1211</v>
      </c>
      <c r="C65">
        <v>1840647607238.9231</v>
      </c>
      <c r="D65">
        <v>1733732653416.4619</v>
      </c>
      <c r="E65">
        <v>1692026429228.3301</v>
      </c>
      <c r="F65">
        <v>1647046329835.0659</v>
      </c>
      <c r="G65">
        <v>1597925280607.928</v>
      </c>
      <c r="H65">
        <v>1545963348038.0991</v>
      </c>
      <c r="I65">
        <v>1486347633999.72</v>
      </c>
      <c r="J65">
        <v>1421865785727.209</v>
      </c>
      <c r="K65">
        <v>1353150697154.428</v>
      </c>
      <c r="L65">
        <v>1283302959469.2271</v>
      </c>
      <c r="M65">
        <v>1216547909979.479</v>
      </c>
      <c r="N65">
        <v>1152143006792.427</v>
      </c>
      <c r="O65">
        <v>1086024220917.349</v>
      </c>
      <c r="P65">
        <v>1023672932122.049</v>
      </c>
      <c r="Q65">
        <v>936877009066.37317</v>
      </c>
      <c r="R65">
        <v>937549611900.67224</v>
      </c>
      <c r="S65">
        <v>936653034383.14783</v>
      </c>
      <c r="T65">
        <v>934460681262.95203</v>
      </c>
      <c r="U65">
        <v>933265414269.07507</v>
      </c>
      <c r="V65">
        <v>932362461024.55762</v>
      </c>
      <c r="W65">
        <v>936052673626.56409</v>
      </c>
      <c r="X65">
        <v>941308696899.58765</v>
      </c>
      <c r="Y65">
        <v>944815516441.89075</v>
      </c>
      <c r="Z65">
        <v>950026061145.18494</v>
      </c>
      <c r="AA65">
        <v>956088941153.97986</v>
      </c>
      <c r="AB65">
        <v>961865616475.02087</v>
      </c>
      <c r="AC65">
        <v>967432910982.22729</v>
      </c>
      <c r="AD65">
        <v>972701516013.08142</v>
      </c>
      <c r="AE65">
        <v>979699906685.98157</v>
      </c>
      <c r="AF65">
        <v>988028860673.47314</v>
      </c>
      <c r="AG65">
        <v>997893395173.95813</v>
      </c>
    </row>
    <row r="66" spans="1:33" x14ac:dyDescent="0.25">
      <c r="A66" t="s">
        <v>1225</v>
      </c>
      <c r="B66" t="s">
        <v>1212</v>
      </c>
      <c r="C66">
        <v>453198688734.30579</v>
      </c>
      <c r="D66" s="158">
        <v>453198688734.30579</v>
      </c>
      <c r="E66" s="158">
        <v>453198688734.30579</v>
      </c>
      <c r="F66" s="158">
        <v>453198688734.30579</v>
      </c>
      <c r="G66" s="158">
        <v>453198688734.30579</v>
      </c>
      <c r="H66" s="158">
        <v>453198688734.30579</v>
      </c>
      <c r="I66" s="158">
        <v>453198688734.30579</v>
      </c>
      <c r="J66" s="158">
        <v>453198688734.30579</v>
      </c>
      <c r="K66" s="158">
        <v>453198688734.30579</v>
      </c>
      <c r="L66" s="158">
        <v>453198688734.30579</v>
      </c>
      <c r="M66" s="158">
        <v>453198688734.30579</v>
      </c>
      <c r="N66" s="158">
        <v>453198688734.30579</v>
      </c>
      <c r="O66" s="158">
        <v>453198688734.30579</v>
      </c>
      <c r="P66" s="158">
        <v>453198688734.30579</v>
      </c>
      <c r="Q66" s="158">
        <v>453198688734.30579</v>
      </c>
      <c r="R66" s="158">
        <v>453198688734.30579</v>
      </c>
      <c r="S66" s="158">
        <v>453198688734.30579</v>
      </c>
      <c r="T66" s="158">
        <v>453198688734.30579</v>
      </c>
      <c r="U66" s="158">
        <v>453198688734.30579</v>
      </c>
      <c r="V66" s="158">
        <v>453198688734.30579</v>
      </c>
      <c r="W66" s="158">
        <v>453198688734.30579</v>
      </c>
      <c r="X66" s="158">
        <v>453198688734.30579</v>
      </c>
      <c r="Y66" s="158">
        <v>453198688734.30579</v>
      </c>
      <c r="Z66" s="158">
        <v>453198688734.30579</v>
      </c>
      <c r="AA66" s="158">
        <v>453198688734.30579</v>
      </c>
      <c r="AB66" s="158">
        <v>453198688734.30579</v>
      </c>
      <c r="AC66" s="158">
        <v>453198688734.30579</v>
      </c>
      <c r="AD66" s="158">
        <v>453198688734.30579</v>
      </c>
      <c r="AE66" s="158">
        <v>453198688734.30579</v>
      </c>
      <c r="AF66" s="158">
        <v>453198688734.30579</v>
      </c>
      <c r="AG66" s="158">
        <v>453198688734.30579</v>
      </c>
    </row>
    <row r="67" spans="1:33" x14ac:dyDescent="0.25">
      <c r="A67" t="s">
        <v>1225</v>
      </c>
      <c r="B67" t="s">
        <v>1213</v>
      </c>
      <c r="C67">
        <v>389127019398.80872</v>
      </c>
      <c r="D67">
        <v>389127019398.80872</v>
      </c>
      <c r="E67">
        <v>389127019398.80872</v>
      </c>
      <c r="F67">
        <v>389127019398.80872</v>
      </c>
      <c r="G67">
        <v>389127019398.80872</v>
      </c>
      <c r="H67">
        <v>389127019398.80872</v>
      </c>
      <c r="I67">
        <v>389127019398.80872</v>
      </c>
      <c r="J67">
        <v>389127019398.80872</v>
      </c>
      <c r="K67">
        <v>389127019398.80872</v>
      </c>
      <c r="L67">
        <v>389127019398.80872</v>
      </c>
      <c r="M67">
        <v>389127019398.80872</v>
      </c>
      <c r="N67">
        <v>389127019398.80872</v>
      </c>
      <c r="O67">
        <v>389127019398.80872</v>
      </c>
      <c r="P67">
        <v>389127019398.80872</v>
      </c>
      <c r="Q67">
        <v>389127019398.80872</v>
      </c>
      <c r="R67">
        <v>389127019398.80872</v>
      </c>
      <c r="S67">
        <v>389127019398.80872</v>
      </c>
      <c r="T67">
        <v>389127019398.80872</v>
      </c>
      <c r="U67">
        <v>389127019398.80872</v>
      </c>
      <c r="V67">
        <v>389127019398.80872</v>
      </c>
      <c r="W67">
        <v>389127019398.80872</v>
      </c>
      <c r="X67">
        <v>389127019398.80872</v>
      </c>
      <c r="Y67">
        <v>389127019398.80872</v>
      </c>
      <c r="Z67">
        <v>389127019398.80872</v>
      </c>
      <c r="AA67">
        <v>389127019398.80872</v>
      </c>
      <c r="AB67">
        <v>389127019398.80872</v>
      </c>
      <c r="AC67">
        <v>389127019398.80872</v>
      </c>
      <c r="AD67">
        <v>389127019398.80872</v>
      </c>
      <c r="AE67">
        <v>389127019398.80872</v>
      </c>
      <c r="AF67">
        <v>389127019398.80872</v>
      </c>
      <c r="AG67">
        <v>389127019398.80872</v>
      </c>
    </row>
    <row r="68" spans="1:33" x14ac:dyDescent="0.25">
      <c r="A68" t="s">
        <v>1225</v>
      </c>
      <c r="B68" t="s">
        <v>1214</v>
      </c>
      <c r="C68">
        <v>243155891106.68839</v>
      </c>
      <c r="D68">
        <v>243155891106.68839</v>
      </c>
      <c r="E68">
        <v>243155891106.68839</v>
      </c>
      <c r="F68">
        <v>243155891106.68839</v>
      </c>
      <c r="G68">
        <v>243155891106.68839</v>
      </c>
      <c r="H68">
        <v>243155891106.68839</v>
      </c>
      <c r="I68">
        <v>243155891106.68839</v>
      </c>
      <c r="J68">
        <v>243155891106.68839</v>
      </c>
      <c r="K68">
        <v>243155891106.68839</v>
      </c>
      <c r="L68">
        <v>243155891106.68839</v>
      </c>
      <c r="M68">
        <v>243155891106.68839</v>
      </c>
      <c r="N68">
        <v>243155891106.68839</v>
      </c>
      <c r="O68">
        <v>243155891106.68839</v>
      </c>
      <c r="P68">
        <v>243155891106.68839</v>
      </c>
      <c r="Q68">
        <v>243155891106.68839</v>
      </c>
      <c r="R68">
        <v>243155891106.68839</v>
      </c>
      <c r="S68">
        <v>243155891106.68839</v>
      </c>
      <c r="T68">
        <v>243155891106.68839</v>
      </c>
      <c r="U68">
        <v>243155891106.68839</v>
      </c>
      <c r="V68">
        <v>243155891106.68839</v>
      </c>
      <c r="W68">
        <v>243155891106.68839</v>
      </c>
      <c r="X68">
        <v>243155891106.68839</v>
      </c>
      <c r="Y68">
        <v>243155891106.68839</v>
      </c>
      <c r="Z68">
        <v>243155891106.68839</v>
      </c>
      <c r="AA68">
        <v>243155891106.68839</v>
      </c>
      <c r="AB68">
        <v>243155891106.68839</v>
      </c>
      <c r="AC68">
        <v>243155891106.68839</v>
      </c>
      <c r="AD68">
        <v>243155891106.68839</v>
      </c>
      <c r="AE68">
        <v>243155891106.68839</v>
      </c>
      <c r="AF68">
        <v>243155891106.68839</v>
      </c>
      <c r="AG68">
        <v>243155891106.68839</v>
      </c>
    </row>
    <row r="69" spans="1:33" x14ac:dyDescent="0.25">
      <c r="A69" t="s">
        <v>1225</v>
      </c>
      <c r="B69" t="s">
        <v>1215</v>
      </c>
      <c r="C69">
        <v>220071708077.5282</v>
      </c>
      <c r="D69" s="118">
        <v>220071708077.5282</v>
      </c>
      <c r="E69" s="118">
        <v>220071708077.5282</v>
      </c>
      <c r="F69" s="118">
        <v>220071708077.5282</v>
      </c>
      <c r="G69" s="118">
        <v>220071708077.5282</v>
      </c>
      <c r="H69" s="118">
        <v>220071708077.5282</v>
      </c>
      <c r="I69" s="118">
        <v>220071708077.5282</v>
      </c>
      <c r="J69" s="118">
        <v>220071708077.5282</v>
      </c>
      <c r="K69" s="118">
        <v>220071708077.5282</v>
      </c>
      <c r="L69" s="118">
        <v>220071708077.5282</v>
      </c>
      <c r="M69" s="118">
        <v>220071708077.5282</v>
      </c>
      <c r="N69" s="118">
        <v>220071708077.5282</v>
      </c>
      <c r="O69" s="118">
        <v>220071708077.5282</v>
      </c>
      <c r="P69" s="118">
        <v>220071708077.5282</v>
      </c>
      <c r="Q69" s="118">
        <v>220071708077.5282</v>
      </c>
      <c r="R69" s="118">
        <v>220071708077.5282</v>
      </c>
      <c r="S69" s="118">
        <v>220071708077.5282</v>
      </c>
      <c r="T69" s="118">
        <v>220071708077.5282</v>
      </c>
      <c r="U69" s="118">
        <v>220071708077.5282</v>
      </c>
      <c r="V69" s="118">
        <v>220071708077.5282</v>
      </c>
      <c r="W69" s="118">
        <v>220071708077.5282</v>
      </c>
      <c r="X69" s="118">
        <v>220071708077.5282</v>
      </c>
      <c r="Y69" s="118">
        <v>220071708077.5282</v>
      </c>
      <c r="Z69" s="118">
        <v>220071708077.5282</v>
      </c>
      <c r="AA69" s="118">
        <v>220071708077.5282</v>
      </c>
      <c r="AB69" s="118">
        <v>220071708077.5282</v>
      </c>
      <c r="AC69" s="118">
        <v>220071708077.5282</v>
      </c>
      <c r="AD69" s="118">
        <v>220071708077.5282</v>
      </c>
      <c r="AE69" s="118">
        <v>220071708077.5282</v>
      </c>
      <c r="AF69" s="118">
        <v>220071708077.5282</v>
      </c>
      <c r="AG69" s="118">
        <v>220071708077.5282</v>
      </c>
    </row>
    <row r="70" spans="1:33" x14ac:dyDescent="0.25">
      <c r="A70" t="s">
        <v>1225</v>
      </c>
      <c r="B70" t="s">
        <v>1216</v>
      </c>
      <c r="C70">
        <v>52928295852.37925</v>
      </c>
      <c r="D70">
        <v>52928295852.37925</v>
      </c>
      <c r="E70">
        <v>52928295852.37925</v>
      </c>
      <c r="F70">
        <v>52928295852.37925</v>
      </c>
      <c r="G70">
        <v>52928295852.37925</v>
      </c>
      <c r="H70">
        <v>52928295852.37925</v>
      </c>
      <c r="I70">
        <v>52928295852.37925</v>
      </c>
      <c r="J70">
        <v>52928295852.37925</v>
      </c>
      <c r="K70">
        <v>52928295852.37925</v>
      </c>
      <c r="L70">
        <v>52928295852.37925</v>
      </c>
      <c r="M70">
        <v>52928295852.37925</v>
      </c>
      <c r="N70">
        <v>52928295852.37925</v>
      </c>
      <c r="O70">
        <v>52928295852.37925</v>
      </c>
      <c r="P70">
        <v>52928295852.37925</v>
      </c>
      <c r="Q70">
        <v>52928295852.37925</v>
      </c>
      <c r="R70">
        <v>52928295852.37925</v>
      </c>
      <c r="S70">
        <v>52928295852.37925</v>
      </c>
      <c r="T70">
        <v>52928295852.37925</v>
      </c>
      <c r="U70">
        <v>52928295852.37925</v>
      </c>
      <c r="V70">
        <v>52928295852.37925</v>
      </c>
      <c r="W70">
        <v>52928295852.37925</v>
      </c>
      <c r="X70">
        <v>52928295852.37925</v>
      </c>
      <c r="Y70">
        <v>52928295852.37925</v>
      </c>
      <c r="Z70">
        <v>52928295852.37925</v>
      </c>
      <c r="AA70">
        <v>52928295852.37925</v>
      </c>
      <c r="AB70">
        <v>52928295852.37925</v>
      </c>
      <c r="AC70">
        <v>52928295852.37925</v>
      </c>
      <c r="AD70">
        <v>52928295852.37925</v>
      </c>
      <c r="AE70">
        <v>52928295852.37925</v>
      </c>
      <c r="AF70">
        <v>52928295852.37925</v>
      </c>
      <c r="AG70">
        <v>52928295852.37925</v>
      </c>
    </row>
    <row r="71" spans="1:33" x14ac:dyDescent="0.25">
      <c r="A71" t="s">
        <v>1225</v>
      </c>
      <c r="B71" t="s">
        <v>1217</v>
      </c>
      <c r="C71">
        <v>99327071461.012085</v>
      </c>
      <c r="D71" s="158">
        <v>99327071461.012085</v>
      </c>
      <c r="E71" s="158">
        <v>99327071461.012085</v>
      </c>
      <c r="F71" s="158">
        <v>99327071461.012085</v>
      </c>
      <c r="G71" s="158">
        <v>99327071461.012085</v>
      </c>
      <c r="H71" s="158">
        <v>99327071461.012085</v>
      </c>
      <c r="I71" s="158">
        <v>99327071461.012085</v>
      </c>
      <c r="J71" s="158">
        <v>99327071461.012085</v>
      </c>
      <c r="K71" s="158">
        <v>99327071461.012085</v>
      </c>
      <c r="L71" s="158">
        <v>99327071461.012085</v>
      </c>
      <c r="M71" s="158">
        <v>99327071461.012085</v>
      </c>
      <c r="N71" s="158">
        <v>99327071461.012085</v>
      </c>
      <c r="O71" s="158">
        <v>99327071461.012085</v>
      </c>
      <c r="P71" s="158">
        <v>99327071461.012085</v>
      </c>
      <c r="Q71" s="158">
        <v>99327071461.012085</v>
      </c>
      <c r="R71" s="158">
        <v>99327071461.012085</v>
      </c>
      <c r="S71" s="158">
        <v>99327071461.012085</v>
      </c>
      <c r="T71" s="158">
        <v>99327071461.012085</v>
      </c>
      <c r="U71" s="158">
        <v>99327071461.012085</v>
      </c>
      <c r="V71" s="158">
        <v>99327071461.012085</v>
      </c>
      <c r="W71" s="158">
        <v>99327071461.012085</v>
      </c>
      <c r="X71" s="158">
        <v>99327071461.012085</v>
      </c>
      <c r="Y71" s="158">
        <v>99327071461.012085</v>
      </c>
      <c r="Z71" s="158">
        <v>99327071461.012085</v>
      </c>
      <c r="AA71" s="158">
        <v>99327071461.012085</v>
      </c>
      <c r="AB71" s="158">
        <v>99327071461.012085</v>
      </c>
      <c r="AC71" s="158">
        <v>99327071461.012085</v>
      </c>
      <c r="AD71" s="158">
        <v>99327071461.012085</v>
      </c>
      <c r="AE71" s="158">
        <v>99327071461.012085</v>
      </c>
      <c r="AF71" s="158">
        <v>99327071461.012085</v>
      </c>
      <c r="AG71" s="158">
        <v>99327071461.012085</v>
      </c>
    </row>
    <row r="72" spans="1:33" x14ac:dyDescent="0.25">
      <c r="A72" t="s">
        <v>1225</v>
      </c>
      <c r="B72" t="s">
        <v>1218</v>
      </c>
      <c r="C72">
        <v>114492926104.0347</v>
      </c>
      <c r="D72">
        <v>114492926104.0347</v>
      </c>
      <c r="E72">
        <v>114492926104.0347</v>
      </c>
      <c r="F72">
        <v>114492926104.0347</v>
      </c>
      <c r="G72">
        <v>114492926104.0347</v>
      </c>
      <c r="H72">
        <v>114492926104.0347</v>
      </c>
      <c r="I72">
        <v>114492926104.0347</v>
      </c>
      <c r="J72">
        <v>114492926104.0347</v>
      </c>
      <c r="K72">
        <v>114492926104.0347</v>
      </c>
      <c r="L72">
        <v>114492926104.0347</v>
      </c>
      <c r="M72">
        <v>114492926104.0347</v>
      </c>
      <c r="N72">
        <v>114492926104.0347</v>
      </c>
      <c r="O72">
        <v>114492926104.0347</v>
      </c>
      <c r="P72">
        <v>114492926104.0347</v>
      </c>
      <c r="Q72">
        <v>114492926104.0347</v>
      </c>
      <c r="R72">
        <v>114492926104.0347</v>
      </c>
      <c r="S72">
        <v>114492926104.0347</v>
      </c>
      <c r="T72">
        <v>114492926104.0347</v>
      </c>
      <c r="U72">
        <v>114492926104.0347</v>
      </c>
      <c r="V72">
        <v>114492926104.0347</v>
      </c>
      <c r="W72">
        <v>114492926104.0347</v>
      </c>
      <c r="X72">
        <v>114492926104.0347</v>
      </c>
      <c r="Y72">
        <v>114492926104.0347</v>
      </c>
      <c r="Z72">
        <v>114492926104.0347</v>
      </c>
      <c r="AA72">
        <v>114492926104.0347</v>
      </c>
      <c r="AB72">
        <v>114492926104.0347</v>
      </c>
      <c r="AC72">
        <v>114492926104.0347</v>
      </c>
      <c r="AD72">
        <v>114492926104.0347</v>
      </c>
      <c r="AE72">
        <v>114492926104.0347</v>
      </c>
      <c r="AF72">
        <v>114492926104.0347</v>
      </c>
      <c r="AG72">
        <v>114492926104.0347</v>
      </c>
    </row>
    <row r="73" spans="1:33" x14ac:dyDescent="0.25">
      <c r="A73" t="s">
        <v>1225</v>
      </c>
      <c r="B73" t="s">
        <v>1219</v>
      </c>
      <c r="C73">
        <v>163038404976.90921</v>
      </c>
      <c r="D73">
        <v>163038404976.90921</v>
      </c>
      <c r="E73">
        <v>163038404976.90921</v>
      </c>
      <c r="F73">
        <v>163038404976.90921</v>
      </c>
      <c r="G73">
        <v>163038404976.90921</v>
      </c>
      <c r="H73">
        <v>163038404976.90921</v>
      </c>
      <c r="I73">
        <v>163038404976.90921</v>
      </c>
      <c r="J73">
        <v>163038404976.90921</v>
      </c>
      <c r="K73">
        <v>163038404976.90921</v>
      </c>
      <c r="L73">
        <v>163038404976.90921</v>
      </c>
      <c r="M73">
        <v>163038404976.90921</v>
      </c>
      <c r="N73">
        <v>163038404976.90921</v>
      </c>
      <c r="O73">
        <v>163038404976.90921</v>
      </c>
      <c r="P73">
        <v>163038404976.90921</v>
      </c>
      <c r="Q73">
        <v>163038404976.90921</v>
      </c>
      <c r="R73">
        <v>163038404976.90921</v>
      </c>
      <c r="S73">
        <v>163038404976.90921</v>
      </c>
      <c r="T73">
        <v>163038404976.90921</v>
      </c>
      <c r="U73">
        <v>163038404976.90921</v>
      </c>
      <c r="V73">
        <v>163038404976.90921</v>
      </c>
      <c r="W73">
        <v>163038404976.90921</v>
      </c>
      <c r="X73">
        <v>163038404976.90921</v>
      </c>
      <c r="Y73">
        <v>163038404976.90921</v>
      </c>
      <c r="Z73">
        <v>163038404976.90921</v>
      </c>
      <c r="AA73">
        <v>163038404976.90921</v>
      </c>
      <c r="AB73">
        <v>163038404976.90921</v>
      </c>
      <c r="AC73">
        <v>163038404976.90921</v>
      </c>
      <c r="AD73">
        <v>163038404976.90921</v>
      </c>
      <c r="AE73">
        <v>163038404976.90921</v>
      </c>
      <c r="AF73">
        <v>163038404976.90921</v>
      </c>
      <c r="AG73">
        <v>163038404976.90921</v>
      </c>
    </row>
    <row r="74" spans="1:33" x14ac:dyDescent="0.25">
      <c r="A74" t="s">
        <v>1225</v>
      </c>
      <c r="B74" t="s">
        <v>1220</v>
      </c>
      <c r="C74">
        <v>183513702093.85019</v>
      </c>
      <c r="D74">
        <v>183038886726.16409</v>
      </c>
      <c r="E74">
        <v>197360584217.7056</v>
      </c>
      <c r="F74">
        <v>207875929657.35709</v>
      </c>
      <c r="G74">
        <v>214004347426.62369</v>
      </c>
      <c r="H74">
        <v>220762306384.58929</v>
      </c>
      <c r="I74">
        <v>227396264071.63708</v>
      </c>
      <c r="J74">
        <v>234033778488.56451</v>
      </c>
      <c r="K74">
        <v>238438484427.5159</v>
      </c>
      <c r="L74">
        <v>243002678223.70309</v>
      </c>
      <c r="M74">
        <v>247798263933.67981</v>
      </c>
      <c r="N74">
        <v>252973322051.07401</v>
      </c>
      <c r="O74">
        <v>255705385635.1832</v>
      </c>
      <c r="P74">
        <v>258326835458.11829</v>
      </c>
      <c r="Q74">
        <v>261285916339.69</v>
      </c>
      <c r="R74">
        <v>264569192342.66739</v>
      </c>
      <c r="S74">
        <v>267633124114.45831</v>
      </c>
      <c r="T74">
        <v>270568540097.37531</v>
      </c>
      <c r="U74">
        <v>273899931499.1181</v>
      </c>
      <c r="V74">
        <v>277358358960.9649</v>
      </c>
      <c r="W74">
        <v>280951947539.0705</v>
      </c>
      <c r="X74">
        <v>285034556881.05328</v>
      </c>
      <c r="Y74">
        <v>289433946558.09668</v>
      </c>
      <c r="Z74">
        <v>294021008889.81879</v>
      </c>
      <c r="AA74">
        <v>298583335537.34009</v>
      </c>
      <c r="AB74">
        <v>303125833819.34473</v>
      </c>
      <c r="AC74">
        <v>307667901634.79797</v>
      </c>
      <c r="AD74">
        <v>311956553791.53387</v>
      </c>
      <c r="AE74">
        <v>316501349688.75568</v>
      </c>
      <c r="AF74">
        <v>321211342505.84943</v>
      </c>
      <c r="AG74">
        <v>325942110714.8725</v>
      </c>
    </row>
    <row r="75" spans="1:33" x14ac:dyDescent="0.25">
      <c r="A75" t="s">
        <v>1225</v>
      </c>
      <c r="B75" t="s">
        <v>1221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1225</v>
      </c>
      <c r="B76" t="s">
        <v>1222</v>
      </c>
      <c r="C76">
        <v>360504092321.47778</v>
      </c>
      <c r="D76">
        <v>360504092321.47778</v>
      </c>
      <c r="E76">
        <v>360504092321.47778</v>
      </c>
      <c r="F76">
        <v>360504092321.47778</v>
      </c>
      <c r="G76">
        <v>360504092321.47778</v>
      </c>
      <c r="H76">
        <v>360504092321.47778</v>
      </c>
      <c r="I76">
        <v>360504092321.47778</v>
      </c>
      <c r="J76">
        <v>360504092321.47778</v>
      </c>
      <c r="K76">
        <v>360504092321.47778</v>
      </c>
      <c r="L76">
        <v>360504092321.47778</v>
      </c>
      <c r="M76">
        <v>360504092321.47778</v>
      </c>
      <c r="N76">
        <v>360504092321.47778</v>
      </c>
      <c r="O76">
        <v>360504092321.47778</v>
      </c>
      <c r="P76">
        <v>360504092321.47778</v>
      </c>
      <c r="Q76">
        <v>360504092321.47778</v>
      </c>
      <c r="R76">
        <v>360504092321.47778</v>
      </c>
      <c r="S76">
        <v>360504092321.47778</v>
      </c>
      <c r="T76">
        <v>360504092321.47778</v>
      </c>
      <c r="U76">
        <v>360504092321.47778</v>
      </c>
      <c r="V76">
        <v>360504092321.47778</v>
      </c>
      <c r="W76">
        <v>360504092321.47778</v>
      </c>
      <c r="X76">
        <v>360504092321.47778</v>
      </c>
      <c r="Y76">
        <v>360504092321.47778</v>
      </c>
      <c r="Z76">
        <v>360504092321.47778</v>
      </c>
      <c r="AA76">
        <v>360504092321.47778</v>
      </c>
      <c r="AB76">
        <v>360504092321.47778</v>
      </c>
      <c r="AC76">
        <v>360504092321.47778</v>
      </c>
      <c r="AD76">
        <v>360504092321.47778</v>
      </c>
      <c r="AE76">
        <v>360504092321.47778</v>
      </c>
      <c r="AF76">
        <v>360504092321.47778</v>
      </c>
      <c r="AG76">
        <v>360504092321.47778</v>
      </c>
    </row>
    <row r="77" spans="1:33" x14ac:dyDescent="0.25">
      <c r="A77" t="s">
        <v>1225</v>
      </c>
      <c r="B77" t="s">
        <v>1223</v>
      </c>
      <c r="C77">
        <v>2114754475964.4009</v>
      </c>
      <c r="D77">
        <v>2114754475964.4009</v>
      </c>
      <c r="E77">
        <v>2114754475964.4009</v>
      </c>
      <c r="F77">
        <v>2114754475964.4009</v>
      </c>
      <c r="G77">
        <v>2114754475964.4009</v>
      </c>
      <c r="H77">
        <v>2114754475964.4009</v>
      </c>
      <c r="I77">
        <v>2114754475964.4009</v>
      </c>
      <c r="J77">
        <v>2114754475964.4009</v>
      </c>
      <c r="K77">
        <v>2114754475964.4009</v>
      </c>
      <c r="L77">
        <v>2114754475964.4009</v>
      </c>
      <c r="M77">
        <v>2114754475964.4009</v>
      </c>
      <c r="N77">
        <v>2114754475964.4009</v>
      </c>
      <c r="O77">
        <v>2114754475964.4009</v>
      </c>
      <c r="P77">
        <v>2114754475964.4009</v>
      </c>
      <c r="Q77">
        <v>2114754475964.4009</v>
      </c>
      <c r="R77">
        <v>2114754475964.4009</v>
      </c>
      <c r="S77">
        <v>2114754475964.4009</v>
      </c>
      <c r="T77">
        <v>2114754475964.4009</v>
      </c>
      <c r="U77">
        <v>2114754475964.4009</v>
      </c>
      <c r="V77">
        <v>2114754475964.4009</v>
      </c>
      <c r="W77">
        <v>2114754475964.4009</v>
      </c>
      <c r="X77">
        <v>2114754475964.4009</v>
      </c>
      <c r="Y77">
        <v>2114754475964.4009</v>
      </c>
      <c r="Z77">
        <v>2114754475964.4009</v>
      </c>
      <c r="AA77">
        <v>2114754475964.4009</v>
      </c>
      <c r="AB77">
        <v>2114754475964.4009</v>
      </c>
      <c r="AC77">
        <v>2114754475964.4009</v>
      </c>
      <c r="AD77">
        <v>2114754475964.4009</v>
      </c>
      <c r="AE77">
        <v>2114754475964.4009</v>
      </c>
      <c r="AF77">
        <v>2114754475964.4009</v>
      </c>
      <c r="AG77">
        <v>2114754475964.4009</v>
      </c>
    </row>
    <row r="78" spans="1:33" x14ac:dyDescent="0.25">
      <c r="A78" t="s">
        <v>1226</v>
      </c>
      <c r="B78" t="s">
        <v>1199</v>
      </c>
      <c r="C78">
        <v>39699106311183.258</v>
      </c>
      <c r="D78">
        <v>42086225172824.297</v>
      </c>
      <c r="E78">
        <v>43594907688815.289</v>
      </c>
      <c r="F78">
        <v>44648620818757.891</v>
      </c>
      <c r="G78">
        <v>45473796688881.594</v>
      </c>
      <c r="H78">
        <v>46343915656772.141</v>
      </c>
      <c r="I78">
        <v>47168514287306.078</v>
      </c>
      <c r="J78">
        <v>47972494417379.656</v>
      </c>
      <c r="K78">
        <v>48623340387277.227</v>
      </c>
      <c r="L78">
        <v>49295690209695.703</v>
      </c>
      <c r="M78">
        <v>49995397946172.688</v>
      </c>
      <c r="N78">
        <v>50712905248089.367</v>
      </c>
      <c r="O78">
        <v>51444373000880.977</v>
      </c>
      <c r="P78">
        <v>52090807141036.258</v>
      </c>
      <c r="Q78">
        <v>52830433238498.547</v>
      </c>
      <c r="R78">
        <v>53568283956613.898</v>
      </c>
      <c r="S78">
        <v>54292367567068.961</v>
      </c>
      <c r="T78">
        <v>55038471717918.047</v>
      </c>
      <c r="U78">
        <v>55786648728216.219</v>
      </c>
      <c r="V78">
        <v>56540422285591.023</v>
      </c>
      <c r="W78">
        <v>57280229057913.797</v>
      </c>
      <c r="X78">
        <v>58017853178384.852</v>
      </c>
      <c r="Y78">
        <v>58777208955531.008</v>
      </c>
      <c r="Z78">
        <v>59538076640420.391</v>
      </c>
      <c r="AA78">
        <v>60313629662425.891</v>
      </c>
      <c r="AB78">
        <v>61106050748806.117</v>
      </c>
      <c r="AC78">
        <v>61902869488437.07</v>
      </c>
      <c r="AD78">
        <v>62711963637026.258</v>
      </c>
      <c r="AE78">
        <v>63546702153960.406</v>
      </c>
      <c r="AF78">
        <v>64398319593858.578</v>
      </c>
      <c r="AG78">
        <v>65268948161376.492</v>
      </c>
    </row>
    <row r="79" spans="1:33" x14ac:dyDescent="0.25">
      <c r="A79" t="s">
        <v>1226</v>
      </c>
      <c r="B79" t="s">
        <v>1200</v>
      </c>
      <c r="C79">
        <v>563457590661.93372</v>
      </c>
      <c r="D79">
        <v>548086317772.54077</v>
      </c>
      <c r="E79">
        <v>579419624189.4613</v>
      </c>
      <c r="F79">
        <v>597486689319.66504</v>
      </c>
      <c r="G79">
        <v>605003034883.26941</v>
      </c>
      <c r="H79">
        <v>612275576998.04358</v>
      </c>
      <c r="I79">
        <v>618129960726.34448</v>
      </c>
      <c r="J79">
        <v>617928401407.03503</v>
      </c>
      <c r="K79">
        <v>620831903671.44678</v>
      </c>
      <c r="L79">
        <v>624019436470.11035</v>
      </c>
      <c r="M79">
        <v>628049223158.56055</v>
      </c>
      <c r="N79">
        <v>630858803428.76343</v>
      </c>
      <c r="O79">
        <v>630590547943.21472</v>
      </c>
      <c r="P79">
        <v>632439622624.01074</v>
      </c>
      <c r="Q79">
        <v>634225366671.95203</v>
      </c>
      <c r="R79">
        <v>633119212860.10925</v>
      </c>
      <c r="S79">
        <v>631762325388.68005</v>
      </c>
      <c r="T79">
        <v>631732382667.74207</v>
      </c>
      <c r="U79">
        <v>631519395328.47949</v>
      </c>
      <c r="V79">
        <v>631573101616.92273</v>
      </c>
      <c r="W79">
        <v>631108080492.32861</v>
      </c>
      <c r="X79">
        <v>631072410959.30078</v>
      </c>
      <c r="Y79">
        <v>634534753925.60718</v>
      </c>
      <c r="Z79">
        <v>639008281781.15833</v>
      </c>
      <c r="AA79">
        <v>642164238878.18848</v>
      </c>
      <c r="AB79">
        <v>642096404746.30786</v>
      </c>
      <c r="AC79">
        <v>644166566236.81897</v>
      </c>
      <c r="AD79">
        <v>646083614450.28687</v>
      </c>
      <c r="AE79">
        <v>647989026965.07202</v>
      </c>
      <c r="AF79">
        <v>650059532690.1897</v>
      </c>
      <c r="AG79">
        <v>650750767159.71313</v>
      </c>
    </row>
    <row r="80" spans="1:33" x14ac:dyDescent="0.25">
      <c r="A80" t="s">
        <v>1226</v>
      </c>
      <c r="B80" t="s">
        <v>1201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 t="s">
        <v>1226</v>
      </c>
      <c r="B81" t="s">
        <v>1202</v>
      </c>
      <c r="C81">
        <v>1981619921818.9561</v>
      </c>
      <c r="D81">
        <v>1927560803464.4519</v>
      </c>
      <c r="E81">
        <v>2037756681985.292</v>
      </c>
      <c r="F81">
        <v>2101296612557.0911</v>
      </c>
      <c r="G81">
        <v>2127730793860.1001</v>
      </c>
      <c r="H81">
        <v>2153307544578.772</v>
      </c>
      <c r="I81">
        <v>2173896784333.8789</v>
      </c>
      <c r="J81">
        <v>2173187921822.855</v>
      </c>
      <c r="K81">
        <v>2183399227918.573</v>
      </c>
      <c r="L81">
        <v>2194609438944.1499</v>
      </c>
      <c r="M81">
        <v>2208781766577.7739</v>
      </c>
      <c r="N81">
        <v>2218662759091.9458</v>
      </c>
      <c r="O81">
        <v>2217719333316.6782</v>
      </c>
      <c r="P81">
        <v>2224222330676.4121</v>
      </c>
      <c r="Q81">
        <v>2230502600991.8989</v>
      </c>
      <c r="R81">
        <v>2226612376658.3008</v>
      </c>
      <c r="S81">
        <v>2221840348932.3252</v>
      </c>
      <c r="T81">
        <v>2221735043593.8091</v>
      </c>
      <c r="U81">
        <v>2220985989962.1382</v>
      </c>
      <c r="V81">
        <v>2221174869219.1919</v>
      </c>
      <c r="W81">
        <v>2219539439792.3208</v>
      </c>
      <c r="X81">
        <v>2219413993869.8208</v>
      </c>
      <c r="Y81">
        <v>2231590682784.6738</v>
      </c>
      <c r="Z81">
        <v>2247323600516.7041</v>
      </c>
      <c r="AA81">
        <v>2258422763185.7769</v>
      </c>
      <c r="AB81">
        <v>2258184197818.4072</v>
      </c>
      <c r="AC81">
        <v>2265464733778.8149</v>
      </c>
      <c r="AD81">
        <v>2272206786763.5532</v>
      </c>
      <c r="AE81">
        <v>2278907918243.8218</v>
      </c>
      <c r="AF81">
        <v>2286189664840.4268</v>
      </c>
      <c r="AG81">
        <v>2288620662342.5571</v>
      </c>
    </row>
    <row r="82" spans="1:33" x14ac:dyDescent="0.25">
      <c r="A82" t="s">
        <v>1226</v>
      </c>
      <c r="B82" t="s">
        <v>1203</v>
      </c>
      <c r="C82">
        <v>28911347345010.68</v>
      </c>
      <c r="D82">
        <v>47988386281863.313</v>
      </c>
      <c r="E82">
        <v>39348535951176.852</v>
      </c>
      <c r="F82">
        <v>30959895332525.148</v>
      </c>
      <c r="G82">
        <v>26819024424943.969</v>
      </c>
      <c r="H82">
        <v>25549239567532.09</v>
      </c>
      <c r="I82">
        <v>24859418457641.961</v>
      </c>
      <c r="J82">
        <v>25028256241159.66</v>
      </c>
      <c r="K82">
        <v>24854832966508.949</v>
      </c>
      <c r="L82">
        <v>25029448468854.238</v>
      </c>
      <c r="M82">
        <v>25228697229566.109</v>
      </c>
      <c r="N82">
        <v>25014382379187.602</v>
      </c>
      <c r="O82">
        <v>24938523682275.871</v>
      </c>
      <c r="P82">
        <v>25085727118627.988</v>
      </c>
      <c r="Q82">
        <v>25189656358059.602</v>
      </c>
      <c r="R82">
        <v>25189315197519.301</v>
      </c>
      <c r="S82">
        <v>25327292625711.789</v>
      </c>
      <c r="T82">
        <v>25352402775156.191</v>
      </c>
      <c r="U82">
        <v>25325542802295.43</v>
      </c>
      <c r="V82">
        <v>25508441535823.41</v>
      </c>
      <c r="W82">
        <v>25059516451311.66</v>
      </c>
      <c r="X82">
        <v>24963575137433.77</v>
      </c>
      <c r="Y82">
        <v>24935515600092.609</v>
      </c>
      <c r="Z82">
        <v>24877762256370.48</v>
      </c>
      <c r="AA82">
        <v>24985427753977.27</v>
      </c>
      <c r="AB82">
        <v>25104984347190.211</v>
      </c>
      <c r="AC82">
        <v>25095220919469.789</v>
      </c>
      <c r="AD82">
        <v>25213684331596.609</v>
      </c>
      <c r="AE82">
        <v>25465257214529.109</v>
      </c>
      <c r="AF82">
        <v>25706569602502.359</v>
      </c>
      <c r="AG82">
        <v>25960393044482.949</v>
      </c>
    </row>
    <row r="83" spans="1:33" x14ac:dyDescent="0.25">
      <c r="A83" t="s">
        <v>1226</v>
      </c>
      <c r="B83" t="s">
        <v>1204</v>
      </c>
      <c r="C83">
        <v>245902486256.41751</v>
      </c>
      <c r="D83">
        <v>264538047088.53021</v>
      </c>
      <c r="E83">
        <v>269160701346.18079</v>
      </c>
      <c r="F83">
        <v>261784362627.01901</v>
      </c>
      <c r="G83">
        <v>256369927044.5376</v>
      </c>
      <c r="H83">
        <v>255820833674.54309</v>
      </c>
      <c r="I83">
        <v>256452433516.1665</v>
      </c>
      <c r="J83">
        <v>258118915582.76031</v>
      </c>
      <c r="K83">
        <v>257763906505.38629</v>
      </c>
      <c r="L83">
        <v>259136598635.84219</v>
      </c>
      <c r="M83">
        <v>260008491349.5419</v>
      </c>
      <c r="N83">
        <v>260965925682.85059</v>
      </c>
      <c r="O83">
        <v>261014735817.7182</v>
      </c>
      <c r="P83">
        <v>261754527328.84491</v>
      </c>
      <c r="Q83">
        <v>262870842367.6553</v>
      </c>
      <c r="R83">
        <v>264087048875.3696</v>
      </c>
      <c r="S83">
        <v>265580775274.26611</v>
      </c>
      <c r="T83">
        <v>266401813773.84619</v>
      </c>
      <c r="U83">
        <v>267598219554.26019</v>
      </c>
      <c r="V83">
        <v>270051217893.06589</v>
      </c>
      <c r="W83">
        <v>269950066940.98639</v>
      </c>
      <c r="X83">
        <v>271933794236.95389</v>
      </c>
      <c r="Y83">
        <v>274620519617.51111</v>
      </c>
      <c r="Z83">
        <v>277263307617.78137</v>
      </c>
      <c r="AA83">
        <v>280883640387.63831</v>
      </c>
      <c r="AB83">
        <v>284175929408.43652</v>
      </c>
      <c r="AC83">
        <v>286669107325.26752</v>
      </c>
      <c r="AD83">
        <v>289430720336.60492</v>
      </c>
      <c r="AE83">
        <v>293142541138.44067</v>
      </c>
      <c r="AF83">
        <v>296676031510.98273</v>
      </c>
      <c r="AG83">
        <v>300347280436.75482</v>
      </c>
    </row>
    <row r="84" spans="1:33" x14ac:dyDescent="0.25">
      <c r="A84" t="s">
        <v>1226</v>
      </c>
      <c r="B84" t="s">
        <v>1205</v>
      </c>
      <c r="C84">
        <v>3939813956032.6831</v>
      </c>
      <c r="D84">
        <v>3959529837788.9302</v>
      </c>
      <c r="E84">
        <v>4207382302113.7119</v>
      </c>
      <c r="F84">
        <v>4162249555735.8569</v>
      </c>
      <c r="G84">
        <v>4135887030449.3789</v>
      </c>
      <c r="H84">
        <v>4226586903598.4038</v>
      </c>
      <c r="I84">
        <v>4269994182978.5112</v>
      </c>
      <c r="J84">
        <v>4237405677279.5371</v>
      </c>
      <c r="K84">
        <v>4120411865221.9258</v>
      </c>
      <c r="L84">
        <v>4040671679584.9761</v>
      </c>
      <c r="M84">
        <v>3975147995222.4121</v>
      </c>
      <c r="N84">
        <v>4006393454939.7622</v>
      </c>
      <c r="O84">
        <v>4081462700404.7778</v>
      </c>
      <c r="P84">
        <v>4082267862913.7251</v>
      </c>
      <c r="Q84">
        <v>4020589172463.271</v>
      </c>
      <c r="R84">
        <v>4036244740648.3311</v>
      </c>
      <c r="S84">
        <v>4073548248071.0952</v>
      </c>
      <c r="T84">
        <v>4037707501035.002</v>
      </c>
      <c r="U84">
        <v>4038370087012.938</v>
      </c>
      <c r="V84">
        <v>4060235008609.792</v>
      </c>
      <c r="W84">
        <v>4050457500847.5591</v>
      </c>
      <c r="X84">
        <v>4113052339036.6392</v>
      </c>
      <c r="Y84">
        <v>4171708240759.6479</v>
      </c>
      <c r="Z84">
        <v>4252998062861.9321</v>
      </c>
      <c r="AA84">
        <v>4400190249267.7471</v>
      </c>
      <c r="AB84">
        <v>4534715986539.5264</v>
      </c>
      <c r="AC84">
        <v>4633646640710.5723</v>
      </c>
      <c r="AD84">
        <v>4704005872552.0088</v>
      </c>
      <c r="AE84">
        <v>4774858926314.2656</v>
      </c>
      <c r="AF84">
        <v>4838653402603.9238</v>
      </c>
      <c r="AG84">
        <v>4925250979004.9902</v>
      </c>
    </row>
    <row r="85" spans="1:33" x14ac:dyDescent="0.25">
      <c r="A85" t="s">
        <v>1226</v>
      </c>
      <c r="B85" t="s">
        <v>1206</v>
      </c>
      <c r="C85">
        <v>13747220213697.91</v>
      </c>
      <c r="D85">
        <v>14460297581668.58</v>
      </c>
      <c r="E85">
        <v>14673715235687.43</v>
      </c>
      <c r="F85">
        <v>14534102515066.439</v>
      </c>
      <c r="G85">
        <v>14578401667302.141</v>
      </c>
      <c r="H85">
        <v>14677142584048.029</v>
      </c>
      <c r="I85">
        <v>14777858049258.891</v>
      </c>
      <c r="J85">
        <v>14751194898233.08</v>
      </c>
      <c r="K85">
        <v>14540808783315.34</v>
      </c>
      <c r="L85">
        <v>14405050705141.92</v>
      </c>
      <c r="M85">
        <v>14239539465019.141</v>
      </c>
      <c r="N85">
        <v>14116771127089.061</v>
      </c>
      <c r="O85">
        <v>13949897043720.529</v>
      </c>
      <c r="P85">
        <v>13834464670588.539</v>
      </c>
      <c r="Q85">
        <v>13732998067351.141</v>
      </c>
      <c r="R85">
        <v>13624654278230.061</v>
      </c>
      <c r="S85">
        <v>13543904691461.1</v>
      </c>
      <c r="T85">
        <v>13394500189500.17</v>
      </c>
      <c r="U85">
        <v>13268812758281.33</v>
      </c>
      <c r="V85">
        <v>13196973377683.449</v>
      </c>
      <c r="W85">
        <v>13004389683777.881</v>
      </c>
      <c r="X85">
        <v>12846038992985.93</v>
      </c>
      <c r="Y85">
        <v>12726545077111.65</v>
      </c>
      <c r="Z85">
        <v>12600430351805.85</v>
      </c>
      <c r="AA85">
        <v>12540060444068.26</v>
      </c>
      <c r="AB85">
        <v>12448502565815.66</v>
      </c>
      <c r="AC85">
        <v>12318254332447.67</v>
      </c>
      <c r="AD85">
        <v>12247768799430.551</v>
      </c>
      <c r="AE85">
        <v>12217291486449.619</v>
      </c>
      <c r="AF85">
        <v>12174445134109.561</v>
      </c>
      <c r="AG85">
        <v>12149081856674.59</v>
      </c>
    </row>
    <row r="86" spans="1:33" x14ac:dyDescent="0.25">
      <c r="A86" t="s">
        <v>1226</v>
      </c>
      <c r="B86" t="s">
        <v>1207</v>
      </c>
      <c r="C86">
        <v>103292031030468.91</v>
      </c>
      <c r="D86">
        <v>111562570209174.41</v>
      </c>
      <c r="E86">
        <v>110019954803871.8</v>
      </c>
      <c r="F86">
        <v>110646141113613.59</v>
      </c>
      <c r="G86">
        <v>110044350153854.09</v>
      </c>
      <c r="H86">
        <v>111357957952269.7</v>
      </c>
      <c r="I86">
        <v>112043001727963.5</v>
      </c>
      <c r="J86">
        <v>112258179826254.7</v>
      </c>
      <c r="K86">
        <v>113013454952396.09</v>
      </c>
      <c r="L86">
        <v>113576654165100.7</v>
      </c>
      <c r="M86">
        <v>113442177407462.8</v>
      </c>
      <c r="N86">
        <v>113644507802568.3</v>
      </c>
      <c r="O86">
        <v>114151546994047</v>
      </c>
      <c r="P86">
        <v>114019030771790.2</v>
      </c>
      <c r="Q86">
        <v>114895879309719.59</v>
      </c>
      <c r="R86">
        <v>114971575088711.3</v>
      </c>
      <c r="S86">
        <v>115975746514602</v>
      </c>
      <c r="T86">
        <v>116918071090924.2</v>
      </c>
      <c r="U86">
        <v>116828623828362</v>
      </c>
      <c r="V86">
        <v>116971199925344.7</v>
      </c>
      <c r="W86">
        <v>117069990940977</v>
      </c>
      <c r="X86">
        <v>117060466420439.5</v>
      </c>
      <c r="Y86">
        <v>116771490487659.5</v>
      </c>
      <c r="Z86">
        <v>115726405244398</v>
      </c>
      <c r="AA86">
        <v>115444242491001.59</v>
      </c>
      <c r="AB86">
        <v>115806077622910.8</v>
      </c>
      <c r="AC86">
        <v>115071805181964.09</v>
      </c>
      <c r="AD86">
        <v>115373983347698.3</v>
      </c>
      <c r="AE86">
        <v>116031148781841</v>
      </c>
      <c r="AF86">
        <v>115762709719159.2</v>
      </c>
      <c r="AG86">
        <v>116518540987178.2</v>
      </c>
    </row>
    <row r="87" spans="1:33" x14ac:dyDescent="0.25">
      <c r="A87" t="s">
        <v>1226</v>
      </c>
      <c r="B87" t="s">
        <v>1208</v>
      </c>
      <c r="C87">
        <v>20576415190343.078</v>
      </c>
      <c r="D87">
        <v>17774435411178.82</v>
      </c>
      <c r="E87">
        <v>18354334538022.25</v>
      </c>
      <c r="F87">
        <v>17409443447627.91</v>
      </c>
      <c r="G87">
        <v>16627199696267.09</v>
      </c>
      <c r="H87">
        <v>16416387776187.051</v>
      </c>
      <c r="I87">
        <v>16290355287500.029</v>
      </c>
      <c r="J87">
        <v>16755076186455.039</v>
      </c>
      <c r="K87">
        <v>17082491326973.119</v>
      </c>
      <c r="L87">
        <v>17608504454215.789</v>
      </c>
      <c r="M87">
        <v>17985034936826.16</v>
      </c>
      <c r="N87">
        <v>18332834371881.68</v>
      </c>
      <c r="O87">
        <v>18463656807669.898</v>
      </c>
      <c r="P87">
        <v>18808064825916.629</v>
      </c>
      <c r="Q87">
        <v>19109590477839.27</v>
      </c>
      <c r="R87">
        <v>19341366772989.328</v>
      </c>
      <c r="S87">
        <v>19507041324607.699</v>
      </c>
      <c r="T87">
        <v>19736026965824.691</v>
      </c>
      <c r="U87">
        <v>19799374058020.57</v>
      </c>
      <c r="V87">
        <v>19904387784735.281</v>
      </c>
      <c r="W87">
        <v>19311506970890.352</v>
      </c>
      <c r="X87">
        <v>19234601662673.84</v>
      </c>
      <c r="Y87">
        <v>19301256467380.781</v>
      </c>
      <c r="Z87">
        <v>19343924698334.199</v>
      </c>
      <c r="AA87">
        <v>19364998682859</v>
      </c>
      <c r="AB87">
        <v>19507154555213.461</v>
      </c>
      <c r="AC87">
        <v>19516000400328.961</v>
      </c>
      <c r="AD87">
        <v>19628243754982.629</v>
      </c>
      <c r="AE87">
        <v>19827636862898.219</v>
      </c>
      <c r="AF87">
        <v>20181368648552.77</v>
      </c>
      <c r="AG87">
        <v>20460386618711.148</v>
      </c>
    </row>
    <row r="88" spans="1:33" x14ac:dyDescent="0.25">
      <c r="A88" t="s">
        <v>1226</v>
      </c>
      <c r="B88" t="s">
        <v>1209</v>
      </c>
      <c r="C88">
        <v>1512973659690.3259</v>
      </c>
      <c r="D88">
        <v>2952562174022.4482</v>
      </c>
      <c r="E88">
        <v>2331823086048.1582</v>
      </c>
      <c r="F88">
        <v>1586644173283.365</v>
      </c>
      <c r="G88">
        <v>1250953150905.2</v>
      </c>
      <c r="H88">
        <v>1140978229680.4431</v>
      </c>
      <c r="I88">
        <v>1076815350448.011</v>
      </c>
      <c r="J88">
        <v>1083592979875.363</v>
      </c>
      <c r="K88">
        <v>1081049294164.853</v>
      </c>
      <c r="L88">
        <v>1095476184325.959</v>
      </c>
      <c r="M88">
        <v>1092458134157.542</v>
      </c>
      <c r="N88">
        <v>1091091257790.686</v>
      </c>
      <c r="O88">
        <v>1094533880210.931</v>
      </c>
      <c r="P88">
        <v>1113805605563.4509</v>
      </c>
      <c r="Q88">
        <v>1127560568642.5339</v>
      </c>
      <c r="R88">
        <v>1135593175823.083</v>
      </c>
      <c r="S88">
        <v>1146453230748.782</v>
      </c>
      <c r="T88">
        <v>1159048517286.302</v>
      </c>
      <c r="U88">
        <v>1162313922284.9141</v>
      </c>
      <c r="V88">
        <v>1179417277372.739</v>
      </c>
      <c r="W88">
        <v>1147846877118.906</v>
      </c>
      <c r="X88">
        <v>1150674860264.1211</v>
      </c>
      <c r="Y88">
        <v>1158284501393.0381</v>
      </c>
      <c r="Z88">
        <v>1164640235568.8889</v>
      </c>
      <c r="AA88">
        <v>1177514465540.46</v>
      </c>
      <c r="AB88">
        <v>1193865048136.394</v>
      </c>
      <c r="AC88">
        <v>1201405622656.8789</v>
      </c>
      <c r="AD88">
        <v>1215837331418.574</v>
      </c>
      <c r="AE88">
        <v>1238304324361.144</v>
      </c>
      <c r="AF88">
        <v>1262695545138.606</v>
      </c>
      <c r="AG88">
        <v>1285026546464.5759</v>
      </c>
    </row>
    <row r="89" spans="1:33" x14ac:dyDescent="0.25">
      <c r="A89" t="s">
        <v>1226</v>
      </c>
      <c r="B89" t="s">
        <v>1210</v>
      </c>
      <c r="C89">
        <v>2573437244229.1938</v>
      </c>
      <c r="D89">
        <v>2573437244229.1938</v>
      </c>
      <c r="E89">
        <v>2573437244229.1938</v>
      </c>
      <c r="F89">
        <v>2573437244229.1938</v>
      </c>
      <c r="G89">
        <v>2573437244229.1938</v>
      </c>
      <c r="H89">
        <v>2573437244229.1938</v>
      </c>
      <c r="I89">
        <v>2573437244229.1938</v>
      </c>
      <c r="J89">
        <v>2573437244229.1938</v>
      </c>
      <c r="K89">
        <v>2573437244229.1938</v>
      </c>
      <c r="L89">
        <v>2573437244229.1938</v>
      </c>
      <c r="M89">
        <v>2573437244229.1938</v>
      </c>
      <c r="N89">
        <v>2573437244229.1938</v>
      </c>
      <c r="O89">
        <v>2573437244229.1938</v>
      </c>
      <c r="P89">
        <v>2573437244229.1938</v>
      </c>
      <c r="Q89">
        <v>2573437244229.1938</v>
      </c>
      <c r="R89">
        <v>2573437244229.1938</v>
      </c>
      <c r="S89">
        <v>2573437244229.1938</v>
      </c>
      <c r="T89">
        <v>2573437244229.1938</v>
      </c>
      <c r="U89">
        <v>2573437244229.1938</v>
      </c>
      <c r="V89">
        <v>2573437244229.1938</v>
      </c>
      <c r="W89">
        <v>2573437244229.1938</v>
      </c>
      <c r="X89">
        <v>2573437244229.1938</v>
      </c>
      <c r="Y89">
        <v>2573437244229.1938</v>
      </c>
      <c r="Z89">
        <v>2573437244229.1938</v>
      </c>
      <c r="AA89">
        <v>2573437244229.1938</v>
      </c>
      <c r="AB89">
        <v>2573437244229.1938</v>
      </c>
      <c r="AC89">
        <v>2573437244229.1938</v>
      </c>
      <c r="AD89">
        <v>2573437244229.1938</v>
      </c>
      <c r="AE89">
        <v>2573437244229.1938</v>
      </c>
      <c r="AF89">
        <v>2573437244229.1938</v>
      </c>
      <c r="AG89">
        <v>2573437244229.1938</v>
      </c>
    </row>
    <row r="90" spans="1:33" x14ac:dyDescent="0.25">
      <c r="A90" t="s">
        <v>1226</v>
      </c>
      <c r="B90" t="s">
        <v>1211</v>
      </c>
      <c r="C90">
        <v>15232845995387.43</v>
      </c>
      <c r="D90">
        <v>14036097100910.029</v>
      </c>
      <c r="E90">
        <v>15527322161558.66</v>
      </c>
      <c r="F90">
        <v>16692062397330.68</v>
      </c>
      <c r="G90">
        <v>17028669758530.721</v>
      </c>
      <c r="H90">
        <v>17394770157285.32</v>
      </c>
      <c r="I90">
        <v>17694572365111.789</v>
      </c>
      <c r="J90">
        <v>17979809301170.969</v>
      </c>
      <c r="K90">
        <v>17964180568031.77</v>
      </c>
      <c r="L90">
        <v>18001432287833.59</v>
      </c>
      <c r="M90">
        <v>18069269986497.25</v>
      </c>
      <c r="N90">
        <v>18196198577818</v>
      </c>
      <c r="O90">
        <v>17971749268473.359</v>
      </c>
      <c r="P90">
        <v>17724212802343.16</v>
      </c>
      <c r="Q90">
        <v>17086509391709.15</v>
      </c>
      <c r="R90">
        <v>17292680049280.471</v>
      </c>
      <c r="S90">
        <v>17403157744820.279</v>
      </c>
      <c r="T90">
        <v>17424016436862.43</v>
      </c>
      <c r="U90">
        <v>17441876910293.4</v>
      </c>
      <c r="V90">
        <v>17433448924328.51</v>
      </c>
      <c r="W90">
        <v>17468645783450.721</v>
      </c>
      <c r="X90">
        <v>17522960926579.311</v>
      </c>
      <c r="Y90">
        <v>17535602359601.92</v>
      </c>
      <c r="Z90">
        <v>17574075858947.039</v>
      </c>
      <c r="AA90">
        <v>17647367345652.512</v>
      </c>
      <c r="AB90">
        <v>17721731028525.539</v>
      </c>
      <c r="AC90">
        <v>17771542292640.641</v>
      </c>
      <c r="AD90">
        <v>17817576849481.141</v>
      </c>
      <c r="AE90">
        <v>17891796408225.75</v>
      </c>
      <c r="AF90">
        <v>17987454431074.609</v>
      </c>
      <c r="AG90">
        <v>18109611640264.691</v>
      </c>
    </row>
    <row r="91" spans="1:33" x14ac:dyDescent="0.25">
      <c r="A91" t="s">
        <v>1226</v>
      </c>
      <c r="B91" t="s">
        <v>1212</v>
      </c>
      <c r="C91">
        <v>3750585285119.7642</v>
      </c>
      <c r="D91">
        <v>3074794280349.041</v>
      </c>
      <c r="E91">
        <v>3168002607331.8032</v>
      </c>
      <c r="F91">
        <v>3096644303588.3242</v>
      </c>
      <c r="G91">
        <v>3091570851428.9541</v>
      </c>
      <c r="H91">
        <v>3159152840268.3359</v>
      </c>
      <c r="I91">
        <v>3179999814051.1118</v>
      </c>
      <c r="J91">
        <v>3129228093851.918</v>
      </c>
      <c r="K91">
        <v>3020045372776.0581</v>
      </c>
      <c r="L91">
        <v>2940444295684.7202</v>
      </c>
      <c r="M91">
        <v>2859164905039.4131</v>
      </c>
      <c r="N91">
        <v>2842111313756.1982</v>
      </c>
      <c r="O91">
        <v>2827538213013.7671</v>
      </c>
      <c r="P91">
        <v>2805494757025.8911</v>
      </c>
      <c r="Q91">
        <v>2777575671891.833</v>
      </c>
      <c r="R91">
        <v>2739001593250.9888</v>
      </c>
      <c r="S91">
        <v>2695899350244.3208</v>
      </c>
      <c r="T91">
        <v>2646404636290.3652</v>
      </c>
      <c r="U91">
        <v>2617768274516.1621</v>
      </c>
      <c r="V91">
        <v>2599225863751.6929</v>
      </c>
      <c r="W91">
        <v>2533976446292.4072</v>
      </c>
      <c r="X91">
        <v>2498622891626.4438</v>
      </c>
      <c r="Y91">
        <v>2495950281229.0259</v>
      </c>
      <c r="Z91">
        <v>2492955137040.4009</v>
      </c>
      <c r="AA91">
        <v>2478018365225.3892</v>
      </c>
      <c r="AB91">
        <v>2452401654956.374</v>
      </c>
      <c r="AC91">
        <v>2412947063441.8428</v>
      </c>
      <c r="AD91">
        <v>2376454356186.3149</v>
      </c>
      <c r="AE91">
        <v>2354039789404.7568</v>
      </c>
      <c r="AF91">
        <v>2328570123035.125</v>
      </c>
      <c r="AG91">
        <v>2328438833839.248</v>
      </c>
    </row>
    <row r="92" spans="1:33" x14ac:dyDescent="0.25">
      <c r="A92" t="s">
        <v>1226</v>
      </c>
      <c r="B92" t="s">
        <v>1213</v>
      </c>
      <c r="C92">
        <v>3220340458344.332</v>
      </c>
      <c r="D92">
        <v>2934844903287.9482</v>
      </c>
      <c r="E92">
        <v>3016350677415.1558</v>
      </c>
      <c r="F92">
        <v>2979350661491.1831</v>
      </c>
      <c r="G92">
        <v>2971719245698.0088</v>
      </c>
      <c r="H92">
        <v>3013551191553.4932</v>
      </c>
      <c r="I92">
        <v>3055894498603.521</v>
      </c>
      <c r="J92">
        <v>3022530347444.1548</v>
      </c>
      <c r="K92">
        <v>2931512388384.5122</v>
      </c>
      <c r="L92">
        <v>2869395003955.5781</v>
      </c>
      <c r="M92">
        <v>2793934559204.564</v>
      </c>
      <c r="N92">
        <v>2781956573257.7529</v>
      </c>
      <c r="O92">
        <v>2775352213423.1162</v>
      </c>
      <c r="P92">
        <v>2768396834463.4092</v>
      </c>
      <c r="Q92">
        <v>2756089497238.7559</v>
      </c>
      <c r="R92">
        <v>2728129307177.6792</v>
      </c>
      <c r="S92">
        <v>2704129999589.606</v>
      </c>
      <c r="T92">
        <v>2671168870388.6509</v>
      </c>
      <c r="U92">
        <v>2646831544383.8452</v>
      </c>
      <c r="V92">
        <v>2643867382883.2598</v>
      </c>
      <c r="W92">
        <v>2603695194125.3262</v>
      </c>
      <c r="X92">
        <v>2575253977855.8198</v>
      </c>
      <c r="Y92">
        <v>2564004031575.8198</v>
      </c>
      <c r="Z92">
        <v>2553425788559.8428</v>
      </c>
      <c r="AA92">
        <v>2554587185171.1831</v>
      </c>
      <c r="AB92">
        <v>2535931168709.165</v>
      </c>
      <c r="AC92">
        <v>2501951650688.5649</v>
      </c>
      <c r="AD92">
        <v>2474736834572.0801</v>
      </c>
      <c r="AE92">
        <v>2452488289039.9082</v>
      </c>
      <c r="AF92">
        <v>2429069679757.5049</v>
      </c>
      <c r="AG92">
        <v>2418092748352.5591</v>
      </c>
    </row>
    <row r="93" spans="1:33" x14ac:dyDescent="0.25">
      <c r="A93" t="s">
        <v>1226</v>
      </c>
      <c r="B93" t="s">
        <v>1214</v>
      </c>
      <c r="C93">
        <v>2012311442740.269</v>
      </c>
      <c r="D93">
        <v>2319061277849.1958</v>
      </c>
      <c r="E93">
        <v>2293271417964.585</v>
      </c>
      <c r="F93">
        <v>2142043091999.9929</v>
      </c>
      <c r="G93">
        <v>2074524147838.824</v>
      </c>
      <c r="H93">
        <v>2076002717254.9189</v>
      </c>
      <c r="I93">
        <v>2085951787327.2939</v>
      </c>
      <c r="J93">
        <v>2088150159607.5339</v>
      </c>
      <c r="K93">
        <v>2053382245765.002</v>
      </c>
      <c r="L93">
        <v>2040549862795.2219</v>
      </c>
      <c r="M93">
        <v>2020520476544.189</v>
      </c>
      <c r="N93">
        <v>2021441250008.5811</v>
      </c>
      <c r="O93">
        <v>2016394427077.917</v>
      </c>
      <c r="P93">
        <v>2019278765335.5271</v>
      </c>
      <c r="Q93">
        <v>2028134801429.0139</v>
      </c>
      <c r="R93">
        <v>2026416297724.8711</v>
      </c>
      <c r="S93">
        <v>2024477341576.5811</v>
      </c>
      <c r="T93">
        <v>2015135284745.7649</v>
      </c>
      <c r="U93">
        <v>2005112388738.605</v>
      </c>
      <c r="V93">
        <v>2008047995006.4819</v>
      </c>
      <c r="W93">
        <v>1981183557626.6799</v>
      </c>
      <c r="X93">
        <v>1978581193425.5371</v>
      </c>
      <c r="Y93">
        <v>1989569978746.123</v>
      </c>
      <c r="Z93">
        <v>2005385134553.2251</v>
      </c>
      <c r="AA93">
        <v>2024111287983.2759</v>
      </c>
      <c r="AB93">
        <v>2033432837609.9851</v>
      </c>
      <c r="AC93">
        <v>2032405426684.239</v>
      </c>
      <c r="AD93">
        <v>2035136986271.2529</v>
      </c>
      <c r="AE93">
        <v>2050953167438.561</v>
      </c>
      <c r="AF93">
        <v>2066132599918.354</v>
      </c>
      <c r="AG93">
        <v>2084771597730.9519</v>
      </c>
    </row>
    <row r="94" spans="1:33" x14ac:dyDescent="0.25">
      <c r="A94" t="s">
        <v>1226</v>
      </c>
      <c r="B94" t="s">
        <v>1215</v>
      </c>
      <c r="C94">
        <v>1821271178634.5229</v>
      </c>
      <c r="D94">
        <v>3521953198347.1172</v>
      </c>
      <c r="E94">
        <v>2727635759436.0679</v>
      </c>
      <c r="F94">
        <v>1841609758487.7529</v>
      </c>
      <c r="G94">
        <v>1434664088295.885</v>
      </c>
      <c r="H94">
        <v>1291411229892.082</v>
      </c>
      <c r="I94">
        <v>1206165132705.0181</v>
      </c>
      <c r="J94">
        <v>1208076828656.376</v>
      </c>
      <c r="K94">
        <v>1188907025514.8711</v>
      </c>
      <c r="L94">
        <v>1198645795296.342</v>
      </c>
      <c r="M94">
        <v>1200203128095.741</v>
      </c>
      <c r="N94">
        <v>1193880543437.103</v>
      </c>
      <c r="O94">
        <v>1192817453981.2261</v>
      </c>
      <c r="P94">
        <v>1212195523185.7241</v>
      </c>
      <c r="Q94">
        <v>1224219002762.7219</v>
      </c>
      <c r="R94">
        <v>1227812369461.5339</v>
      </c>
      <c r="S94">
        <v>1237513837858.5891</v>
      </c>
      <c r="T94">
        <v>1249444063974.5439</v>
      </c>
      <c r="U94">
        <v>1248007960674.5</v>
      </c>
      <c r="V94">
        <v>1262260197970.397</v>
      </c>
      <c r="W94">
        <v>1217678826694.9861</v>
      </c>
      <c r="X94">
        <v>1215105031170.23</v>
      </c>
      <c r="Y94">
        <v>1220115850476.8799</v>
      </c>
      <c r="Z94">
        <v>1228620566123.897</v>
      </c>
      <c r="AA94">
        <v>1238723024403.4319</v>
      </c>
      <c r="AB94">
        <v>1254156472205.8601</v>
      </c>
      <c r="AC94">
        <v>1259521654664.468</v>
      </c>
      <c r="AD94">
        <v>1273055840310.343</v>
      </c>
      <c r="AE94">
        <v>1294640908092.832</v>
      </c>
      <c r="AF94">
        <v>1316145156209.085</v>
      </c>
      <c r="AG94">
        <v>1337105425802.594</v>
      </c>
    </row>
    <row r="95" spans="1:33" x14ac:dyDescent="0.25">
      <c r="A95" t="s">
        <v>1226</v>
      </c>
      <c r="B95" t="s">
        <v>1216</v>
      </c>
      <c r="C95">
        <v>438024408554.23468</v>
      </c>
      <c r="D95">
        <v>513007775031.10968</v>
      </c>
      <c r="E95">
        <v>500369561183.57013</v>
      </c>
      <c r="F95">
        <v>461666129868.47791</v>
      </c>
      <c r="G95">
        <v>439414494894.211</v>
      </c>
      <c r="H95">
        <v>436561815076.39893</v>
      </c>
      <c r="I95">
        <v>436781533675.97357</v>
      </c>
      <c r="J95">
        <v>440044354879.65863</v>
      </c>
      <c r="K95">
        <v>438460916172.05658</v>
      </c>
      <c r="L95">
        <v>439808523582.78168</v>
      </c>
      <c r="M95">
        <v>441315793175.8645</v>
      </c>
      <c r="N95">
        <v>444857657001.00952</v>
      </c>
      <c r="O95">
        <v>446397151988.69647</v>
      </c>
      <c r="P95">
        <v>448548929473.86517</v>
      </c>
      <c r="Q95">
        <v>451452876964.91162</v>
      </c>
      <c r="R95">
        <v>454466683755.74518</v>
      </c>
      <c r="S95">
        <v>457823983957.24738</v>
      </c>
      <c r="T95">
        <v>461176889786.75812</v>
      </c>
      <c r="U95">
        <v>464937007420.81403</v>
      </c>
      <c r="V95">
        <v>470265183460.50171</v>
      </c>
      <c r="W95">
        <v>469959774607.09277</v>
      </c>
      <c r="X95">
        <v>473648117498.62097</v>
      </c>
      <c r="Y95">
        <v>479756294566.79901</v>
      </c>
      <c r="Z95">
        <v>486618106431.51837</v>
      </c>
      <c r="AA95">
        <v>493047805050.40747</v>
      </c>
      <c r="AB95">
        <v>498263192208.98022</v>
      </c>
      <c r="AC95">
        <v>502519873878.07501</v>
      </c>
      <c r="AD95">
        <v>506787541477.14862</v>
      </c>
      <c r="AE95">
        <v>513302930349.87183</v>
      </c>
      <c r="AF95">
        <v>520353700210.22559</v>
      </c>
      <c r="AG95">
        <v>529086782147.98993</v>
      </c>
    </row>
    <row r="96" spans="1:33" x14ac:dyDescent="0.25">
      <c r="A96" t="s">
        <v>1226</v>
      </c>
      <c r="B96" t="s">
        <v>1217</v>
      </c>
      <c r="C96">
        <v>822011761940.72107</v>
      </c>
      <c r="D96">
        <v>1012037164603.55</v>
      </c>
      <c r="E96">
        <v>970947668469.66003</v>
      </c>
      <c r="F96">
        <v>883357790930.07227</v>
      </c>
      <c r="G96">
        <v>846232096474.39355</v>
      </c>
      <c r="H96">
        <v>852189521013.5293</v>
      </c>
      <c r="I96">
        <v>855801955087.70544</v>
      </c>
      <c r="J96">
        <v>866226349091.64758</v>
      </c>
      <c r="K96">
        <v>871027982279.396</v>
      </c>
      <c r="L96">
        <v>880271089534.49353</v>
      </c>
      <c r="M96">
        <v>888700395424.78345</v>
      </c>
      <c r="N96">
        <v>899159369393.09241</v>
      </c>
      <c r="O96">
        <v>901359885939.12866</v>
      </c>
      <c r="P96">
        <v>906966822025.86609</v>
      </c>
      <c r="Q96">
        <v>916279089209.69788</v>
      </c>
      <c r="R96">
        <v>925067382018.20496</v>
      </c>
      <c r="S96">
        <v>932701641778.59778</v>
      </c>
      <c r="T96">
        <v>940260001447.71033</v>
      </c>
      <c r="U96">
        <v>948768724035.82617</v>
      </c>
      <c r="V96">
        <v>957130921351.2002</v>
      </c>
      <c r="W96">
        <v>956566799051.14429</v>
      </c>
      <c r="X96">
        <v>966125814794.27319</v>
      </c>
      <c r="Y96">
        <v>980171141338.21033</v>
      </c>
      <c r="Z96">
        <v>995306029810.25537</v>
      </c>
      <c r="AA96">
        <v>1005591224805.093</v>
      </c>
      <c r="AB96">
        <v>1014085587916.48</v>
      </c>
      <c r="AC96">
        <v>1022973517910.451</v>
      </c>
      <c r="AD96">
        <v>1031772067488.05</v>
      </c>
      <c r="AE96">
        <v>1044716110082.0601</v>
      </c>
      <c r="AF96">
        <v>1058186178405.213</v>
      </c>
      <c r="AG96">
        <v>1071008311972.302</v>
      </c>
    </row>
    <row r="97" spans="1:33" x14ac:dyDescent="0.25">
      <c r="A97" t="s">
        <v>1226</v>
      </c>
      <c r="B97" t="s">
        <v>1218</v>
      </c>
      <c r="C97">
        <v>947521461492.68274</v>
      </c>
      <c r="D97">
        <v>1308838717702.5581</v>
      </c>
      <c r="E97">
        <v>1159623034456.1399</v>
      </c>
      <c r="F97">
        <v>973459791731.1969</v>
      </c>
      <c r="G97">
        <v>883904531951.73462</v>
      </c>
      <c r="H97">
        <v>861778640254.34766</v>
      </c>
      <c r="I97">
        <v>861440287362.87646</v>
      </c>
      <c r="J97">
        <v>870738817555.49792</v>
      </c>
      <c r="K97">
        <v>859906585570.14929</v>
      </c>
      <c r="L97">
        <v>849367016487.27759</v>
      </c>
      <c r="M97">
        <v>829879618748.93005</v>
      </c>
      <c r="N97">
        <v>822511181875.17542</v>
      </c>
      <c r="O97">
        <v>819670993370.12512</v>
      </c>
      <c r="P97">
        <v>824324786303.18298</v>
      </c>
      <c r="Q97">
        <v>829756132292.18884</v>
      </c>
      <c r="R97">
        <v>831504288898.12329</v>
      </c>
      <c r="S97">
        <v>834268739043.03894</v>
      </c>
      <c r="T97">
        <v>833578449749.85498</v>
      </c>
      <c r="U97">
        <v>829467997226.45898</v>
      </c>
      <c r="V97">
        <v>835081691549.91931</v>
      </c>
      <c r="W97">
        <v>815968046153.97546</v>
      </c>
      <c r="X97">
        <v>811913162536.11292</v>
      </c>
      <c r="Y97">
        <v>811736988524.49548</v>
      </c>
      <c r="Z97">
        <v>810691469857.41882</v>
      </c>
      <c r="AA97">
        <v>815760177285.12756</v>
      </c>
      <c r="AB97">
        <v>817029618060.42822</v>
      </c>
      <c r="AC97">
        <v>810900573590.83411</v>
      </c>
      <c r="AD97">
        <v>808579028204.09741</v>
      </c>
      <c r="AE97">
        <v>809441786915.19678</v>
      </c>
      <c r="AF97">
        <v>809522053112.07861</v>
      </c>
      <c r="AG97">
        <v>808539924159.46265</v>
      </c>
    </row>
    <row r="98" spans="1:33" x14ac:dyDescent="0.25">
      <c r="A98" t="s">
        <v>1226</v>
      </c>
      <c r="B98" t="s">
        <v>1219</v>
      </c>
      <c r="C98">
        <v>1349274518696.3391</v>
      </c>
      <c r="D98">
        <v>1863791800659.801</v>
      </c>
      <c r="E98">
        <v>1651308044484.9431</v>
      </c>
      <c r="F98">
        <v>1386210809293.0959</v>
      </c>
      <c r="G98">
        <v>1258683745320</v>
      </c>
      <c r="H98">
        <v>1227176383129.291</v>
      </c>
      <c r="I98">
        <v>1226694567198.6311</v>
      </c>
      <c r="J98">
        <v>1239935713030.271</v>
      </c>
      <c r="K98">
        <v>1224510569439.947</v>
      </c>
      <c r="L98">
        <v>1209502179045.1201</v>
      </c>
      <c r="M98">
        <v>1181752043272.332</v>
      </c>
      <c r="N98">
        <v>1171259358388.2161</v>
      </c>
      <c r="O98">
        <v>1167214918094.355</v>
      </c>
      <c r="P98">
        <v>1173841938668.615</v>
      </c>
      <c r="Q98">
        <v>1181576198042.1641</v>
      </c>
      <c r="R98">
        <v>1184065580350.574</v>
      </c>
      <c r="S98">
        <v>1188002168903.2639</v>
      </c>
      <c r="T98">
        <v>1187019194066.626</v>
      </c>
      <c r="U98">
        <v>1181165892505.106</v>
      </c>
      <c r="V98">
        <v>1189159816668.5359</v>
      </c>
      <c r="W98">
        <v>1161941905792.3889</v>
      </c>
      <c r="X98">
        <v>1156167734584.4441</v>
      </c>
      <c r="Y98">
        <v>1155916862056.071</v>
      </c>
      <c r="Z98">
        <v>1154428039107.3169</v>
      </c>
      <c r="AA98">
        <v>1161645899654.9399</v>
      </c>
      <c r="AB98">
        <v>1163453588621.0649</v>
      </c>
      <c r="AC98">
        <v>1154725803697.0669</v>
      </c>
      <c r="AD98">
        <v>1151419913369.9121</v>
      </c>
      <c r="AE98">
        <v>1152648485378.0181</v>
      </c>
      <c r="AF98">
        <v>1152762784777.627</v>
      </c>
      <c r="AG98">
        <v>1151364229047.0249</v>
      </c>
    </row>
    <row r="99" spans="1:33" x14ac:dyDescent="0.25">
      <c r="A99" t="s">
        <v>1226</v>
      </c>
      <c r="B99" t="s">
        <v>1220</v>
      </c>
      <c r="C99">
        <v>1518724144178.9839</v>
      </c>
      <c r="D99">
        <v>1633819670893.3149</v>
      </c>
      <c r="E99">
        <v>1662369754864.2629</v>
      </c>
      <c r="F99">
        <v>1616812575353.8799</v>
      </c>
      <c r="G99">
        <v>1583372352071.0549</v>
      </c>
      <c r="H99">
        <v>1579981083560.05</v>
      </c>
      <c r="I99">
        <v>1583881922236.1289</v>
      </c>
      <c r="J99">
        <v>1594174321426.1809</v>
      </c>
      <c r="K99">
        <v>1591981741491.676</v>
      </c>
      <c r="L99">
        <v>1600459657729.0659</v>
      </c>
      <c r="M99">
        <v>1605844574878.9021</v>
      </c>
      <c r="N99">
        <v>1611757807642.8269</v>
      </c>
      <c r="O99">
        <v>1612059265067.811</v>
      </c>
      <c r="P99">
        <v>1616628308865.2581</v>
      </c>
      <c r="Q99">
        <v>1623522808501.116</v>
      </c>
      <c r="R99">
        <v>1631034250193.687</v>
      </c>
      <c r="S99">
        <v>1640259689030.593</v>
      </c>
      <c r="T99">
        <v>1645330524269.373</v>
      </c>
      <c r="U99">
        <v>1652719674223.1289</v>
      </c>
      <c r="V99">
        <v>1667869695109.418</v>
      </c>
      <c r="W99">
        <v>1667244974328.9641</v>
      </c>
      <c r="X99">
        <v>1679496719261.3479</v>
      </c>
      <c r="Y99">
        <v>1696090267241.8911</v>
      </c>
      <c r="Z99">
        <v>1712412452531.9241</v>
      </c>
      <c r="AA99">
        <v>1734772075125.616</v>
      </c>
      <c r="AB99">
        <v>1755105658984.9009</v>
      </c>
      <c r="AC99">
        <v>1770503833910.5371</v>
      </c>
      <c r="AD99">
        <v>1787559897153.5229</v>
      </c>
      <c r="AE99">
        <v>1810484561138.968</v>
      </c>
      <c r="AF99">
        <v>1832307834354.708</v>
      </c>
      <c r="AG99">
        <v>1854981921419.6399</v>
      </c>
    </row>
    <row r="100" spans="1:33" x14ac:dyDescent="0.25">
      <c r="A100" t="s">
        <v>1226</v>
      </c>
      <c r="B100" t="s">
        <v>1221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 t="s">
        <v>1226</v>
      </c>
      <c r="B101" t="s">
        <v>1222</v>
      </c>
      <c r="C101">
        <v>2983462612529.9321</v>
      </c>
      <c r="D101">
        <v>2983462612529.9321</v>
      </c>
      <c r="E101">
        <v>2983462612529.9321</v>
      </c>
      <c r="F101">
        <v>2983462612529.9321</v>
      </c>
      <c r="G101">
        <v>2983462612529.9321</v>
      </c>
      <c r="H101">
        <v>2983462612529.9321</v>
      </c>
      <c r="I101">
        <v>2983462612529.9321</v>
      </c>
      <c r="J101">
        <v>2983462612529.9321</v>
      </c>
      <c r="K101">
        <v>2983462612529.9321</v>
      </c>
      <c r="L101">
        <v>2983462612529.9321</v>
      </c>
      <c r="M101">
        <v>2983462612529.9321</v>
      </c>
      <c r="N101">
        <v>2983462612529.9321</v>
      </c>
      <c r="O101">
        <v>2983462612529.9321</v>
      </c>
      <c r="P101">
        <v>2983462612529.9321</v>
      </c>
      <c r="Q101">
        <v>2983462612529.9321</v>
      </c>
      <c r="R101">
        <v>2983462612529.9321</v>
      </c>
      <c r="S101">
        <v>2983462612529.9321</v>
      </c>
      <c r="T101">
        <v>2983462612529.9321</v>
      </c>
      <c r="U101">
        <v>2983462612529.9321</v>
      </c>
      <c r="V101">
        <v>2983462612529.9321</v>
      </c>
      <c r="W101">
        <v>2983462612529.9321</v>
      </c>
      <c r="X101">
        <v>2983462612529.9321</v>
      </c>
      <c r="Y101">
        <v>2983462612529.9321</v>
      </c>
      <c r="Z101">
        <v>2983462612529.9321</v>
      </c>
      <c r="AA101">
        <v>2983462612529.9321</v>
      </c>
      <c r="AB101">
        <v>2983462612529.9321</v>
      </c>
      <c r="AC101">
        <v>2983462612529.9321</v>
      </c>
      <c r="AD101">
        <v>2983462612529.9321</v>
      </c>
      <c r="AE101">
        <v>2983462612529.9321</v>
      </c>
      <c r="AF101">
        <v>2983462612529.9321</v>
      </c>
      <c r="AG101">
        <v>2983462612529.9321</v>
      </c>
    </row>
    <row r="102" spans="1:33" x14ac:dyDescent="0.25">
      <c r="A102" t="s">
        <v>1226</v>
      </c>
      <c r="B102" t="s">
        <v>1223</v>
      </c>
      <c r="C102">
        <v>17501301782987.359</v>
      </c>
      <c r="D102">
        <v>17561416759618.68</v>
      </c>
      <c r="E102">
        <v>17888157470401.488</v>
      </c>
      <c r="F102">
        <v>18261206259286.789</v>
      </c>
      <c r="G102">
        <v>18658400303372.609</v>
      </c>
      <c r="H102">
        <v>19065614866999.141</v>
      </c>
      <c r="I102">
        <v>19406892453536.23</v>
      </c>
      <c r="J102">
        <v>19680524906090.238</v>
      </c>
      <c r="K102">
        <v>19891167998113.109</v>
      </c>
      <c r="L102">
        <v>20109058470029.949</v>
      </c>
      <c r="M102">
        <v>20360553170469.828</v>
      </c>
      <c r="N102">
        <v>20664502325378.23</v>
      </c>
      <c r="O102">
        <v>20938014443079.262</v>
      </c>
      <c r="P102">
        <v>21194331877575.02</v>
      </c>
      <c r="Q102">
        <v>21484003851318.68</v>
      </c>
      <c r="R102">
        <v>21776641957202.52</v>
      </c>
      <c r="S102">
        <v>22014168318683.129</v>
      </c>
      <c r="T102">
        <v>22241465108696.359</v>
      </c>
      <c r="U102">
        <v>22526357967612.039</v>
      </c>
      <c r="V102">
        <v>22771407980525.66</v>
      </c>
      <c r="W102">
        <v>23079098400147.301</v>
      </c>
      <c r="X102">
        <v>23415199789020.809</v>
      </c>
      <c r="Y102">
        <v>23757458077091.031</v>
      </c>
      <c r="Z102">
        <v>24152941935290.879</v>
      </c>
      <c r="AA102">
        <v>24582042056320.539</v>
      </c>
      <c r="AB102">
        <v>25010474326719.922</v>
      </c>
      <c r="AC102">
        <v>25435164847747.988</v>
      </c>
      <c r="AD102">
        <v>25853512451233.672</v>
      </c>
      <c r="AE102">
        <v>26301365538009.52</v>
      </c>
      <c r="AF102">
        <v>26780502474675.52</v>
      </c>
      <c r="AG102">
        <v>27282115085146.371</v>
      </c>
    </row>
    <row r="103" spans="1:33" x14ac:dyDescent="0.25">
      <c r="A103" t="s">
        <v>1227</v>
      </c>
      <c r="B103" t="s">
        <v>1199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 t="s">
        <v>1227</v>
      </c>
      <c r="B104" t="s">
        <v>1200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1227</v>
      </c>
      <c r="B105" t="s">
        <v>1201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1227</v>
      </c>
      <c r="B106" t="s">
        <v>1202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1227</v>
      </c>
      <c r="B107" t="s">
        <v>1203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 t="s">
        <v>1227</v>
      </c>
      <c r="B108" t="s">
        <v>1204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 t="s">
        <v>1227</v>
      </c>
      <c r="B109" t="s">
        <v>1205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 t="s">
        <v>1227</v>
      </c>
      <c r="B110" t="s">
        <v>1206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 t="s">
        <v>1227</v>
      </c>
      <c r="B111" t="s">
        <v>1207</v>
      </c>
      <c r="C111">
        <v>4176553964507071</v>
      </c>
      <c r="D111">
        <v>4176553964507071</v>
      </c>
      <c r="E111">
        <v>4176553964507071</v>
      </c>
      <c r="F111">
        <v>4176553964507071</v>
      </c>
      <c r="G111">
        <v>4176553964507071</v>
      </c>
      <c r="H111">
        <v>4176553964507071</v>
      </c>
      <c r="I111">
        <v>4176553964507071</v>
      </c>
      <c r="J111">
        <v>4176553964507071</v>
      </c>
      <c r="K111">
        <v>4176553964507071</v>
      </c>
      <c r="L111">
        <v>4176553964507071</v>
      </c>
      <c r="M111">
        <v>4176553964507071</v>
      </c>
      <c r="N111">
        <v>4176553964507071</v>
      </c>
      <c r="O111">
        <v>4176553964507071</v>
      </c>
      <c r="P111">
        <v>4176553964507071</v>
      </c>
      <c r="Q111">
        <v>4176553964507071</v>
      </c>
      <c r="R111">
        <v>4176553964507071</v>
      </c>
      <c r="S111">
        <v>4176553964507071</v>
      </c>
      <c r="T111">
        <v>4176553964507071</v>
      </c>
      <c r="U111">
        <v>4176553964507071</v>
      </c>
      <c r="V111">
        <v>4176553964507071</v>
      </c>
      <c r="W111">
        <v>4176553964507071</v>
      </c>
      <c r="X111">
        <v>4176553964507071</v>
      </c>
      <c r="Y111">
        <v>4176553964507071</v>
      </c>
      <c r="Z111">
        <v>4176553964507071</v>
      </c>
      <c r="AA111">
        <v>4176553964507071</v>
      </c>
      <c r="AB111">
        <v>4176553964507071</v>
      </c>
      <c r="AC111">
        <v>4176553964507071</v>
      </c>
      <c r="AD111">
        <v>4176553964507071</v>
      </c>
      <c r="AE111">
        <v>4176553964507071</v>
      </c>
      <c r="AF111">
        <v>4176553964507071</v>
      </c>
      <c r="AG111">
        <v>4176553964507071</v>
      </c>
    </row>
    <row r="112" spans="1:33" x14ac:dyDescent="0.25">
      <c r="A112" t="s">
        <v>1227</v>
      </c>
      <c r="B112" t="s">
        <v>1208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 t="s">
        <v>1227</v>
      </c>
      <c r="B113" t="s">
        <v>1209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1227</v>
      </c>
      <c r="B114" t="s">
        <v>1210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 t="s">
        <v>1227</v>
      </c>
      <c r="B115" t="s">
        <v>1211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 t="s">
        <v>1227</v>
      </c>
      <c r="B116" t="s">
        <v>1212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 t="s">
        <v>1227</v>
      </c>
      <c r="B117" t="s">
        <v>1213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 t="s">
        <v>1227</v>
      </c>
      <c r="B118" t="s">
        <v>1214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 t="s">
        <v>1227</v>
      </c>
      <c r="B119" t="s">
        <v>1215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t="s">
        <v>1227</v>
      </c>
      <c r="B120" t="s">
        <v>1216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 t="s">
        <v>1227</v>
      </c>
      <c r="B121" t="s">
        <v>1217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t="s">
        <v>1227</v>
      </c>
      <c r="B122" t="s">
        <v>1218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t="s">
        <v>1227</v>
      </c>
      <c r="B123" t="s">
        <v>1219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 t="s">
        <v>1227</v>
      </c>
      <c r="B124" t="s">
        <v>1220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t="s">
        <v>1227</v>
      </c>
      <c r="B125" t="s">
        <v>1221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1227</v>
      </c>
      <c r="B126" t="s">
        <v>1222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1227</v>
      </c>
      <c r="B127" t="s">
        <v>1223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1228</v>
      </c>
      <c r="B128" t="s">
        <v>1199</v>
      </c>
      <c r="C128">
        <v>18900451900446.012</v>
      </c>
      <c r="D128">
        <v>19215341179708.371</v>
      </c>
      <c r="E128">
        <v>19762680914048.531</v>
      </c>
      <c r="F128">
        <v>20205620662023.801</v>
      </c>
      <c r="G128">
        <v>20131966302711.359</v>
      </c>
      <c r="H128">
        <v>20021484763742.699</v>
      </c>
      <c r="I128">
        <v>19868432356547.578</v>
      </c>
      <c r="J128">
        <v>19674836265327.27</v>
      </c>
      <c r="K128">
        <v>19238991662056.398</v>
      </c>
      <c r="L128">
        <v>18776793664169.16</v>
      </c>
      <c r="M128">
        <v>18286552951497.828</v>
      </c>
      <c r="N128">
        <v>17769283116143.031</v>
      </c>
      <c r="O128">
        <v>17047267676460.99</v>
      </c>
      <c r="P128">
        <v>16307345443001.15</v>
      </c>
      <c r="Q128">
        <v>15550530007864.15</v>
      </c>
      <c r="R128">
        <v>14772429138613.91</v>
      </c>
      <c r="S128">
        <v>13975070019451.711</v>
      </c>
      <c r="T128">
        <v>13163858474914.24</v>
      </c>
      <c r="U128">
        <v>12329334312062.279</v>
      </c>
      <c r="V128">
        <v>11476903355432.52</v>
      </c>
      <c r="W128">
        <v>10608930653259.77</v>
      </c>
      <c r="X128">
        <v>9716631740671.9023</v>
      </c>
      <c r="Y128">
        <v>8800682345736.002</v>
      </c>
      <c r="Z128">
        <v>7862096060552.7021</v>
      </c>
      <c r="AA128">
        <v>6896818516719.4805</v>
      </c>
      <c r="AB128">
        <v>6106216678228.1475</v>
      </c>
      <c r="AC128">
        <v>6106216678228.1475</v>
      </c>
      <c r="AD128">
        <v>6106216678228.1475</v>
      </c>
      <c r="AE128">
        <v>6106216678228.1475</v>
      </c>
      <c r="AF128">
        <v>6106216678228.1475</v>
      </c>
      <c r="AG128">
        <v>6106216678228.1475</v>
      </c>
    </row>
    <row r="129" spans="1:33" x14ac:dyDescent="0.25">
      <c r="A129" t="s">
        <v>1228</v>
      </c>
      <c r="B129" t="s">
        <v>1200</v>
      </c>
      <c r="C129">
        <v>268258005779.01361</v>
      </c>
      <c r="D129">
        <v>260591759525.02341</v>
      </c>
      <c r="E129">
        <v>287004203683.4231</v>
      </c>
      <c r="F129">
        <v>308524565764.59003</v>
      </c>
      <c r="G129">
        <v>319157382898.91089</v>
      </c>
      <c r="H129">
        <v>329798378984.47357</v>
      </c>
      <c r="I129">
        <v>338419493495.14008</v>
      </c>
      <c r="J129">
        <v>343773804349.93079</v>
      </c>
      <c r="K129">
        <v>348401868770.18909</v>
      </c>
      <c r="L129">
        <v>352985608551.46033</v>
      </c>
      <c r="M129">
        <v>357836073791.89978</v>
      </c>
      <c r="N129">
        <v>362006172487.28479</v>
      </c>
      <c r="O129">
        <v>361644062960.07068</v>
      </c>
      <c r="P129">
        <v>362612400796.89038</v>
      </c>
      <c r="Q129">
        <v>363580891381.52618</v>
      </c>
      <c r="R129">
        <v>362846590971.23822</v>
      </c>
      <c r="S129">
        <v>361876239640.47949</v>
      </c>
      <c r="T129">
        <v>361731045898.23352</v>
      </c>
      <c r="U129">
        <v>361647631704.50043</v>
      </c>
      <c r="V129">
        <v>361713063314.43378</v>
      </c>
      <c r="W129">
        <v>361369755654.76001</v>
      </c>
      <c r="X129">
        <v>361288438271.95648</v>
      </c>
      <c r="Y129">
        <v>363249025921.89172</v>
      </c>
      <c r="Z129">
        <v>365862902094.94348</v>
      </c>
      <c r="AA129">
        <v>367686183344.40723</v>
      </c>
      <c r="AB129">
        <v>367543600201.19922</v>
      </c>
      <c r="AC129">
        <v>368694541109.03418</v>
      </c>
      <c r="AD129">
        <v>369716132388.99792</v>
      </c>
      <c r="AE129">
        <v>370648657806.03448</v>
      </c>
      <c r="AF129">
        <v>371657321066.29358</v>
      </c>
      <c r="AG129">
        <v>371773589926.64429</v>
      </c>
    </row>
    <row r="130" spans="1:33" x14ac:dyDescent="0.25">
      <c r="A130" t="s">
        <v>1228</v>
      </c>
      <c r="B130" t="s">
        <v>1201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1228</v>
      </c>
      <c r="B131" t="s">
        <v>1202</v>
      </c>
      <c r="C131">
        <v>943434638647.11938</v>
      </c>
      <c r="D131">
        <v>916473272691.19995</v>
      </c>
      <c r="E131">
        <v>1009363006356.3879</v>
      </c>
      <c r="F131">
        <v>1085047811977.161</v>
      </c>
      <c r="G131">
        <v>1122442289587.5801</v>
      </c>
      <c r="H131">
        <v>1159865531692.415</v>
      </c>
      <c r="I131">
        <v>1190185066908.1001</v>
      </c>
      <c r="J131">
        <v>1209015603994.3069</v>
      </c>
      <c r="K131">
        <v>1225292010252.0901</v>
      </c>
      <c r="L131">
        <v>1241412531507.8789</v>
      </c>
      <c r="M131">
        <v>1258471097600.2329</v>
      </c>
      <c r="N131">
        <v>1273136887515.3501</v>
      </c>
      <c r="O131">
        <v>1271863387140.344</v>
      </c>
      <c r="P131">
        <v>1275268927469.012</v>
      </c>
      <c r="Q131">
        <v>1278675004995.3679</v>
      </c>
      <c r="R131">
        <v>1276092549197.9099</v>
      </c>
      <c r="S131">
        <v>1272679927626.9839</v>
      </c>
      <c r="T131">
        <v>1272169296805.9131</v>
      </c>
      <c r="U131">
        <v>1271875938031.7959</v>
      </c>
      <c r="V131">
        <v>1272106053987.1221</v>
      </c>
      <c r="W131">
        <v>1270898677763.9641</v>
      </c>
      <c r="X131">
        <v>1270612693249.0271</v>
      </c>
      <c r="Y131">
        <v>1277507869762.7009</v>
      </c>
      <c r="Z131">
        <v>1286700591954.272</v>
      </c>
      <c r="AA131">
        <v>1293112876582.0681</v>
      </c>
      <c r="AB131">
        <v>1292611426957.856</v>
      </c>
      <c r="AC131">
        <v>1296659162705.1431</v>
      </c>
      <c r="AD131">
        <v>1300251989682.51</v>
      </c>
      <c r="AE131">
        <v>1303531581571.283</v>
      </c>
      <c r="AF131">
        <v>1307078942089.7351</v>
      </c>
      <c r="AG131">
        <v>1307487847203.05</v>
      </c>
    </row>
    <row r="132" spans="1:33" x14ac:dyDescent="0.25">
      <c r="A132" t="s">
        <v>1228</v>
      </c>
      <c r="B132" t="s">
        <v>1203</v>
      </c>
      <c r="C132">
        <v>13764479371101.859</v>
      </c>
      <c r="D132">
        <v>13764479371101.859</v>
      </c>
      <c r="E132">
        <v>13764479371101.859</v>
      </c>
      <c r="F132">
        <v>13764479371101.859</v>
      </c>
      <c r="G132">
        <v>13764479371101.859</v>
      </c>
      <c r="H132">
        <v>13764479371101.859</v>
      </c>
      <c r="I132">
        <v>13764479371101.859</v>
      </c>
      <c r="J132">
        <v>13764479371101.859</v>
      </c>
      <c r="K132">
        <v>13764479371101.859</v>
      </c>
      <c r="L132">
        <v>13764479371101.859</v>
      </c>
      <c r="M132">
        <v>13764479371101.859</v>
      </c>
      <c r="N132">
        <v>13764479371101.859</v>
      </c>
      <c r="O132">
        <v>13764479371101.859</v>
      </c>
      <c r="P132">
        <v>13764479371101.859</v>
      </c>
      <c r="Q132">
        <v>13764479371101.859</v>
      </c>
      <c r="R132">
        <v>13764479371101.859</v>
      </c>
      <c r="S132">
        <v>13764479371101.859</v>
      </c>
      <c r="T132">
        <v>13764479371101.859</v>
      </c>
      <c r="U132">
        <v>13764479371101.859</v>
      </c>
      <c r="V132">
        <v>13764479371101.859</v>
      </c>
      <c r="W132">
        <v>13764479371101.859</v>
      </c>
      <c r="X132">
        <v>13764479371101.859</v>
      </c>
      <c r="Y132">
        <v>13764479371101.859</v>
      </c>
      <c r="Z132">
        <v>13764479371101.859</v>
      </c>
      <c r="AA132">
        <v>13764479371101.859</v>
      </c>
      <c r="AB132">
        <v>13764479371101.859</v>
      </c>
      <c r="AC132">
        <v>13764479371101.859</v>
      </c>
      <c r="AD132">
        <v>13764479371101.859</v>
      </c>
      <c r="AE132">
        <v>13764479371101.859</v>
      </c>
      <c r="AF132">
        <v>13764479371101.859</v>
      </c>
      <c r="AG132">
        <v>13764479371101.859</v>
      </c>
    </row>
    <row r="133" spans="1:33" x14ac:dyDescent="0.25">
      <c r="A133" t="s">
        <v>1228</v>
      </c>
      <c r="B133" t="s">
        <v>1204</v>
      </c>
      <c r="C133">
        <v>117072361207.7951</v>
      </c>
      <c r="D133">
        <v>117072361207.7951</v>
      </c>
      <c r="E133">
        <v>117072361207.7951</v>
      </c>
      <c r="F133">
        <v>117072361207.7951</v>
      </c>
      <c r="G133">
        <v>117072361207.7951</v>
      </c>
      <c r="H133">
        <v>117072361207.7951</v>
      </c>
      <c r="I133">
        <v>117072361207.7951</v>
      </c>
      <c r="J133">
        <v>117072361207.7951</v>
      </c>
      <c r="K133">
        <v>117072361207.7951</v>
      </c>
      <c r="L133">
        <v>117072361207.7951</v>
      </c>
      <c r="M133">
        <v>117072361207.7951</v>
      </c>
      <c r="N133">
        <v>117072361207.7951</v>
      </c>
      <c r="O133">
        <v>117072361207.7951</v>
      </c>
      <c r="P133">
        <v>117072361207.7951</v>
      </c>
      <c r="Q133">
        <v>117072361207.7951</v>
      </c>
      <c r="R133">
        <v>117072361207.7951</v>
      </c>
      <c r="S133">
        <v>117072361207.7951</v>
      </c>
      <c r="T133">
        <v>117072361207.7951</v>
      </c>
      <c r="U133">
        <v>117072361207.7951</v>
      </c>
      <c r="V133">
        <v>117072361207.7951</v>
      </c>
      <c r="W133">
        <v>117072361207.7951</v>
      </c>
      <c r="X133">
        <v>117072361207.7951</v>
      </c>
      <c r="Y133">
        <v>117072361207.7951</v>
      </c>
      <c r="Z133">
        <v>117072361207.7951</v>
      </c>
      <c r="AA133">
        <v>117072361207.7951</v>
      </c>
      <c r="AB133">
        <v>117072361207.7951</v>
      </c>
      <c r="AC133">
        <v>117072361207.7951</v>
      </c>
      <c r="AD133">
        <v>117072361207.7951</v>
      </c>
      <c r="AE133">
        <v>117072361207.7951</v>
      </c>
      <c r="AF133">
        <v>117072361207.7951</v>
      </c>
      <c r="AG133">
        <v>117072361207.7951</v>
      </c>
    </row>
    <row r="134" spans="1:33" x14ac:dyDescent="0.25">
      <c r="A134" t="s">
        <v>1228</v>
      </c>
      <c r="B134" t="s">
        <v>1205</v>
      </c>
      <c r="C134">
        <v>1875716384873.002</v>
      </c>
      <c r="D134">
        <v>1933709973932.55</v>
      </c>
      <c r="E134">
        <v>2120432482121.1411</v>
      </c>
      <c r="F134">
        <v>2193340896495.1121</v>
      </c>
      <c r="G134">
        <v>2225606890540.21</v>
      </c>
      <c r="H134">
        <v>2279393120340.6509</v>
      </c>
      <c r="I134">
        <v>2306331707269.269</v>
      </c>
      <c r="J134">
        <v>2333916475654.064</v>
      </c>
      <c r="K134">
        <v>2332786854738.0811</v>
      </c>
      <c r="L134">
        <v>2338391880554.252</v>
      </c>
      <c r="M134">
        <v>2359878610604.459</v>
      </c>
      <c r="N134">
        <v>2382351365691.499</v>
      </c>
      <c r="O134">
        <v>2378172725608.2222</v>
      </c>
      <c r="P134">
        <v>2349013189082.0781</v>
      </c>
      <c r="Q134">
        <v>2303828352442.7471</v>
      </c>
      <c r="R134">
        <v>2297251661177.6582</v>
      </c>
      <c r="S134">
        <v>2287051567228.6729</v>
      </c>
      <c r="T134">
        <v>2277502441265.1709</v>
      </c>
      <c r="U134">
        <v>2291680141066.6221</v>
      </c>
      <c r="V134">
        <v>2299271576544.374</v>
      </c>
      <c r="W134">
        <v>2310117851949.5352</v>
      </c>
      <c r="X134">
        <v>2344805829822.9702</v>
      </c>
      <c r="Y134">
        <v>2369475601861.0122</v>
      </c>
      <c r="Z134">
        <v>2400693345988.312</v>
      </c>
      <c r="AA134">
        <v>2441297474082.7451</v>
      </c>
      <c r="AB134">
        <v>2485745185209.104</v>
      </c>
      <c r="AC134">
        <v>2520677276077.0952</v>
      </c>
      <c r="AD134">
        <v>2547749885826.2529</v>
      </c>
      <c r="AE134">
        <v>2578268796675.021</v>
      </c>
      <c r="AF134">
        <v>2610553936837.3398</v>
      </c>
      <c r="AG134">
        <v>2648343585700.4238</v>
      </c>
    </row>
    <row r="135" spans="1:33" x14ac:dyDescent="0.25">
      <c r="A135" t="s">
        <v>1228</v>
      </c>
      <c r="B135" t="s">
        <v>1206</v>
      </c>
      <c r="C135">
        <v>6544950215683.8867</v>
      </c>
      <c r="D135">
        <v>6566400996066.6201</v>
      </c>
      <c r="E135">
        <v>6887995117585.8818</v>
      </c>
      <c r="F135">
        <v>7206996287630.3076</v>
      </c>
      <c r="G135">
        <v>7431028768324.0146</v>
      </c>
      <c r="H135">
        <v>7643044907843.5</v>
      </c>
      <c r="I135">
        <v>7872557945063.5615</v>
      </c>
      <c r="J135">
        <v>8139539867728.9482</v>
      </c>
      <c r="K135">
        <v>8372380648780.708</v>
      </c>
      <c r="L135">
        <v>8677356308574.8838</v>
      </c>
      <c r="M135">
        <v>9054720985821.3691</v>
      </c>
      <c r="N135">
        <v>9499986738230.2656</v>
      </c>
      <c r="O135">
        <v>9893737837510.1973</v>
      </c>
      <c r="P135">
        <v>10338823114603.369</v>
      </c>
      <c r="Q135">
        <v>10806576459667.971</v>
      </c>
      <c r="R135">
        <v>11262088790206.119</v>
      </c>
      <c r="S135">
        <v>11689198357536.6</v>
      </c>
      <c r="T135">
        <v>12103670969596.961</v>
      </c>
      <c r="U135">
        <v>12481873567952.15</v>
      </c>
      <c r="V135">
        <v>12821192943693.92</v>
      </c>
      <c r="W135">
        <v>13080145556394.619</v>
      </c>
      <c r="X135">
        <v>13323871945520.061</v>
      </c>
      <c r="Y135">
        <v>13573846832056.109</v>
      </c>
      <c r="Z135">
        <v>13818648706736.461</v>
      </c>
      <c r="AA135">
        <v>14041386553277.609</v>
      </c>
      <c r="AB135">
        <v>14273068977456.02</v>
      </c>
      <c r="AC135">
        <v>14512174830182.061</v>
      </c>
      <c r="AD135">
        <v>14787176854887.869</v>
      </c>
      <c r="AE135">
        <v>15056707530991.59</v>
      </c>
      <c r="AF135">
        <v>15357318634681.109</v>
      </c>
      <c r="AG135">
        <v>15659204115089.789</v>
      </c>
    </row>
    <row r="136" spans="1:33" x14ac:dyDescent="0.25">
      <c r="A136" t="s">
        <v>1228</v>
      </c>
      <c r="B136" t="s">
        <v>1207</v>
      </c>
      <c r="C136">
        <v>49176574628351.273</v>
      </c>
      <c r="D136">
        <v>53113715560071</v>
      </c>
      <c r="E136">
        <v>52996515864225.969</v>
      </c>
      <c r="F136">
        <v>52709582143732.688</v>
      </c>
      <c r="G136">
        <v>52326370699311.203</v>
      </c>
      <c r="H136">
        <v>51938056778290.242</v>
      </c>
      <c r="I136">
        <v>52718290745307.789</v>
      </c>
      <c r="J136">
        <v>52080522072202.422</v>
      </c>
      <c r="K136">
        <v>52399241903083.227</v>
      </c>
      <c r="L136">
        <v>53207665790323.57</v>
      </c>
      <c r="M136">
        <v>53635881082579.922</v>
      </c>
      <c r="N136">
        <v>53426482431126.117</v>
      </c>
      <c r="O136">
        <v>53661893799564.203</v>
      </c>
      <c r="P136">
        <v>53768386411502.25</v>
      </c>
      <c r="Q136">
        <v>54203239531399.133</v>
      </c>
      <c r="R136">
        <v>54092763588739.906</v>
      </c>
      <c r="S136">
        <v>54016212171668.453</v>
      </c>
      <c r="T136">
        <v>53929778259994.211</v>
      </c>
      <c r="U136">
        <v>53923227520483.227</v>
      </c>
      <c r="V136">
        <v>53903768819383.727</v>
      </c>
      <c r="W136">
        <v>53918463672969.977</v>
      </c>
      <c r="X136">
        <v>53985393648448.328</v>
      </c>
      <c r="Y136">
        <v>54108813064360.523</v>
      </c>
      <c r="Z136">
        <v>54312631734155.078</v>
      </c>
      <c r="AA136">
        <v>54414592698362.172</v>
      </c>
      <c r="AB136">
        <v>54218682666486.773</v>
      </c>
      <c r="AC136">
        <v>54452884418853.75</v>
      </c>
      <c r="AD136">
        <v>54601342517524.672</v>
      </c>
      <c r="AE136">
        <v>54739569769074.656</v>
      </c>
      <c r="AF136">
        <v>54612682998470.922</v>
      </c>
      <c r="AG136">
        <v>54880641758603.672</v>
      </c>
    </row>
    <row r="137" spans="1:33" x14ac:dyDescent="0.25">
      <c r="A137" t="s">
        <v>1228</v>
      </c>
      <c r="B137" t="s">
        <v>1208</v>
      </c>
      <c r="C137">
        <v>9796279607411.002</v>
      </c>
      <c r="D137">
        <v>11176937549956.98</v>
      </c>
      <c r="E137">
        <v>13892157837096.18</v>
      </c>
      <c r="F137">
        <v>14659536067408.211</v>
      </c>
      <c r="G137">
        <v>14270381943117.99</v>
      </c>
      <c r="H137">
        <v>14566629749705.09</v>
      </c>
      <c r="I137">
        <v>14939662480648.539</v>
      </c>
      <c r="J137">
        <v>16087339042170.42</v>
      </c>
      <c r="K137">
        <v>16645887293546.99</v>
      </c>
      <c r="L137">
        <v>17514634736125.609</v>
      </c>
      <c r="M137">
        <v>18262828824533.68</v>
      </c>
      <c r="N137">
        <v>18852475574733.828</v>
      </c>
      <c r="O137">
        <v>18870803244367.809</v>
      </c>
      <c r="P137">
        <v>19182727469294.949</v>
      </c>
      <c r="Q137">
        <v>19385039052599.109</v>
      </c>
      <c r="R137">
        <v>19486937864168.359</v>
      </c>
      <c r="S137">
        <v>19533768577571.07</v>
      </c>
      <c r="T137">
        <v>19671237956526.699</v>
      </c>
      <c r="U137">
        <v>19565907211284.961</v>
      </c>
      <c r="V137">
        <v>19556649685283.172</v>
      </c>
      <c r="W137">
        <v>18546923280310.391</v>
      </c>
      <c r="X137">
        <v>18274736206923.422</v>
      </c>
      <c r="Y137">
        <v>18197449116415.27</v>
      </c>
      <c r="Z137">
        <v>18112186418498.359</v>
      </c>
      <c r="AA137">
        <v>17996788636819.422</v>
      </c>
      <c r="AB137">
        <v>18024205048831.941</v>
      </c>
      <c r="AC137">
        <v>17858033619521.5</v>
      </c>
      <c r="AD137">
        <v>17832714216161.32</v>
      </c>
      <c r="AE137">
        <v>17918773870359.852</v>
      </c>
      <c r="AF137">
        <v>18165454158017.031</v>
      </c>
      <c r="AG137">
        <v>18321722684826.922</v>
      </c>
    </row>
    <row r="138" spans="1:33" x14ac:dyDescent="0.25">
      <c r="A138" t="s">
        <v>1228</v>
      </c>
      <c r="B138" t="s">
        <v>1209</v>
      </c>
      <c r="C138">
        <v>720315607547.14758</v>
      </c>
      <c r="D138">
        <v>720315607547.14758</v>
      </c>
      <c r="E138">
        <v>720315607547.14758</v>
      </c>
      <c r="F138">
        <v>720315607547.14758</v>
      </c>
      <c r="G138">
        <v>720315607547.14758</v>
      </c>
      <c r="H138">
        <v>720315607547.14758</v>
      </c>
      <c r="I138">
        <v>720315607547.14758</v>
      </c>
      <c r="J138">
        <v>720315607547.14758</v>
      </c>
      <c r="K138">
        <v>720315607547.14758</v>
      </c>
      <c r="L138">
        <v>720315607547.14758</v>
      </c>
      <c r="M138">
        <v>720315607547.14758</v>
      </c>
      <c r="N138">
        <v>720315607547.14758</v>
      </c>
      <c r="O138">
        <v>720315607547.14758</v>
      </c>
      <c r="P138">
        <v>720315607547.14758</v>
      </c>
      <c r="Q138">
        <v>720315607547.14758</v>
      </c>
      <c r="R138">
        <v>720315607547.14758</v>
      </c>
      <c r="S138">
        <v>720315607547.14758</v>
      </c>
      <c r="T138">
        <v>720315607547.14758</v>
      </c>
      <c r="U138">
        <v>720315607547.14758</v>
      </c>
      <c r="V138">
        <v>720315607547.14758</v>
      </c>
      <c r="W138">
        <v>720315607547.14758</v>
      </c>
      <c r="X138">
        <v>720315607547.14758</v>
      </c>
      <c r="Y138">
        <v>720315607547.14758</v>
      </c>
      <c r="Z138">
        <v>720315607547.14758</v>
      </c>
      <c r="AA138">
        <v>720315607547.14758</v>
      </c>
      <c r="AB138">
        <v>720315607547.14758</v>
      </c>
      <c r="AC138">
        <v>720315607547.14758</v>
      </c>
      <c r="AD138">
        <v>720315607547.14758</v>
      </c>
      <c r="AE138">
        <v>720315607547.14758</v>
      </c>
      <c r="AF138">
        <v>720315607547.14758</v>
      </c>
      <c r="AG138">
        <v>720315607547.14758</v>
      </c>
    </row>
    <row r="139" spans="1:33" x14ac:dyDescent="0.25">
      <c r="A139" t="s">
        <v>1228</v>
      </c>
      <c r="B139" t="s">
        <v>1210</v>
      </c>
      <c r="C139">
        <v>1225194503677.4929</v>
      </c>
      <c r="D139">
        <v>1225194503677.4929</v>
      </c>
      <c r="E139">
        <v>1225194503677.4929</v>
      </c>
      <c r="F139">
        <v>1225194503677.4929</v>
      </c>
      <c r="G139">
        <v>1225194503677.4929</v>
      </c>
      <c r="H139">
        <v>1225194503677.4929</v>
      </c>
      <c r="I139">
        <v>1225194503677.4929</v>
      </c>
      <c r="J139">
        <v>1225194503677.4929</v>
      </c>
      <c r="K139">
        <v>1225194503677.4929</v>
      </c>
      <c r="L139">
        <v>1225194503677.4929</v>
      </c>
      <c r="M139">
        <v>1225194503677.4929</v>
      </c>
      <c r="N139">
        <v>1225194503677.4929</v>
      </c>
      <c r="O139">
        <v>1225194503677.4929</v>
      </c>
      <c r="P139">
        <v>1225194503677.4929</v>
      </c>
      <c r="Q139">
        <v>1225194503677.4929</v>
      </c>
      <c r="R139">
        <v>1225194503677.4929</v>
      </c>
      <c r="S139">
        <v>1225194503677.4929</v>
      </c>
      <c r="T139">
        <v>1225194503677.4929</v>
      </c>
      <c r="U139">
        <v>1225194503677.4929</v>
      </c>
      <c r="V139">
        <v>1225194503677.4929</v>
      </c>
      <c r="W139">
        <v>1225194503677.4929</v>
      </c>
      <c r="X139">
        <v>1225194503677.4929</v>
      </c>
      <c r="Y139">
        <v>1225194503677.4929</v>
      </c>
      <c r="Z139">
        <v>1225194503677.4929</v>
      </c>
      <c r="AA139">
        <v>1225194503677.4929</v>
      </c>
      <c r="AB139">
        <v>1225194503677.4929</v>
      </c>
      <c r="AC139">
        <v>1225194503677.4929</v>
      </c>
      <c r="AD139">
        <v>1225194503677.4929</v>
      </c>
      <c r="AE139">
        <v>1225194503677.4929</v>
      </c>
      <c r="AF139">
        <v>1225194503677.4929</v>
      </c>
      <c r="AG139">
        <v>1225194503677.4929</v>
      </c>
    </row>
    <row r="140" spans="1:33" x14ac:dyDescent="0.25">
      <c r="A140" t="s">
        <v>1228</v>
      </c>
      <c r="B140" t="s">
        <v>1211</v>
      </c>
      <c r="C140">
        <v>7252245700090.6846</v>
      </c>
      <c r="D140">
        <v>6324356581297.8779</v>
      </c>
      <c r="E140">
        <v>8094514974986.5732</v>
      </c>
      <c r="F140">
        <v>9795779517441.3535</v>
      </c>
      <c r="G140">
        <v>10464844053130.98</v>
      </c>
      <c r="H140">
        <v>11140092825531.01</v>
      </c>
      <c r="I140">
        <v>11762443052372.85</v>
      </c>
      <c r="J140">
        <v>12345891291189.76</v>
      </c>
      <c r="K140">
        <v>12490230347373.75</v>
      </c>
      <c r="L140">
        <v>12659178657527.83</v>
      </c>
      <c r="M140">
        <v>12847742011564.08</v>
      </c>
      <c r="N140">
        <v>13067652192057.609</v>
      </c>
      <c r="O140">
        <v>12835334520876.949</v>
      </c>
      <c r="P140">
        <v>12600533932749.17</v>
      </c>
      <c r="Q140">
        <v>12017660311854.301</v>
      </c>
      <c r="R140">
        <v>12313272856553.141</v>
      </c>
      <c r="S140">
        <v>12553709666150.859</v>
      </c>
      <c r="T140">
        <v>12727104171152.369</v>
      </c>
      <c r="U140">
        <v>12887539623202.061</v>
      </c>
      <c r="V140">
        <v>13017867933755.93</v>
      </c>
      <c r="W140">
        <v>13224831475882.381</v>
      </c>
      <c r="X140">
        <v>13444317786982.789</v>
      </c>
      <c r="Y140">
        <v>13621725749878.1</v>
      </c>
      <c r="Z140">
        <v>13816852872215.25</v>
      </c>
      <c r="AA140">
        <v>14017398074033.42</v>
      </c>
      <c r="AB140">
        <v>14210469695840.779</v>
      </c>
      <c r="AC140">
        <v>14395349465234.789</v>
      </c>
      <c r="AD140">
        <v>14572989758215.85</v>
      </c>
      <c r="AE140">
        <v>14764348167329.711</v>
      </c>
      <c r="AF140">
        <v>14965384632000.98</v>
      </c>
      <c r="AG140">
        <v>15178532410837.84</v>
      </c>
    </row>
    <row r="141" spans="1:33" x14ac:dyDescent="0.25">
      <c r="A141" t="s">
        <v>1228</v>
      </c>
      <c r="B141" t="s">
        <v>1212</v>
      </c>
      <c r="C141">
        <v>1785626009418.6951</v>
      </c>
      <c r="D141">
        <v>1785626009418.6951</v>
      </c>
      <c r="E141">
        <v>1785626009418.6951</v>
      </c>
      <c r="F141">
        <v>1785626009418.6951</v>
      </c>
      <c r="G141">
        <v>1785626009418.6951</v>
      </c>
      <c r="H141">
        <v>1785626009418.6951</v>
      </c>
      <c r="I141">
        <v>1785626009418.6951</v>
      </c>
      <c r="J141">
        <v>1785626009418.6951</v>
      </c>
      <c r="K141">
        <v>1785626009418.6951</v>
      </c>
      <c r="L141">
        <v>1785626009418.6951</v>
      </c>
      <c r="M141">
        <v>1785626009418.6951</v>
      </c>
      <c r="N141">
        <v>1785626009418.6951</v>
      </c>
      <c r="O141">
        <v>1785626009418.6951</v>
      </c>
      <c r="P141">
        <v>1785626009418.6951</v>
      </c>
      <c r="Q141">
        <v>1785626009418.6951</v>
      </c>
      <c r="R141">
        <v>1785626009418.6951</v>
      </c>
      <c r="S141">
        <v>1785626009418.6951</v>
      </c>
      <c r="T141">
        <v>1785626009418.6951</v>
      </c>
      <c r="U141">
        <v>1785626009418.6951</v>
      </c>
      <c r="V141">
        <v>1785626009418.6951</v>
      </c>
      <c r="W141">
        <v>1785626009418.6951</v>
      </c>
      <c r="X141">
        <v>1785626009418.6951</v>
      </c>
      <c r="Y141">
        <v>1785626009418.6951</v>
      </c>
      <c r="Z141">
        <v>1785626009418.6951</v>
      </c>
      <c r="AA141">
        <v>1785626009418.6951</v>
      </c>
      <c r="AB141">
        <v>1785626009418.6951</v>
      </c>
      <c r="AC141">
        <v>1785626009418.6951</v>
      </c>
      <c r="AD141">
        <v>1785626009418.6951</v>
      </c>
      <c r="AE141">
        <v>1785626009418.6951</v>
      </c>
      <c r="AF141">
        <v>1785626009418.6951</v>
      </c>
      <c r="AG141">
        <v>1785626009418.6951</v>
      </c>
    </row>
    <row r="142" spans="1:33" x14ac:dyDescent="0.25">
      <c r="A142" t="s">
        <v>1228</v>
      </c>
      <c r="B142" t="s">
        <v>1213</v>
      </c>
      <c r="C142">
        <v>1533180355721.291</v>
      </c>
      <c r="D142">
        <v>1533180355721.291</v>
      </c>
      <c r="E142">
        <v>1533180355721.291</v>
      </c>
      <c r="F142">
        <v>1533180355721.291</v>
      </c>
      <c r="G142">
        <v>1533180355721.291</v>
      </c>
      <c r="H142">
        <v>1533180355721.291</v>
      </c>
      <c r="I142">
        <v>1533180355721.291</v>
      </c>
      <c r="J142">
        <v>1533180355721.291</v>
      </c>
      <c r="K142">
        <v>1533180355721.291</v>
      </c>
      <c r="L142">
        <v>1533180355721.291</v>
      </c>
      <c r="M142">
        <v>1533180355721.291</v>
      </c>
      <c r="N142">
        <v>1533180355721.291</v>
      </c>
      <c r="O142">
        <v>1533180355721.291</v>
      </c>
      <c r="P142">
        <v>1533180355721.291</v>
      </c>
      <c r="Q142">
        <v>1533180355721.291</v>
      </c>
      <c r="R142">
        <v>1533180355721.291</v>
      </c>
      <c r="S142">
        <v>1533180355721.291</v>
      </c>
      <c r="T142">
        <v>1533180355721.291</v>
      </c>
      <c r="U142">
        <v>1533180355721.291</v>
      </c>
      <c r="V142">
        <v>1533180355721.291</v>
      </c>
      <c r="W142">
        <v>1533180355721.291</v>
      </c>
      <c r="X142">
        <v>1533180355721.291</v>
      </c>
      <c r="Y142">
        <v>1533180355721.291</v>
      </c>
      <c r="Z142">
        <v>1533180355721.291</v>
      </c>
      <c r="AA142">
        <v>1533180355721.291</v>
      </c>
      <c r="AB142">
        <v>1533180355721.291</v>
      </c>
      <c r="AC142">
        <v>1533180355721.291</v>
      </c>
      <c r="AD142">
        <v>1533180355721.291</v>
      </c>
      <c r="AE142">
        <v>1533180355721.291</v>
      </c>
      <c r="AF142">
        <v>1533180355721.291</v>
      </c>
      <c r="AG142">
        <v>1533180355721.291</v>
      </c>
    </row>
    <row r="143" spans="1:33" x14ac:dyDescent="0.25">
      <c r="A143" t="s">
        <v>1228</v>
      </c>
      <c r="B143" t="s">
        <v>1214</v>
      </c>
      <c r="C143">
        <v>958046645536.5896</v>
      </c>
      <c r="D143">
        <v>958046645536.5896</v>
      </c>
      <c r="E143">
        <v>958046645536.5896</v>
      </c>
      <c r="F143">
        <v>958046645536.5896</v>
      </c>
      <c r="G143">
        <v>958046645536.5896</v>
      </c>
      <c r="H143">
        <v>958046645536.5896</v>
      </c>
      <c r="I143">
        <v>958046645536.5896</v>
      </c>
      <c r="J143">
        <v>958046645536.5896</v>
      </c>
      <c r="K143">
        <v>958046645536.5896</v>
      </c>
      <c r="L143">
        <v>958046645536.5896</v>
      </c>
      <c r="M143">
        <v>958046645536.5896</v>
      </c>
      <c r="N143">
        <v>958046645536.5896</v>
      </c>
      <c r="O143">
        <v>958046645536.5896</v>
      </c>
      <c r="P143">
        <v>958046645536.5896</v>
      </c>
      <c r="Q143">
        <v>958046645536.5896</v>
      </c>
      <c r="R143">
        <v>958046645536.5896</v>
      </c>
      <c r="S143">
        <v>958046645536.5896</v>
      </c>
      <c r="T143">
        <v>958046645536.5896</v>
      </c>
      <c r="U143">
        <v>958046645536.5896</v>
      </c>
      <c r="V143">
        <v>958046645536.5896</v>
      </c>
      <c r="W143">
        <v>958046645536.5896</v>
      </c>
      <c r="X143">
        <v>958046645536.5896</v>
      </c>
      <c r="Y143">
        <v>958046645536.5896</v>
      </c>
      <c r="Z143">
        <v>958046645536.5896</v>
      </c>
      <c r="AA143">
        <v>958046645536.5896</v>
      </c>
      <c r="AB143">
        <v>958046645536.5896</v>
      </c>
      <c r="AC143">
        <v>958046645536.5896</v>
      </c>
      <c r="AD143">
        <v>958046645536.5896</v>
      </c>
      <c r="AE143">
        <v>958046645536.5896</v>
      </c>
      <c r="AF143">
        <v>958046645536.5896</v>
      </c>
      <c r="AG143">
        <v>958046645536.5896</v>
      </c>
    </row>
    <row r="144" spans="1:33" x14ac:dyDescent="0.25">
      <c r="A144" t="s">
        <v>1228</v>
      </c>
      <c r="B144" t="s">
        <v>1215</v>
      </c>
      <c r="C144">
        <v>867093783916.07495</v>
      </c>
      <c r="D144">
        <v>867093783916.07495</v>
      </c>
      <c r="E144">
        <v>867093783916.07495</v>
      </c>
      <c r="F144">
        <v>867093783916.07495</v>
      </c>
      <c r="G144">
        <v>867093783916.07495</v>
      </c>
      <c r="H144">
        <v>867093783916.07495</v>
      </c>
      <c r="I144">
        <v>867093783916.07495</v>
      </c>
      <c r="J144">
        <v>867093783916.07495</v>
      </c>
      <c r="K144">
        <v>867093783916.07495</v>
      </c>
      <c r="L144">
        <v>867093783916.07495</v>
      </c>
      <c r="M144">
        <v>867093783916.07495</v>
      </c>
      <c r="N144">
        <v>867093783916.07495</v>
      </c>
      <c r="O144">
        <v>867093783916.07495</v>
      </c>
      <c r="P144">
        <v>867093783916.07495</v>
      </c>
      <c r="Q144">
        <v>867093783916.07495</v>
      </c>
      <c r="R144">
        <v>867093783916.07495</v>
      </c>
      <c r="S144">
        <v>867093783916.07495</v>
      </c>
      <c r="T144">
        <v>867093783916.07495</v>
      </c>
      <c r="U144">
        <v>867093783916.07495</v>
      </c>
      <c r="V144">
        <v>867093783916.07495</v>
      </c>
      <c r="W144">
        <v>867093783916.07495</v>
      </c>
      <c r="X144">
        <v>867093783916.07495</v>
      </c>
      <c r="Y144">
        <v>867093783916.07495</v>
      </c>
      <c r="Z144">
        <v>867093783916.07495</v>
      </c>
      <c r="AA144">
        <v>867093783916.07495</v>
      </c>
      <c r="AB144">
        <v>867093783916.07495</v>
      </c>
      <c r="AC144">
        <v>867093783916.07495</v>
      </c>
      <c r="AD144">
        <v>867093783916.07495</v>
      </c>
      <c r="AE144">
        <v>867093783916.07495</v>
      </c>
      <c r="AF144">
        <v>867093783916.07495</v>
      </c>
      <c r="AG144">
        <v>867093783916.07495</v>
      </c>
    </row>
    <row r="145" spans="1:33" x14ac:dyDescent="0.25">
      <c r="A145" t="s">
        <v>1228</v>
      </c>
      <c r="B145" t="s">
        <v>1216</v>
      </c>
      <c r="C145">
        <v>208540192320.86511</v>
      </c>
      <c r="D145">
        <v>208540192320.86511</v>
      </c>
      <c r="E145">
        <v>208540192320.86511</v>
      </c>
      <c r="F145">
        <v>208540192320.86511</v>
      </c>
      <c r="G145">
        <v>208540192320.86511</v>
      </c>
      <c r="H145">
        <v>208540192320.86511</v>
      </c>
      <c r="I145">
        <v>208540192320.86511</v>
      </c>
      <c r="J145">
        <v>208540192320.86511</v>
      </c>
      <c r="K145">
        <v>208540192320.86511</v>
      </c>
      <c r="L145">
        <v>208540192320.86511</v>
      </c>
      <c r="M145">
        <v>208540192320.86511</v>
      </c>
      <c r="N145">
        <v>208540192320.86511</v>
      </c>
      <c r="O145">
        <v>208540192320.86511</v>
      </c>
      <c r="P145">
        <v>208540192320.86511</v>
      </c>
      <c r="Q145">
        <v>208540192320.86511</v>
      </c>
      <c r="R145">
        <v>208540192320.86511</v>
      </c>
      <c r="S145">
        <v>208540192320.86511</v>
      </c>
      <c r="T145">
        <v>208540192320.86511</v>
      </c>
      <c r="U145">
        <v>208540192320.86511</v>
      </c>
      <c r="V145">
        <v>208540192320.86511</v>
      </c>
      <c r="W145">
        <v>208540192320.86511</v>
      </c>
      <c r="X145">
        <v>208540192320.86511</v>
      </c>
      <c r="Y145">
        <v>208540192320.86511</v>
      </c>
      <c r="Z145">
        <v>208540192320.86511</v>
      </c>
      <c r="AA145">
        <v>208540192320.86511</v>
      </c>
      <c r="AB145">
        <v>208540192320.86511</v>
      </c>
      <c r="AC145">
        <v>208540192320.86511</v>
      </c>
      <c r="AD145">
        <v>208540192320.86511</v>
      </c>
      <c r="AE145">
        <v>208540192320.86511</v>
      </c>
      <c r="AF145">
        <v>208540192320.86511</v>
      </c>
      <c r="AG145">
        <v>208540192320.86511</v>
      </c>
    </row>
    <row r="146" spans="1:33" x14ac:dyDescent="0.25">
      <c r="A146" t="s">
        <v>1228</v>
      </c>
      <c r="B146" t="s">
        <v>1217</v>
      </c>
      <c r="C146">
        <v>391353740972.87592</v>
      </c>
      <c r="D146">
        <v>391353740972.87592</v>
      </c>
      <c r="E146">
        <v>391353740972.87592</v>
      </c>
      <c r="F146">
        <v>391353740972.87592</v>
      </c>
      <c r="G146">
        <v>391353740972.87592</v>
      </c>
      <c r="H146">
        <v>391353740972.87592</v>
      </c>
      <c r="I146">
        <v>391353740972.87592</v>
      </c>
      <c r="J146">
        <v>391353740972.87592</v>
      </c>
      <c r="K146">
        <v>391353740972.87592</v>
      </c>
      <c r="L146">
        <v>391353740972.87592</v>
      </c>
      <c r="M146">
        <v>391353740972.87592</v>
      </c>
      <c r="N146">
        <v>391353740972.87592</v>
      </c>
      <c r="O146">
        <v>391353740972.87592</v>
      </c>
      <c r="P146">
        <v>391353740972.87592</v>
      </c>
      <c r="Q146">
        <v>391353740972.87592</v>
      </c>
      <c r="R146">
        <v>391353740972.87592</v>
      </c>
      <c r="S146">
        <v>391353740972.87592</v>
      </c>
      <c r="T146">
        <v>391353740972.87592</v>
      </c>
      <c r="U146">
        <v>391353740972.87592</v>
      </c>
      <c r="V146">
        <v>391353740972.87592</v>
      </c>
      <c r="W146">
        <v>391353740972.87592</v>
      </c>
      <c r="X146">
        <v>391353740972.87592</v>
      </c>
      <c r="Y146">
        <v>391353740972.87592</v>
      </c>
      <c r="Z146">
        <v>391353740972.87592</v>
      </c>
      <c r="AA146">
        <v>391353740972.87592</v>
      </c>
      <c r="AB146">
        <v>391353740972.87592</v>
      </c>
      <c r="AC146">
        <v>391353740972.87592</v>
      </c>
      <c r="AD146">
        <v>391353740972.87592</v>
      </c>
      <c r="AE146">
        <v>391353740972.87592</v>
      </c>
      <c r="AF146">
        <v>391353740972.87592</v>
      </c>
      <c r="AG146">
        <v>391353740972.87592</v>
      </c>
    </row>
    <row r="147" spans="1:33" x14ac:dyDescent="0.25">
      <c r="A147" t="s">
        <v>1228</v>
      </c>
      <c r="B147" t="s">
        <v>1218</v>
      </c>
      <c r="C147">
        <v>451107983822.24292</v>
      </c>
      <c r="D147">
        <v>876750989801.27124</v>
      </c>
      <c r="E147">
        <v>734624318273.3468</v>
      </c>
      <c r="F147">
        <v>498271328028.69348</v>
      </c>
      <c r="G147">
        <v>363458628078.30969</v>
      </c>
      <c r="H147">
        <v>313286217735.61157</v>
      </c>
      <c r="I147">
        <v>286064047084.77393</v>
      </c>
      <c r="J147">
        <v>296394316044.68402</v>
      </c>
      <c r="K147">
        <v>299922007152.79462</v>
      </c>
      <c r="L147">
        <v>308591692753.27032</v>
      </c>
      <c r="M147">
        <v>305274575532.22949</v>
      </c>
      <c r="N147">
        <v>305950841669.55011</v>
      </c>
      <c r="O147">
        <v>306678305029.41388</v>
      </c>
      <c r="P147">
        <v>315734139172.79919</v>
      </c>
      <c r="Q147">
        <v>321650166250.05298</v>
      </c>
      <c r="R147">
        <v>324685554122.18433</v>
      </c>
      <c r="S147">
        <v>329511109284.25458</v>
      </c>
      <c r="T147">
        <v>335535894303.18182</v>
      </c>
      <c r="U147">
        <v>333907706926.37347</v>
      </c>
      <c r="V147">
        <v>340071621120.6861</v>
      </c>
      <c r="W147">
        <v>316317845359.75952</v>
      </c>
      <c r="X147">
        <v>313429685658.67029</v>
      </c>
      <c r="Y147">
        <v>311342458778.04327</v>
      </c>
      <c r="Z147">
        <v>309432252802.48053</v>
      </c>
      <c r="AA147">
        <v>310839453297.80353</v>
      </c>
      <c r="AB147">
        <v>314355285162.27417</v>
      </c>
      <c r="AC147">
        <v>313029942373.05127</v>
      </c>
      <c r="AD147">
        <v>315314148398.03888</v>
      </c>
      <c r="AE147">
        <v>321588556033.09442</v>
      </c>
      <c r="AF147">
        <v>328455636600.30121</v>
      </c>
      <c r="AG147">
        <v>333011032407.25708</v>
      </c>
    </row>
    <row r="148" spans="1:33" x14ac:dyDescent="0.25">
      <c r="A148" t="s">
        <v>1228</v>
      </c>
      <c r="B148" t="s">
        <v>1219</v>
      </c>
      <c r="C148">
        <v>642379653114.0979</v>
      </c>
      <c r="D148">
        <v>1248497071419.405</v>
      </c>
      <c r="E148">
        <v>1046108097540.491</v>
      </c>
      <c r="F148">
        <v>709540452252.11279</v>
      </c>
      <c r="G148">
        <v>517566604448.01978</v>
      </c>
      <c r="H148">
        <v>446120882563.96521</v>
      </c>
      <c r="I148">
        <v>407356397857.81879</v>
      </c>
      <c r="J148">
        <v>422066744003.35999</v>
      </c>
      <c r="K148">
        <v>427090190875.48352</v>
      </c>
      <c r="L148">
        <v>439435859381.40009</v>
      </c>
      <c r="M148">
        <v>434712270603.97198</v>
      </c>
      <c r="N148">
        <v>435675276408.09009</v>
      </c>
      <c r="O148">
        <v>436711187270.94598</v>
      </c>
      <c r="P148">
        <v>449606732914.79999</v>
      </c>
      <c r="Q148">
        <v>458031180182.3913</v>
      </c>
      <c r="R148">
        <v>462353585190.26788</v>
      </c>
      <c r="S148">
        <v>469225195896.04327</v>
      </c>
      <c r="T148">
        <v>477804514926.82892</v>
      </c>
      <c r="U148">
        <v>475485969301.77289</v>
      </c>
      <c r="V148">
        <v>484263408859.41083</v>
      </c>
      <c r="W148">
        <v>450437932963.00812</v>
      </c>
      <c r="X148">
        <v>446325181485.62592</v>
      </c>
      <c r="Y148">
        <v>443352961689.85321</v>
      </c>
      <c r="Z148">
        <v>440632820402.25848</v>
      </c>
      <c r="AA148">
        <v>442636679785.07928</v>
      </c>
      <c r="AB148">
        <v>447643239044.72693</v>
      </c>
      <c r="AC148">
        <v>445755945377.28918</v>
      </c>
      <c r="AD148">
        <v>449008664297.35797</v>
      </c>
      <c r="AE148">
        <v>457943446976.11359</v>
      </c>
      <c r="AF148">
        <v>467722198385.68109</v>
      </c>
      <c r="AG148">
        <v>474209101041.39392</v>
      </c>
    </row>
    <row r="149" spans="1:33" x14ac:dyDescent="0.25">
      <c r="A149" t="s">
        <v>1228</v>
      </c>
      <c r="B149" t="s">
        <v>1220</v>
      </c>
      <c r="C149">
        <v>723053370826.50732</v>
      </c>
      <c r="D149">
        <v>723053370826.50732</v>
      </c>
      <c r="E149">
        <v>723053370826.50732</v>
      </c>
      <c r="F149">
        <v>723053370826.50732</v>
      </c>
      <c r="G149">
        <v>723053370826.50732</v>
      </c>
      <c r="H149">
        <v>723053370826.50732</v>
      </c>
      <c r="I149">
        <v>723053370826.50732</v>
      </c>
      <c r="J149">
        <v>723053370826.50732</v>
      </c>
      <c r="K149">
        <v>723053370826.50732</v>
      </c>
      <c r="L149">
        <v>723053370826.50732</v>
      </c>
      <c r="M149">
        <v>723053370826.50732</v>
      </c>
      <c r="N149">
        <v>723053370826.50732</v>
      </c>
      <c r="O149">
        <v>723053370826.50732</v>
      </c>
      <c r="P149">
        <v>723053370826.50732</v>
      </c>
      <c r="Q149">
        <v>723053370826.50732</v>
      </c>
      <c r="R149">
        <v>723053370826.50732</v>
      </c>
      <c r="S149">
        <v>723053370826.50732</v>
      </c>
      <c r="T149">
        <v>723053370826.50732</v>
      </c>
      <c r="U149">
        <v>723053370826.50732</v>
      </c>
      <c r="V149">
        <v>723053370826.50732</v>
      </c>
      <c r="W149">
        <v>723053370826.50732</v>
      </c>
      <c r="X149">
        <v>723053370826.50732</v>
      </c>
      <c r="Y149">
        <v>723053370826.50732</v>
      </c>
      <c r="Z149">
        <v>723053370826.50732</v>
      </c>
      <c r="AA149">
        <v>723053370826.50732</v>
      </c>
      <c r="AB149">
        <v>723053370826.50732</v>
      </c>
      <c r="AC149">
        <v>723053370826.50732</v>
      </c>
      <c r="AD149">
        <v>723053370826.50732</v>
      </c>
      <c r="AE149">
        <v>723053370826.50732</v>
      </c>
      <c r="AF149">
        <v>723053370826.50732</v>
      </c>
      <c r="AG149">
        <v>723053370826.50732</v>
      </c>
    </row>
    <row r="150" spans="1:33" x14ac:dyDescent="0.25">
      <c r="A150" t="s">
        <v>1228</v>
      </c>
      <c r="B150" t="s">
        <v>1221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1228</v>
      </c>
      <c r="B151" t="s">
        <v>1222</v>
      </c>
      <c r="C151">
        <v>1420404559309.0901</v>
      </c>
      <c r="D151">
        <v>1420404559309.0901</v>
      </c>
      <c r="E151">
        <v>1420404559309.0901</v>
      </c>
      <c r="F151">
        <v>1420404559309.0901</v>
      </c>
      <c r="G151">
        <v>1420404559309.0901</v>
      </c>
      <c r="H151">
        <v>1420404559309.0901</v>
      </c>
      <c r="I151">
        <v>1420404559309.0901</v>
      </c>
      <c r="J151">
        <v>1420404559309.0901</v>
      </c>
      <c r="K151">
        <v>1420404559309.0901</v>
      </c>
      <c r="L151">
        <v>1420404559309.0901</v>
      </c>
      <c r="M151">
        <v>1420404559309.0901</v>
      </c>
      <c r="N151">
        <v>1420404559309.0901</v>
      </c>
      <c r="O151">
        <v>1420404559309.0901</v>
      </c>
      <c r="P151">
        <v>1420404559309.0901</v>
      </c>
      <c r="Q151">
        <v>1420404559309.0901</v>
      </c>
      <c r="R151">
        <v>1420404559309.0901</v>
      </c>
      <c r="S151">
        <v>1420404559309.0901</v>
      </c>
      <c r="T151">
        <v>1420404559309.0901</v>
      </c>
      <c r="U151">
        <v>1420404559309.0901</v>
      </c>
      <c r="V151">
        <v>1420404559309.0901</v>
      </c>
      <c r="W151">
        <v>1420404559309.0901</v>
      </c>
      <c r="X151">
        <v>1420404559309.0901</v>
      </c>
      <c r="Y151">
        <v>1420404559309.0901</v>
      </c>
      <c r="Z151">
        <v>1420404559309.0901</v>
      </c>
      <c r="AA151">
        <v>1420404559309.0901</v>
      </c>
      <c r="AB151">
        <v>1420404559309.0901</v>
      </c>
      <c r="AC151">
        <v>1420404559309.0901</v>
      </c>
      <c r="AD151">
        <v>1420404559309.0901</v>
      </c>
      <c r="AE151">
        <v>1420404559309.0901</v>
      </c>
      <c r="AF151">
        <v>1420404559309.0901</v>
      </c>
      <c r="AG151">
        <v>1420404559309.0901</v>
      </c>
    </row>
    <row r="152" spans="1:33" x14ac:dyDescent="0.25">
      <c r="A152" t="s">
        <v>1228</v>
      </c>
      <c r="B152" t="s">
        <v>1223</v>
      </c>
      <c r="C152">
        <v>8332240780225.3477</v>
      </c>
      <c r="D152">
        <v>8596690349490.5957</v>
      </c>
      <c r="E152">
        <v>8448319520161.332</v>
      </c>
      <c r="F152">
        <v>8481445952202.1357</v>
      </c>
      <c r="G152">
        <v>8552639591711.4229</v>
      </c>
      <c r="H152">
        <v>8615851732667.6768</v>
      </c>
      <c r="I152">
        <v>8659001699321.5352</v>
      </c>
      <c r="J152">
        <v>8700965105811.8291</v>
      </c>
      <c r="K152">
        <v>8755536618513.3525</v>
      </c>
      <c r="L152">
        <v>8823099288698.7813</v>
      </c>
      <c r="M152">
        <v>8908595693318.6563</v>
      </c>
      <c r="N152">
        <v>9007029476995.5313</v>
      </c>
      <c r="O152">
        <v>9107937879985.2695</v>
      </c>
      <c r="P152">
        <v>9211240546449.5449</v>
      </c>
      <c r="Q152">
        <v>9338983107562.4004</v>
      </c>
      <c r="R152">
        <v>9449731378919.793</v>
      </c>
      <c r="S152">
        <v>9556089259880.1191</v>
      </c>
      <c r="T152">
        <v>9669135136081.6895</v>
      </c>
      <c r="U152">
        <v>9797745259131.7285</v>
      </c>
      <c r="V152">
        <v>9880350783774.8809</v>
      </c>
      <c r="W152">
        <v>10000858587458.551</v>
      </c>
      <c r="X152">
        <v>10126948172159.76</v>
      </c>
      <c r="Y152">
        <v>10261464518616.199</v>
      </c>
      <c r="Z152">
        <v>10409124855045.311</v>
      </c>
      <c r="AA152">
        <v>10570141860129.311</v>
      </c>
      <c r="AB152">
        <v>10738100598020.42</v>
      </c>
      <c r="AC152">
        <v>10914982714168.949</v>
      </c>
      <c r="AD152">
        <v>11100765244107.67</v>
      </c>
      <c r="AE152">
        <v>11291719342369.67</v>
      </c>
      <c r="AF152">
        <v>11490247121921.939</v>
      </c>
      <c r="AG152">
        <v>11694966290111.75</v>
      </c>
    </row>
    <row r="153" spans="1:33" x14ac:dyDescent="0.25">
      <c r="A153" t="s">
        <v>1229</v>
      </c>
      <c r="B153" t="s">
        <v>1199</v>
      </c>
      <c r="C153">
        <v>4406726263673.3965</v>
      </c>
      <c r="D153">
        <v>3696546777566.7778</v>
      </c>
      <c r="E153">
        <v>6590963202613.3604</v>
      </c>
      <c r="F153">
        <v>6673087061985.2637</v>
      </c>
      <c r="G153">
        <v>6758562042526.6104</v>
      </c>
      <c r="H153">
        <v>6852603009307.5215</v>
      </c>
      <c r="I153">
        <v>6939090782000.6699</v>
      </c>
      <c r="J153">
        <v>7022003897056.2363</v>
      </c>
      <c r="K153">
        <v>7102473724124.8086</v>
      </c>
      <c r="L153">
        <v>7184990113534.7646</v>
      </c>
      <c r="M153">
        <v>7270683334449.4697</v>
      </c>
      <c r="N153">
        <v>7363318566357.8135</v>
      </c>
      <c r="O153">
        <v>7502136226242.4443</v>
      </c>
      <c r="P153">
        <v>7594044173654.1396</v>
      </c>
      <c r="Q153">
        <v>7706326128917.9512</v>
      </c>
      <c r="R153">
        <v>7820849295201.5557</v>
      </c>
      <c r="S153">
        <v>7932099612469.791</v>
      </c>
      <c r="T153">
        <v>8057843071405.8721</v>
      </c>
      <c r="U153">
        <v>8184382045046.7236</v>
      </c>
      <c r="V153">
        <v>8310840751900.4004</v>
      </c>
      <c r="W153">
        <v>8432440738863.0469</v>
      </c>
      <c r="X153">
        <v>8548261654709.9922</v>
      </c>
      <c r="Y153">
        <v>8667620430652.8447</v>
      </c>
      <c r="Z153">
        <v>8787484605355.0488</v>
      </c>
      <c r="AA153">
        <v>8909992425500.1465</v>
      </c>
      <c r="AB153">
        <v>9035445149466.7441</v>
      </c>
      <c r="AC153">
        <v>9161924352895.0391</v>
      </c>
      <c r="AD153">
        <v>9290125750054.332</v>
      </c>
      <c r="AE153">
        <v>9422407616293.2695</v>
      </c>
      <c r="AF153">
        <v>9557468625465.0254</v>
      </c>
      <c r="AG153">
        <v>9695712725162.6367</v>
      </c>
    </row>
    <row r="154" spans="1:33" x14ac:dyDescent="0.25">
      <c r="A154" t="s">
        <v>1229</v>
      </c>
      <c r="B154" t="s">
        <v>1200</v>
      </c>
      <c r="C154">
        <v>62545573287.543091</v>
      </c>
      <c r="D154">
        <v>62545573287.543091</v>
      </c>
      <c r="E154">
        <v>62545573287.543091</v>
      </c>
      <c r="F154">
        <v>62545573287.543091</v>
      </c>
      <c r="G154">
        <v>62545573287.543091</v>
      </c>
      <c r="H154">
        <v>62545573287.543091</v>
      </c>
      <c r="I154">
        <v>62545573287.543091</v>
      </c>
      <c r="J154">
        <v>62545573287.543091</v>
      </c>
      <c r="K154">
        <v>62545573287.543091</v>
      </c>
      <c r="L154">
        <v>62545573287.543091</v>
      </c>
      <c r="M154">
        <v>62545573287.543091</v>
      </c>
      <c r="N154">
        <v>62545573287.543091</v>
      </c>
      <c r="O154">
        <v>62545573287.543091</v>
      </c>
      <c r="P154">
        <v>62545573287.543091</v>
      </c>
      <c r="Q154">
        <v>62545573287.543091</v>
      </c>
      <c r="R154">
        <v>62545573287.543091</v>
      </c>
      <c r="S154">
        <v>62545573287.543091</v>
      </c>
      <c r="T154">
        <v>62545573287.543091</v>
      </c>
      <c r="U154">
        <v>62545573287.543091</v>
      </c>
      <c r="V154">
        <v>62545573287.543091</v>
      </c>
      <c r="W154">
        <v>62545573287.543091</v>
      </c>
      <c r="X154">
        <v>62545573287.543091</v>
      </c>
      <c r="Y154">
        <v>62545573287.543091</v>
      </c>
      <c r="Z154">
        <v>62545573287.543091</v>
      </c>
      <c r="AA154">
        <v>62545573287.543091</v>
      </c>
      <c r="AB154">
        <v>62545573287.543091</v>
      </c>
      <c r="AC154">
        <v>62545573287.543091</v>
      </c>
      <c r="AD154">
        <v>62545573287.543091</v>
      </c>
      <c r="AE154">
        <v>62545573287.543091</v>
      </c>
      <c r="AF154">
        <v>62545573287.543091</v>
      </c>
      <c r="AG154">
        <v>62545573287.543091</v>
      </c>
    </row>
    <row r="155" spans="1:33" x14ac:dyDescent="0.25">
      <c r="A155" t="s">
        <v>1229</v>
      </c>
      <c r="B155" t="s">
        <v>1201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1229</v>
      </c>
      <c r="B156" t="s">
        <v>1202</v>
      </c>
      <c r="C156">
        <v>219966073937.48999</v>
      </c>
      <c r="D156">
        <v>219966073937.48999</v>
      </c>
      <c r="E156">
        <v>219966073937.48999</v>
      </c>
      <c r="F156">
        <v>219966073937.48999</v>
      </c>
      <c r="G156">
        <v>219966073937.48999</v>
      </c>
      <c r="H156">
        <v>219966073937.48999</v>
      </c>
      <c r="I156">
        <v>219966073937.48999</v>
      </c>
      <c r="J156">
        <v>219966073937.48999</v>
      </c>
      <c r="K156">
        <v>219966073937.48999</v>
      </c>
      <c r="L156">
        <v>219966073937.48999</v>
      </c>
      <c r="M156">
        <v>219966073937.48999</v>
      </c>
      <c r="N156">
        <v>219966073937.48999</v>
      </c>
      <c r="O156">
        <v>219966073937.48999</v>
      </c>
      <c r="P156">
        <v>219966073937.48999</v>
      </c>
      <c r="Q156">
        <v>219966073937.48999</v>
      </c>
      <c r="R156">
        <v>219966073937.48999</v>
      </c>
      <c r="S156">
        <v>219966073937.48999</v>
      </c>
      <c r="T156">
        <v>219966073937.48999</v>
      </c>
      <c r="U156">
        <v>219966073937.48999</v>
      </c>
      <c r="V156">
        <v>219966073937.48999</v>
      </c>
      <c r="W156">
        <v>219966073937.48999</v>
      </c>
      <c r="X156">
        <v>219966073937.48999</v>
      </c>
      <c r="Y156">
        <v>219966073937.48999</v>
      </c>
      <c r="Z156">
        <v>219966073937.48999</v>
      </c>
      <c r="AA156">
        <v>219966073937.48999</v>
      </c>
      <c r="AB156">
        <v>219966073937.48999</v>
      </c>
      <c r="AC156">
        <v>219966073937.48999</v>
      </c>
      <c r="AD156">
        <v>219966073937.48999</v>
      </c>
      <c r="AE156">
        <v>219966073937.48999</v>
      </c>
      <c r="AF156">
        <v>219966073937.48999</v>
      </c>
      <c r="AG156">
        <v>219966073937.48999</v>
      </c>
    </row>
    <row r="157" spans="1:33" x14ac:dyDescent="0.25">
      <c r="A157" t="s">
        <v>1229</v>
      </c>
      <c r="B157" t="s">
        <v>1203</v>
      </c>
      <c r="C157">
        <v>3209250925317.5</v>
      </c>
      <c r="D157">
        <v>3929292131625.4858</v>
      </c>
      <c r="E157">
        <v>4421982551215.9268</v>
      </c>
      <c r="F157">
        <v>3306226396324.9678</v>
      </c>
      <c r="G157">
        <v>2721408004679.0371</v>
      </c>
      <c r="H157">
        <v>2502168583261.981</v>
      </c>
      <c r="I157">
        <v>2362801311289.4761</v>
      </c>
      <c r="J157">
        <v>2359325011874.979</v>
      </c>
      <c r="K157">
        <v>2325062018083.2178</v>
      </c>
      <c r="L157">
        <v>2333661755821.7158</v>
      </c>
      <c r="M157">
        <v>2346806219489.7271</v>
      </c>
      <c r="N157">
        <v>2309371040988.4561</v>
      </c>
      <c r="O157">
        <v>2292618793018.793</v>
      </c>
      <c r="P157">
        <v>2302415758794.4199</v>
      </c>
      <c r="Q157">
        <v>2307378195215.7822</v>
      </c>
      <c r="R157">
        <v>2298600013701.8579</v>
      </c>
      <c r="S157">
        <v>2301650999756.8809</v>
      </c>
      <c r="T157">
        <v>2302384900096.4141</v>
      </c>
      <c r="U157">
        <v>2290851797137.3218</v>
      </c>
      <c r="V157">
        <v>2299745363348.1372</v>
      </c>
      <c r="W157">
        <v>2237743530641.582</v>
      </c>
      <c r="X157">
        <v>2220155861688.2222</v>
      </c>
      <c r="Y157">
        <v>2212315069029.668</v>
      </c>
      <c r="Z157">
        <v>2203610232826.9468</v>
      </c>
      <c r="AA157">
        <v>2204031521138.854</v>
      </c>
      <c r="AB157">
        <v>2217211315779.9438</v>
      </c>
      <c r="AC157">
        <v>2211782421068.4351</v>
      </c>
      <c r="AD157">
        <v>2217672854567.5122</v>
      </c>
      <c r="AE157">
        <v>2236146928440.4048</v>
      </c>
      <c r="AF157">
        <v>2257434063334.4189</v>
      </c>
      <c r="AG157">
        <v>2276122806410.832</v>
      </c>
    </row>
    <row r="158" spans="1:33" x14ac:dyDescent="0.25">
      <c r="A158" t="s">
        <v>1229</v>
      </c>
      <c r="B158" t="s">
        <v>1204</v>
      </c>
      <c r="C158">
        <v>27295953112.765251</v>
      </c>
      <c r="D158">
        <v>27295953112.765251</v>
      </c>
      <c r="E158">
        <v>27295953112.765251</v>
      </c>
      <c r="F158">
        <v>27013548206.737411</v>
      </c>
      <c r="G158">
        <v>26526365711.885681</v>
      </c>
      <c r="H158">
        <v>26176275988.548828</v>
      </c>
      <c r="I158">
        <v>25963899366.009739</v>
      </c>
      <c r="J158">
        <v>25846329735.536381</v>
      </c>
      <c r="K158">
        <v>25542506237.880459</v>
      </c>
      <c r="L158">
        <v>25417923440.236839</v>
      </c>
      <c r="M158">
        <v>25280313727.652889</v>
      </c>
      <c r="N158">
        <v>25173100149.92971</v>
      </c>
      <c r="O158">
        <v>24963739016.96014</v>
      </c>
      <c r="P158">
        <v>24803986995.251431</v>
      </c>
      <c r="Q158">
        <v>24739782914.474091</v>
      </c>
      <c r="R158">
        <v>24694137018.076038</v>
      </c>
      <c r="S158">
        <v>24639858205.824669</v>
      </c>
      <c r="T158">
        <v>24587371455.946041</v>
      </c>
      <c r="U158">
        <v>24570777647.6292</v>
      </c>
      <c r="V158">
        <v>24616888790.98941</v>
      </c>
      <c r="W158">
        <v>24613408054.457729</v>
      </c>
      <c r="X158">
        <v>24680558699.328709</v>
      </c>
      <c r="Y158">
        <v>24840362415.144341</v>
      </c>
      <c r="Z158">
        <v>24984278808.770821</v>
      </c>
      <c r="AA158">
        <v>25171308087.556969</v>
      </c>
      <c r="AB158">
        <v>25419887816.299271</v>
      </c>
      <c r="AC158">
        <v>25528066350.6847</v>
      </c>
      <c r="AD158">
        <v>25616790669.504471</v>
      </c>
      <c r="AE158">
        <v>25782952760.46954</v>
      </c>
      <c r="AF158">
        <v>25965467420.585892</v>
      </c>
      <c r="AG158">
        <v>26131129801.850861</v>
      </c>
    </row>
    <row r="159" spans="1:33" x14ac:dyDescent="0.25">
      <c r="A159" t="s">
        <v>1229</v>
      </c>
      <c r="B159" t="s">
        <v>1205</v>
      </c>
      <c r="C159">
        <v>437331800316.75958</v>
      </c>
      <c r="D159">
        <v>345304052734.05762</v>
      </c>
      <c r="E159">
        <v>440803462928.91138</v>
      </c>
      <c r="F159">
        <v>424205886053.01257</v>
      </c>
      <c r="G159">
        <v>408563248251.81879</v>
      </c>
      <c r="H159">
        <v>405151868294.10773</v>
      </c>
      <c r="I159">
        <v>399036795827.63812</v>
      </c>
      <c r="J159">
        <v>393169716927.28308</v>
      </c>
      <c r="K159">
        <v>381058467937.41022</v>
      </c>
      <c r="L159">
        <v>372762028977.27478</v>
      </c>
      <c r="M159">
        <v>366903544219.45038</v>
      </c>
      <c r="N159">
        <v>367248361002.85162</v>
      </c>
      <c r="O159">
        <v>371216072575.59637</v>
      </c>
      <c r="P159">
        <v>368966509396.95819</v>
      </c>
      <c r="Q159">
        <v>362284347180.20093</v>
      </c>
      <c r="R159">
        <v>362107889030.68909</v>
      </c>
      <c r="S159">
        <v>363026843997.82031</v>
      </c>
      <c r="T159">
        <v>359651324490.95599</v>
      </c>
      <c r="U159">
        <v>358940483795.46332</v>
      </c>
      <c r="V159">
        <v>359063893209.0672</v>
      </c>
      <c r="W159">
        <v>357673311484.93707</v>
      </c>
      <c r="X159">
        <v>361902557035.40942</v>
      </c>
      <c r="Y159">
        <v>366165313558.91449</v>
      </c>
      <c r="Z159">
        <v>372204584451.69757</v>
      </c>
      <c r="AA159">
        <v>382271787743.30267</v>
      </c>
      <c r="AB159">
        <v>393785774741.48578</v>
      </c>
      <c r="AC159">
        <v>401029833125.99451</v>
      </c>
      <c r="AD159">
        <v>405363754095.92139</v>
      </c>
      <c r="AE159">
        <v>409804019851.11823</v>
      </c>
      <c r="AF159">
        <v>414711213407.68579</v>
      </c>
      <c r="AG159">
        <v>420474173343.85779</v>
      </c>
    </row>
    <row r="160" spans="1:33" x14ac:dyDescent="0.25">
      <c r="A160" t="s">
        <v>1229</v>
      </c>
      <c r="B160" t="s">
        <v>1206</v>
      </c>
      <c r="C160">
        <v>1525984889769.1399</v>
      </c>
      <c r="D160">
        <v>1169935393226.717</v>
      </c>
      <c r="E160">
        <v>1306706095443.688</v>
      </c>
      <c r="F160">
        <v>1295775779436.5559</v>
      </c>
      <c r="G160">
        <v>1273902616847.457</v>
      </c>
      <c r="H160">
        <v>1249285258369.488</v>
      </c>
      <c r="I160">
        <v>1228473539890.3721</v>
      </c>
      <c r="J160">
        <v>1216757974526.9121</v>
      </c>
      <c r="K160">
        <v>1190604054309.7991</v>
      </c>
      <c r="L160">
        <v>1172066635163.24</v>
      </c>
      <c r="M160">
        <v>1153692635596.821</v>
      </c>
      <c r="N160">
        <v>1135718570210.552</v>
      </c>
      <c r="O160">
        <v>1115820539479.823</v>
      </c>
      <c r="P160">
        <v>1100556210901.6279</v>
      </c>
      <c r="Q160">
        <v>1089338213780.576</v>
      </c>
      <c r="R160">
        <v>1077671204394.6021</v>
      </c>
      <c r="S160">
        <v>1066686067122.566</v>
      </c>
      <c r="T160">
        <v>1054667679533.927</v>
      </c>
      <c r="U160">
        <v>1042573586388.9919</v>
      </c>
      <c r="V160">
        <v>1032173731383.209</v>
      </c>
      <c r="W160">
        <v>1016251025518.891</v>
      </c>
      <c r="X160">
        <v>1000457280153.917</v>
      </c>
      <c r="Y160">
        <v>989786451467.32654</v>
      </c>
      <c r="Z160">
        <v>978191492886.65356</v>
      </c>
      <c r="AA160">
        <v>968804003906.0835</v>
      </c>
      <c r="AB160">
        <v>964500273557.53857</v>
      </c>
      <c r="AC160">
        <v>952328386427.17004</v>
      </c>
      <c r="AD160">
        <v>943097007524.75281</v>
      </c>
      <c r="AE160">
        <v>937607571532.44397</v>
      </c>
      <c r="AF160">
        <v>933883380270.0188</v>
      </c>
      <c r="AG160">
        <v>928848699722.76428</v>
      </c>
    </row>
    <row r="161" spans="1:33" x14ac:dyDescent="0.25">
      <c r="A161" t="s">
        <v>1229</v>
      </c>
      <c r="B161" t="s">
        <v>1207</v>
      </c>
      <c r="C161">
        <v>11465741883512.131</v>
      </c>
      <c r="D161">
        <v>12383810751697.23</v>
      </c>
      <c r="E161">
        <v>12197099832422.211</v>
      </c>
      <c r="F161">
        <v>12325766821488.43</v>
      </c>
      <c r="G161">
        <v>12221704049859.5</v>
      </c>
      <c r="H161">
        <v>12430939136377.49</v>
      </c>
      <c r="I161">
        <v>12519293867193.029</v>
      </c>
      <c r="J161">
        <v>12580778289587.939</v>
      </c>
      <c r="K161">
        <v>12657557024510.801</v>
      </c>
      <c r="L161">
        <v>12751856476183.279</v>
      </c>
      <c r="M161">
        <v>12703834895441.859</v>
      </c>
      <c r="N161">
        <v>12751427076890.59</v>
      </c>
      <c r="O161">
        <v>12808689604974.199</v>
      </c>
      <c r="P161">
        <v>12779994082099.811</v>
      </c>
      <c r="Q161">
        <v>12876541865421.891</v>
      </c>
      <c r="R161">
        <v>12897138361833.26</v>
      </c>
      <c r="S161">
        <v>13053460288080.869</v>
      </c>
      <c r="T161">
        <v>13202311089436.25</v>
      </c>
      <c r="U161">
        <v>13189785401404.4</v>
      </c>
      <c r="V161">
        <v>13212780683117.199</v>
      </c>
      <c r="W161">
        <v>13225922778365.539</v>
      </c>
      <c r="X161">
        <v>13218845542657.27</v>
      </c>
      <c r="Y161">
        <v>13165706706188.5</v>
      </c>
      <c r="Z161">
        <v>12992163917772.99</v>
      </c>
      <c r="AA161">
        <v>12942051768176.461</v>
      </c>
      <c r="AB161">
        <v>13012220273677.66</v>
      </c>
      <c r="AC161">
        <v>12883132247183.359</v>
      </c>
      <c r="AD161">
        <v>12916556365976.051</v>
      </c>
      <c r="AE161">
        <v>13004120211610.119</v>
      </c>
      <c r="AF161">
        <v>12974055011890.41</v>
      </c>
      <c r="AG161">
        <v>13065886720694.301</v>
      </c>
    </row>
    <row r="162" spans="1:33" x14ac:dyDescent="0.25">
      <c r="A162" t="s">
        <v>1229</v>
      </c>
      <c r="B162" t="s">
        <v>1208</v>
      </c>
      <c r="C162">
        <v>2284047114833.665</v>
      </c>
      <c r="D162">
        <v>2495096363055.5859</v>
      </c>
      <c r="E162">
        <v>2700557844246.7842</v>
      </c>
      <c r="F162">
        <v>2718921857739.1362</v>
      </c>
      <c r="G162">
        <v>2782852897022.7622</v>
      </c>
      <c r="H162">
        <v>2833903638103.5449</v>
      </c>
      <c r="I162">
        <v>2862699928948.582</v>
      </c>
      <c r="J162">
        <v>2880805225320.998</v>
      </c>
      <c r="K162">
        <v>2905243634480.7178</v>
      </c>
      <c r="L162">
        <v>2933024695580.855</v>
      </c>
      <c r="M162">
        <v>2969925866097.0039</v>
      </c>
      <c r="N162">
        <v>3003323077546.8188</v>
      </c>
      <c r="O162">
        <v>3023731287531.3579</v>
      </c>
      <c r="P162">
        <v>3048747304241.269</v>
      </c>
      <c r="Q162">
        <v>3078947130329.3501</v>
      </c>
      <c r="R162">
        <v>3107479499437.3291</v>
      </c>
      <c r="S162">
        <v>3121213679657.9302</v>
      </c>
      <c r="T162">
        <v>3141380212779.1211</v>
      </c>
      <c r="U162">
        <v>3158703536495.6572</v>
      </c>
      <c r="V162">
        <v>3162881046865.8149</v>
      </c>
      <c r="W162">
        <v>3155960395316.021</v>
      </c>
      <c r="X162">
        <v>3158521182615.1309</v>
      </c>
      <c r="Y162">
        <v>3176673665269.0068</v>
      </c>
      <c r="Z162">
        <v>3189227675192.3838</v>
      </c>
      <c r="AA162">
        <v>3189901383538.6729</v>
      </c>
      <c r="AB162">
        <v>3198358422894.8218</v>
      </c>
      <c r="AC162">
        <v>3203752421738.9961</v>
      </c>
      <c r="AD162">
        <v>3211072965456.6411</v>
      </c>
      <c r="AE162">
        <v>3218650300417.353</v>
      </c>
      <c r="AF162">
        <v>3243128583808.1299</v>
      </c>
      <c r="AG162">
        <v>3262676278454.3848</v>
      </c>
    </row>
    <row r="163" spans="1:33" x14ac:dyDescent="0.25">
      <c r="A163" t="s">
        <v>1229</v>
      </c>
      <c r="B163" t="s">
        <v>1209</v>
      </c>
      <c r="C163">
        <v>167944857754.27249</v>
      </c>
      <c r="D163">
        <v>157784427546.12411</v>
      </c>
      <c r="E163">
        <v>279661247563.77301</v>
      </c>
      <c r="F163">
        <v>247783590610.26208</v>
      </c>
      <c r="G163">
        <v>229901610616.4585</v>
      </c>
      <c r="H163">
        <v>221194628581.18539</v>
      </c>
      <c r="I163">
        <v>214491214663.96259</v>
      </c>
      <c r="J163">
        <v>211786197619.16299</v>
      </c>
      <c r="K163">
        <v>206636458577.20151</v>
      </c>
      <c r="L163">
        <v>203557534756.95651</v>
      </c>
      <c r="M163">
        <v>199759131322.7959</v>
      </c>
      <c r="N163">
        <v>196798464892.10309</v>
      </c>
      <c r="O163">
        <v>194061940141.41351</v>
      </c>
      <c r="P163">
        <v>192899282795.7453</v>
      </c>
      <c r="Q163">
        <v>192119501572.4549</v>
      </c>
      <c r="R163">
        <v>191001966941.3533</v>
      </c>
      <c r="S163">
        <v>189834157970.78049</v>
      </c>
      <c r="T163">
        <v>188860822840.35818</v>
      </c>
      <c r="U163">
        <v>187520434435.47971</v>
      </c>
      <c r="V163">
        <v>187148275532.76959</v>
      </c>
      <c r="W163">
        <v>184385762674.30209</v>
      </c>
      <c r="X163">
        <v>183210686232.88171</v>
      </c>
      <c r="Y163">
        <v>183263628378.10709</v>
      </c>
      <c r="Z163">
        <v>182942709744.53799</v>
      </c>
      <c r="AA163">
        <v>182991558187.83029</v>
      </c>
      <c r="AB163">
        <v>183830307117.61871</v>
      </c>
      <c r="AC163">
        <v>182915249743.93021</v>
      </c>
      <c r="AD163">
        <v>182352986682.90839</v>
      </c>
      <c r="AE163">
        <v>182660428297.75381</v>
      </c>
      <c r="AF163">
        <v>183218597656.84241</v>
      </c>
      <c r="AG163">
        <v>183641674852.13669</v>
      </c>
    </row>
    <row r="164" spans="1:33" x14ac:dyDescent="0.25">
      <c r="A164" t="s">
        <v>1229</v>
      </c>
      <c r="B164" t="s">
        <v>1210</v>
      </c>
      <c r="C164">
        <v>285659667075.81708</v>
      </c>
      <c r="D164">
        <v>285659667075.81708</v>
      </c>
      <c r="E164">
        <v>285659667075.81708</v>
      </c>
      <c r="F164">
        <v>285659667075.81708</v>
      </c>
      <c r="G164">
        <v>285659667075.81708</v>
      </c>
      <c r="H164">
        <v>285659667075.81708</v>
      </c>
      <c r="I164">
        <v>285659667075.81708</v>
      </c>
      <c r="J164">
        <v>285659667075.81708</v>
      </c>
      <c r="K164">
        <v>285659667075.81708</v>
      </c>
      <c r="L164">
        <v>285659667075.81708</v>
      </c>
      <c r="M164">
        <v>285659667075.81708</v>
      </c>
      <c r="N164">
        <v>285659667075.81708</v>
      </c>
      <c r="O164">
        <v>285659667075.81708</v>
      </c>
      <c r="P164">
        <v>285659667075.81708</v>
      </c>
      <c r="Q164">
        <v>285659667075.81708</v>
      </c>
      <c r="R164">
        <v>285659667075.81708</v>
      </c>
      <c r="S164">
        <v>285659667075.81708</v>
      </c>
      <c r="T164">
        <v>285659667075.81708</v>
      </c>
      <c r="U164">
        <v>285659667075.81708</v>
      </c>
      <c r="V164">
        <v>285659667075.81708</v>
      </c>
      <c r="W164">
        <v>285659667075.81708</v>
      </c>
      <c r="X164">
        <v>285659667075.81708</v>
      </c>
      <c r="Y164">
        <v>285659667075.81708</v>
      </c>
      <c r="Z164">
        <v>285659667075.81708</v>
      </c>
      <c r="AA164">
        <v>285659667075.81708</v>
      </c>
      <c r="AB164">
        <v>285659667075.81708</v>
      </c>
      <c r="AC164">
        <v>285659667075.81708</v>
      </c>
      <c r="AD164">
        <v>285659667075.81708</v>
      </c>
      <c r="AE164">
        <v>285659667075.81708</v>
      </c>
      <c r="AF164">
        <v>285659667075.81708</v>
      </c>
      <c r="AG164">
        <v>285659667075.81708</v>
      </c>
    </row>
    <row r="165" spans="1:33" x14ac:dyDescent="0.25">
      <c r="A165" t="s">
        <v>1229</v>
      </c>
      <c r="B165" t="s">
        <v>1211</v>
      </c>
      <c r="C165">
        <v>1690894046636.415</v>
      </c>
      <c r="D165">
        <v>1243314253729.0039</v>
      </c>
      <c r="E165">
        <v>1343742450550.168</v>
      </c>
      <c r="F165">
        <v>1336428721288.207</v>
      </c>
      <c r="G165">
        <v>1299572330513.012</v>
      </c>
      <c r="H165">
        <v>1268075516555.719</v>
      </c>
      <c r="I165">
        <v>1243498912170.9661</v>
      </c>
      <c r="J165">
        <v>1225746602536.9561</v>
      </c>
      <c r="K165">
        <v>1198178710672.4661</v>
      </c>
      <c r="L165">
        <v>1179905592520.1079</v>
      </c>
      <c r="M165">
        <v>1160520041714.9629</v>
      </c>
      <c r="N165">
        <v>1152343079056.8411</v>
      </c>
      <c r="O165">
        <v>1143351288613.5591</v>
      </c>
      <c r="P165">
        <v>1134154222523.6311</v>
      </c>
      <c r="Q165">
        <v>1127234909351.2949</v>
      </c>
      <c r="R165">
        <v>1123244135644.438</v>
      </c>
      <c r="S165">
        <v>1114831419732.7439</v>
      </c>
      <c r="T165">
        <v>1101355835470.571</v>
      </c>
      <c r="U165">
        <v>1090603515027.228</v>
      </c>
      <c r="V165">
        <v>1079905874996.311</v>
      </c>
      <c r="W165">
        <v>1067354479344.15</v>
      </c>
      <c r="X165">
        <v>1054985949333.542</v>
      </c>
      <c r="Y165">
        <v>1043598081145.7791</v>
      </c>
      <c r="Z165">
        <v>1032647656257.4189</v>
      </c>
      <c r="AA165">
        <v>1029473503136.129</v>
      </c>
      <c r="AB165">
        <v>1029614237968.11</v>
      </c>
      <c r="AC165">
        <v>1019273365218.264</v>
      </c>
      <c r="AD165">
        <v>1009032889291.233</v>
      </c>
      <c r="AE165">
        <v>1001426933562.866</v>
      </c>
      <c r="AF165">
        <v>997617232697.15466</v>
      </c>
      <c r="AG165">
        <v>996101419952.70337</v>
      </c>
    </row>
    <row r="166" spans="1:33" x14ac:dyDescent="0.25">
      <c r="A166" t="s">
        <v>1229</v>
      </c>
      <c r="B166" t="s">
        <v>1212</v>
      </c>
      <c r="C166">
        <v>416326819816.30267</v>
      </c>
      <c r="D166">
        <v>254552499624.90259</v>
      </c>
      <c r="E166">
        <v>269834284886.31229</v>
      </c>
      <c r="F166">
        <v>264829821119.02179</v>
      </c>
      <c r="G166">
        <v>259780902865.6795</v>
      </c>
      <c r="H166">
        <v>259264675146.40201</v>
      </c>
      <c r="I166">
        <v>255622185695.526</v>
      </c>
      <c r="J166">
        <v>249322985021.97449</v>
      </c>
      <c r="K166">
        <v>238303829291.8645</v>
      </c>
      <c r="L166">
        <v>230090307312.7038</v>
      </c>
      <c r="M166">
        <v>222364673317.96249</v>
      </c>
      <c r="N166">
        <v>219301759228.98792</v>
      </c>
      <c r="O166">
        <v>216836757977.4111</v>
      </c>
      <c r="P166">
        <v>213674932656.9711</v>
      </c>
      <c r="Q166">
        <v>210361406402.879</v>
      </c>
      <c r="R166">
        <v>206164347238.5058</v>
      </c>
      <c r="S166">
        <v>201304916231.95959</v>
      </c>
      <c r="T166">
        <v>196931706166.6058</v>
      </c>
      <c r="U166">
        <v>193603732204.54681</v>
      </c>
      <c r="V166">
        <v>190676404298.03049</v>
      </c>
      <c r="W166">
        <v>185342421652.8804</v>
      </c>
      <c r="X166">
        <v>181650476586.2717</v>
      </c>
      <c r="Y166">
        <v>180677479022.81119</v>
      </c>
      <c r="Z166">
        <v>179657248567.9205</v>
      </c>
      <c r="AA166">
        <v>177325055093.42371</v>
      </c>
      <c r="AB166">
        <v>175494085949.1618</v>
      </c>
      <c r="AC166">
        <v>171878824870.99261</v>
      </c>
      <c r="AD166">
        <v>168193547977.29169</v>
      </c>
      <c r="AE166">
        <v>165494604992.86691</v>
      </c>
      <c r="AF166">
        <v>163118512713.3938</v>
      </c>
      <c r="AG166">
        <v>162010484648.55069</v>
      </c>
    </row>
    <row r="167" spans="1:33" x14ac:dyDescent="0.25">
      <c r="A167" t="s">
        <v>1229</v>
      </c>
      <c r="B167" t="s">
        <v>1213</v>
      </c>
      <c r="C167">
        <v>357467968284.17102</v>
      </c>
      <c r="D167">
        <v>238427872514.31909</v>
      </c>
      <c r="E167">
        <v>252166689416.43491</v>
      </c>
      <c r="F167">
        <v>249516637935.89069</v>
      </c>
      <c r="G167">
        <v>244137516571.48071</v>
      </c>
      <c r="H167">
        <v>241550679813.5939</v>
      </c>
      <c r="I167">
        <v>239584250405.216</v>
      </c>
      <c r="J167">
        <v>234970478718.6936</v>
      </c>
      <c r="K167">
        <v>226505124287.40341</v>
      </c>
      <c r="L167">
        <v>219950660615.29929</v>
      </c>
      <c r="M167">
        <v>213530753995.70871</v>
      </c>
      <c r="N167">
        <v>211147558951.52539</v>
      </c>
      <c r="O167">
        <v>209766317261.46161</v>
      </c>
      <c r="P167">
        <v>208047328338.914</v>
      </c>
      <c r="Q167">
        <v>206176172548.25549</v>
      </c>
      <c r="R167">
        <v>203510768920.78021</v>
      </c>
      <c r="S167">
        <v>200490008245.22379</v>
      </c>
      <c r="T167">
        <v>197494984992.46371</v>
      </c>
      <c r="U167">
        <v>194857576456.45099</v>
      </c>
      <c r="V167">
        <v>192904693060.07111</v>
      </c>
      <c r="W167">
        <v>189742150792.26889</v>
      </c>
      <c r="X167">
        <v>186971088271.2092</v>
      </c>
      <c r="Y167">
        <v>185665252714.60089</v>
      </c>
      <c r="Z167">
        <v>184304330042.53409</v>
      </c>
      <c r="AA167">
        <v>183090607367.51239</v>
      </c>
      <c r="AB167">
        <v>181979382849.9422</v>
      </c>
      <c r="AC167">
        <v>178891795181.8623</v>
      </c>
      <c r="AD167">
        <v>175963147387.8924</v>
      </c>
      <c r="AE167">
        <v>173399790384.1355</v>
      </c>
      <c r="AF167">
        <v>171335829689.37189</v>
      </c>
      <c r="AG167">
        <v>169656124201.61859</v>
      </c>
    </row>
    <row r="168" spans="1:33" x14ac:dyDescent="0.25">
      <c r="A168" t="s">
        <v>1229</v>
      </c>
      <c r="B168" t="s">
        <v>1214</v>
      </c>
      <c r="C168">
        <v>223372929755.7515</v>
      </c>
      <c r="D168">
        <v>184723535282.95959</v>
      </c>
      <c r="E168">
        <v>314368324953.82648</v>
      </c>
      <c r="F168">
        <v>299418655644.51477</v>
      </c>
      <c r="G168">
        <v>291500380000.33282</v>
      </c>
      <c r="H168">
        <v>288667969827.35571</v>
      </c>
      <c r="I168">
        <v>287366634777.66882</v>
      </c>
      <c r="J168">
        <v>286273097986.64618</v>
      </c>
      <c r="K168">
        <v>280627190867.09009</v>
      </c>
      <c r="L168">
        <v>277424087637.49811</v>
      </c>
      <c r="M168">
        <v>273873345708.9599</v>
      </c>
      <c r="N168">
        <v>273045644822.31409</v>
      </c>
      <c r="O168">
        <v>271702774844.06631</v>
      </c>
      <c r="P168">
        <v>270983546873.52869</v>
      </c>
      <c r="Q168">
        <v>271393302541.5285</v>
      </c>
      <c r="R168">
        <v>270737118658.9855</v>
      </c>
      <c r="S168">
        <v>269498395041.78741</v>
      </c>
      <c r="T168">
        <v>268150951276.7634</v>
      </c>
      <c r="U168">
        <v>266810862655.33871</v>
      </c>
      <c r="V168">
        <v>265904665698.34698</v>
      </c>
      <c r="W168">
        <v>263136103116.4465</v>
      </c>
      <c r="X168">
        <v>262352316763.6441</v>
      </c>
      <c r="Y168">
        <v>263689654932.21021</v>
      </c>
      <c r="Z168">
        <v>265316130594.53931</v>
      </c>
      <c r="AA168">
        <v>267091470654.84369</v>
      </c>
      <c r="AB168">
        <v>269092935024.88141</v>
      </c>
      <c r="AC168">
        <v>268617013968.4523</v>
      </c>
      <c r="AD168">
        <v>268216498585.8988</v>
      </c>
      <c r="AE168">
        <v>269507882558.9512</v>
      </c>
      <c r="AF168">
        <v>271291937537.302</v>
      </c>
      <c r="AG168">
        <v>272876414711.59949</v>
      </c>
    </row>
    <row r="169" spans="1:33" x14ac:dyDescent="0.25">
      <c r="A169" t="s">
        <v>1229</v>
      </c>
      <c r="B169" t="s">
        <v>1215</v>
      </c>
      <c r="C169">
        <v>202166856685.61938</v>
      </c>
      <c r="D169">
        <v>273858767750.70639</v>
      </c>
      <c r="E169">
        <v>275429622203.30261</v>
      </c>
      <c r="F169">
        <v>188936912164.65439</v>
      </c>
      <c r="G169">
        <v>148614795608.83261</v>
      </c>
      <c r="H169">
        <v>133671831492.1602</v>
      </c>
      <c r="I169">
        <v>124329329468.6684</v>
      </c>
      <c r="J169">
        <v>123729139201.1174</v>
      </c>
      <c r="K169">
        <v>121121746021.9156</v>
      </c>
      <c r="L169">
        <v>121443799336.2113</v>
      </c>
      <c r="M169">
        <v>121255184195.84579</v>
      </c>
      <c r="N169">
        <v>120138835928.5034</v>
      </c>
      <c r="O169">
        <v>119808759432.8638</v>
      </c>
      <c r="P169">
        <v>121422544943.52831</v>
      </c>
      <c r="Q169">
        <v>122441066701.502</v>
      </c>
      <c r="R169">
        <v>122632919265.9185</v>
      </c>
      <c r="S169">
        <v>123355287102.0049</v>
      </c>
      <c r="T169">
        <v>124383098859.4294</v>
      </c>
      <c r="U169">
        <v>124143529479.6517</v>
      </c>
      <c r="V169">
        <v>125351510923.39549</v>
      </c>
      <c r="W169">
        <v>121153838747.2912</v>
      </c>
      <c r="X169">
        <v>120796314526.0014</v>
      </c>
      <c r="Y169">
        <v>121240123136.13</v>
      </c>
      <c r="Z169">
        <v>121959816578.4351</v>
      </c>
      <c r="AA169">
        <v>122790849256.5827</v>
      </c>
      <c r="AB169">
        <v>124365504163.4998</v>
      </c>
      <c r="AC169">
        <v>124763988836.9137</v>
      </c>
      <c r="AD169">
        <v>125903421345.3157</v>
      </c>
      <c r="AE169">
        <v>127846720321.35001</v>
      </c>
      <c r="AF169">
        <v>129834217173.5596</v>
      </c>
      <c r="AG169">
        <v>131705026002.36391</v>
      </c>
    </row>
    <row r="170" spans="1:33" x14ac:dyDescent="0.25">
      <c r="A170" t="s">
        <v>1229</v>
      </c>
      <c r="B170" t="s">
        <v>1216</v>
      </c>
      <c r="C170">
        <v>48622093660.63736</v>
      </c>
      <c r="D170">
        <v>44719946220.15226</v>
      </c>
      <c r="E170">
        <v>58596225189.598473</v>
      </c>
      <c r="F170">
        <v>49058999100.659866</v>
      </c>
      <c r="G170">
        <v>42770512169.377289</v>
      </c>
      <c r="H170">
        <v>40001908115.679482</v>
      </c>
      <c r="I170">
        <v>38150322448.266891</v>
      </c>
      <c r="J170">
        <v>37742199854.708977</v>
      </c>
      <c r="K170">
        <v>36780710973.53965</v>
      </c>
      <c r="L170">
        <v>36406511811.804161</v>
      </c>
      <c r="M170">
        <v>35863936321.905022</v>
      </c>
      <c r="N170">
        <v>35430000013.080551</v>
      </c>
      <c r="O170">
        <v>34996706277.425797</v>
      </c>
      <c r="P170">
        <v>34859705246.101173</v>
      </c>
      <c r="Q170">
        <v>34703227600.425179</v>
      </c>
      <c r="R170">
        <v>34445976755.579803</v>
      </c>
      <c r="S170">
        <v>34287371971.135071</v>
      </c>
      <c r="T170">
        <v>34255708624.25444</v>
      </c>
      <c r="U170">
        <v>34050063052.246681</v>
      </c>
      <c r="V170">
        <v>34135658229.993259</v>
      </c>
      <c r="W170">
        <v>33155911407.725498</v>
      </c>
      <c r="X170">
        <v>32923565812.630859</v>
      </c>
      <c r="Y170">
        <v>32967770415.168892</v>
      </c>
      <c r="Z170">
        <v>33105303231.185719</v>
      </c>
      <c r="AA170">
        <v>33228588648.991039</v>
      </c>
      <c r="AB170">
        <v>33437978871.539612</v>
      </c>
      <c r="AC170">
        <v>33361645610.515289</v>
      </c>
      <c r="AD170">
        <v>33368824703.85981</v>
      </c>
      <c r="AE170">
        <v>33590645393.588249</v>
      </c>
      <c r="AF170">
        <v>33878407385.147869</v>
      </c>
      <c r="AG170">
        <v>34220389257.615028</v>
      </c>
    </row>
    <row r="171" spans="1:33" x14ac:dyDescent="0.25">
      <c r="A171" t="s">
        <v>1229</v>
      </c>
      <c r="B171" t="s">
        <v>1217</v>
      </c>
      <c r="C171">
        <v>91245903421.563736</v>
      </c>
      <c r="D171">
        <v>87386586323.664917</v>
      </c>
      <c r="E171">
        <v>121736754097.7009</v>
      </c>
      <c r="F171">
        <v>98925478051.96788</v>
      </c>
      <c r="G171">
        <v>87028192252.024734</v>
      </c>
      <c r="H171">
        <v>83187231860.766296</v>
      </c>
      <c r="I171">
        <v>80749012614.015396</v>
      </c>
      <c r="J171">
        <v>80332583504.948975</v>
      </c>
      <c r="K171">
        <v>78711933814.761047</v>
      </c>
      <c r="L171">
        <v>78183224568.870438</v>
      </c>
      <c r="M171">
        <v>77100797642.48085</v>
      </c>
      <c r="N171">
        <v>76549993315.7043</v>
      </c>
      <c r="O171">
        <v>75715020982.48085</v>
      </c>
      <c r="P171">
        <v>75559994469.800293</v>
      </c>
      <c r="Q171">
        <v>75660956356.322342</v>
      </c>
      <c r="R171">
        <v>75442841555.511169</v>
      </c>
      <c r="S171">
        <v>75291682326.532944</v>
      </c>
      <c r="T171">
        <v>75182573362.344666</v>
      </c>
      <c r="U171">
        <v>74830831018.67247</v>
      </c>
      <c r="V171">
        <v>74897580335.374603</v>
      </c>
      <c r="W171">
        <v>73267674946.192459</v>
      </c>
      <c r="X171">
        <v>73067530123.651428</v>
      </c>
      <c r="Y171">
        <v>73408521418.631165</v>
      </c>
      <c r="Z171">
        <v>73893736613.816284</v>
      </c>
      <c r="AA171">
        <v>74267806075.396561</v>
      </c>
      <c r="AB171">
        <v>74683126563.134979</v>
      </c>
      <c r="AC171">
        <v>74595107186.070053</v>
      </c>
      <c r="AD171">
        <v>74683332818.265778</v>
      </c>
      <c r="AE171">
        <v>75170378527.736664</v>
      </c>
      <c r="AF171">
        <v>75793939351.899643</v>
      </c>
      <c r="AG171">
        <v>76343892876.261688</v>
      </c>
    </row>
    <row r="172" spans="1:33" x14ac:dyDescent="0.25">
      <c r="A172" t="s">
        <v>1229</v>
      </c>
      <c r="B172" t="s">
        <v>1218</v>
      </c>
      <c r="C172">
        <v>105177876726.60471</v>
      </c>
      <c r="D172">
        <v>96102177058.368744</v>
      </c>
      <c r="E172">
        <v>262300464913.03619</v>
      </c>
      <c r="F172">
        <v>238816590174.98569</v>
      </c>
      <c r="G172">
        <v>223552608027.50671</v>
      </c>
      <c r="H172">
        <v>217088938169.15491</v>
      </c>
      <c r="I172">
        <v>214571151036.27139</v>
      </c>
      <c r="J172">
        <v>215686591324.75021</v>
      </c>
      <c r="K172">
        <v>212727009880.98999</v>
      </c>
      <c r="L172">
        <v>209192034261.8931</v>
      </c>
      <c r="M172">
        <v>204628746245.6369</v>
      </c>
      <c r="N172">
        <v>202479064571.93091</v>
      </c>
      <c r="O172">
        <v>201705021063.04831</v>
      </c>
      <c r="P172">
        <v>202117735099.11649</v>
      </c>
      <c r="Q172">
        <v>203314713090.1651</v>
      </c>
      <c r="R172">
        <v>203759556594.90521</v>
      </c>
      <c r="S172">
        <v>204077689154.6546</v>
      </c>
      <c r="T172">
        <v>204207110494.19061</v>
      </c>
      <c r="U172">
        <v>203643404895.33041</v>
      </c>
      <c r="V172">
        <v>204648848338.51419</v>
      </c>
      <c r="W172">
        <v>202442587178.67599</v>
      </c>
      <c r="X172">
        <v>202104183126.3902</v>
      </c>
      <c r="Y172">
        <v>202671389651.53799</v>
      </c>
      <c r="Z172">
        <v>202850219224.97189</v>
      </c>
      <c r="AA172">
        <v>203977291623.37411</v>
      </c>
      <c r="AB172">
        <v>205208318945.8974</v>
      </c>
      <c r="AC172">
        <v>204246015949.22559</v>
      </c>
      <c r="AD172">
        <v>203680277554.45651</v>
      </c>
      <c r="AE172">
        <v>203719804141.5748</v>
      </c>
      <c r="AF172">
        <v>204033137044.31699</v>
      </c>
      <c r="AG172">
        <v>203718957143.27939</v>
      </c>
    </row>
    <row r="173" spans="1:33" x14ac:dyDescent="0.25">
      <c r="A173" t="s">
        <v>1229</v>
      </c>
      <c r="B173" t="s">
        <v>1219</v>
      </c>
      <c r="C173">
        <v>149773735757.10641</v>
      </c>
      <c r="D173">
        <v>136849901522.8925</v>
      </c>
      <c r="E173">
        <v>373516957591.4624</v>
      </c>
      <c r="F173">
        <v>340075821878.93597</v>
      </c>
      <c r="G173">
        <v>318339847547.56372</v>
      </c>
      <c r="H173">
        <v>309135554672.33911</v>
      </c>
      <c r="I173">
        <v>305550215279.0238</v>
      </c>
      <c r="J173">
        <v>307138606908.69818</v>
      </c>
      <c r="K173">
        <v>302924150571.44397</v>
      </c>
      <c r="L173">
        <v>297890330525.25067</v>
      </c>
      <c r="M173">
        <v>291392189330.53082</v>
      </c>
      <c r="N173">
        <v>288331033648.55737</v>
      </c>
      <c r="O173">
        <v>287228792458.94647</v>
      </c>
      <c r="P173">
        <v>287816498970.09808</v>
      </c>
      <c r="Q173">
        <v>289521000628.79181</v>
      </c>
      <c r="R173">
        <v>290154459637.52802</v>
      </c>
      <c r="S173">
        <v>290607481731.36139</v>
      </c>
      <c r="T173">
        <v>290791778259.41711</v>
      </c>
      <c r="U173">
        <v>289989059132.20038</v>
      </c>
      <c r="V173">
        <v>291420814794.74878</v>
      </c>
      <c r="W173">
        <v>288279089688.2066</v>
      </c>
      <c r="X173">
        <v>287797200904.33313</v>
      </c>
      <c r="Y173">
        <v>288604905365.20569</v>
      </c>
      <c r="Z173">
        <v>288859559424.69641</v>
      </c>
      <c r="AA173">
        <v>290464515227.48572</v>
      </c>
      <c r="AB173">
        <v>292217503276.414</v>
      </c>
      <c r="AC173">
        <v>290847179789.88422</v>
      </c>
      <c r="AD173">
        <v>290041565952.80267</v>
      </c>
      <c r="AE173">
        <v>290097851977.95068</v>
      </c>
      <c r="AF173">
        <v>290544039340.15887</v>
      </c>
      <c r="AG173">
        <v>290096645848.84027</v>
      </c>
    </row>
    <row r="174" spans="1:33" x14ac:dyDescent="0.25">
      <c r="A174" t="s">
        <v>1229</v>
      </c>
      <c r="B174" t="s">
        <v>1220</v>
      </c>
      <c r="C174">
        <v>168583179706.06619</v>
      </c>
      <c r="D174">
        <v>168583179706.06619</v>
      </c>
      <c r="E174">
        <v>168583179706.06619</v>
      </c>
      <c r="F174">
        <v>166839012106.34601</v>
      </c>
      <c r="G174">
        <v>163830112811.27689</v>
      </c>
      <c r="H174">
        <v>161667915415.24811</v>
      </c>
      <c r="I174">
        <v>160356251148.5723</v>
      </c>
      <c r="J174">
        <v>159630126581.3082</v>
      </c>
      <c r="K174">
        <v>157753675112.746</v>
      </c>
      <c r="L174">
        <v>156984236358.33899</v>
      </c>
      <c r="M174">
        <v>156134341767.37161</v>
      </c>
      <c r="N174">
        <v>155472177461.7117</v>
      </c>
      <c r="O174">
        <v>154179137231.27661</v>
      </c>
      <c r="P174">
        <v>153192489002.76941</v>
      </c>
      <c r="Q174">
        <v>152795956665.436</v>
      </c>
      <c r="R174">
        <v>152514041968.28189</v>
      </c>
      <c r="S174">
        <v>152178809315.94681</v>
      </c>
      <c r="T174">
        <v>151854644662.29211</v>
      </c>
      <c r="U174">
        <v>151752159251.43539</v>
      </c>
      <c r="V174">
        <v>152036947371.32379</v>
      </c>
      <c r="W174">
        <v>152015449912.34869</v>
      </c>
      <c r="X174">
        <v>152430180593.66599</v>
      </c>
      <c r="Y174">
        <v>153417148091.366</v>
      </c>
      <c r="Z174">
        <v>154305993523.8428</v>
      </c>
      <c r="AA174">
        <v>155461109463.03149</v>
      </c>
      <c r="AB174">
        <v>156996368587.66159</v>
      </c>
      <c r="AC174">
        <v>157664492584.91849</v>
      </c>
      <c r="AD174">
        <v>158212464942.65591</v>
      </c>
      <c r="AE174">
        <v>159238702551.05801</v>
      </c>
      <c r="AF174">
        <v>160365935647.41751</v>
      </c>
      <c r="AG174">
        <v>161389086986.95679</v>
      </c>
    </row>
    <row r="175" spans="1:33" x14ac:dyDescent="0.25">
      <c r="A175" t="s">
        <v>1229</v>
      </c>
      <c r="B175" t="s">
        <v>1221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1229</v>
      </c>
      <c r="B176" t="s">
        <v>1222</v>
      </c>
      <c r="C176">
        <v>331173778781.50598</v>
      </c>
      <c r="D176">
        <v>331173778781.50598</v>
      </c>
      <c r="E176">
        <v>331173778781.50598</v>
      </c>
      <c r="F176">
        <v>331173778781.50598</v>
      </c>
      <c r="G176">
        <v>331173778781.50598</v>
      </c>
      <c r="H176">
        <v>331173778781.50598</v>
      </c>
      <c r="I176">
        <v>331173778781.50598</v>
      </c>
      <c r="J176">
        <v>331173778781.50598</v>
      </c>
      <c r="K176">
        <v>331173778781.50598</v>
      </c>
      <c r="L176">
        <v>331173778781.50598</v>
      </c>
      <c r="M176">
        <v>331173778781.50598</v>
      </c>
      <c r="N176">
        <v>331173778781.50598</v>
      </c>
      <c r="O176">
        <v>331173778781.50598</v>
      </c>
      <c r="P176">
        <v>331173778781.50598</v>
      </c>
      <c r="Q176">
        <v>331173778781.50598</v>
      </c>
      <c r="R176">
        <v>331173778781.50598</v>
      </c>
      <c r="S176">
        <v>331173778781.50598</v>
      </c>
      <c r="T176">
        <v>331173778781.50598</v>
      </c>
      <c r="U176">
        <v>331173778781.50598</v>
      </c>
      <c r="V176">
        <v>331173778781.50598</v>
      </c>
      <c r="W176">
        <v>331173778781.50598</v>
      </c>
      <c r="X176">
        <v>331173778781.50598</v>
      </c>
      <c r="Y176">
        <v>331173778781.50598</v>
      </c>
      <c r="Z176">
        <v>331173778781.50598</v>
      </c>
      <c r="AA176">
        <v>331173778781.50598</v>
      </c>
      <c r="AB176">
        <v>331173778781.50598</v>
      </c>
      <c r="AC176">
        <v>331173778781.50598</v>
      </c>
      <c r="AD176">
        <v>331173778781.50598</v>
      </c>
      <c r="AE176">
        <v>331173778781.50598</v>
      </c>
      <c r="AF176">
        <v>331173778781.50598</v>
      </c>
      <c r="AG176">
        <v>331173778781.50598</v>
      </c>
    </row>
    <row r="177" spans="1:33" x14ac:dyDescent="0.25">
      <c r="A177" t="s">
        <v>1229</v>
      </c>
      <c r="B177" t="s">
        <v>1223</v>
      </c>
      <c r="C177">
        <v>1942699808177.7661</v>
      </c>
      <c r="D177">
        <v>1504991755134.9939</v>
      </c>
      <c r="E177">
        <v>3069792367764.77</v>
      </c>
      <c r="F177">
        <v>3132467327835.022</v>
      </c>
      <c r="G177">
        <v>3209919914055.9619</v>
      </c>
      <c r="H177">
        <v>3293199913693.2988</v>
      </c>
      <c r="I177">
        <v>3362708411253.9668</v>
      </c>
      <c r="J177">
        <v>3412034240027.8608</v>
      </c>
      <c r="K177">
        <v>3448351663356.8999</v>
      </c>
      <c r="L177">
        <v>3483517527615.436</v>
      </c>
      <c r="M177">
        <v>3524269261338.1069</v>
      </c>
      <c r="N177">
        <v>3575418299255.5078</v>
      </c>
      <c r="O177">
        <v>3626288070190.5918</v>
      </c>
      <c r="P177">
        <v>3672396474180.7578</v>
      </c>
      <c r="Q177">
        <v>3722196648864.8521</v>
      </c>
      <c r="R177">
        <v>3777261411476.2271</v>
      </c>
      <c r="S177">
        <v>3817341707053.0288</v>
      </c>
      <c r="T177">
        <v>3853018103780.0889</v>
      </c>
      <c r="U177">
        <v>3901604783688.4409</v>
      </c>
      <c r="V177">
        <v>3948602116046.8999</v>
      </c>
      <c r="W177">
        <v>4002375765569.292</v>
      </c>
      <c r="X177">
        <v>4062505745655.5771</v>
      </c>
      <c r="Y177">
        <v>4124137017567.1069</v>
      </c>
      <c r="Z177">
        <v>4197153915868.0352</v>
      </c>
      <c r="AA177">
        <v>4276171425036.5439</v>
      </c>
      <c r="AB177">
        <v>4353106008357.4468</v>
      </c>
      <c r="AC177">
        <v>4426530389557.4424</v>
      </c>
      <c r="AD177">
        <v>4495883438564.4951</v>
      </c>
      <c r="AE177">
        <v>4572225420633.7969</v>
      </c>
      <c r="AF177">
        <v>4655161462530.8203</v>
      </c>
      <c r="AG177">
        <v>4742568160325.1523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H50" sqref="H50"/>
    </sheetView>
  </sheetViews>
  <sheetFormatPr defaultColWidth="8.85546875" defaultRowHeight="15" x14ac:dyDescent="0.25"/>
  <cols>
    <col min="1" max="1" width="23.85546875" style="129" customWidth="1"/>
    <col min="2" max="2" width="28.28515625" style="129" customWidth="1"/>
    <col min="3" max="3" width="12" style="129" bestFit="1" customWidth="1"/>
  </cols>
  <sheetData>
    <row r="1" spans="1:33" x14ac:dyDescent="0.25">
      <c r="A1" s="164" t="s">
        <v>1230</v>
      </c>
      <c r="B1" s="159"/>
      <c r="C1" s="159"/>
      <c r="D1" s="159"/>
      <c r="E1" s="159"/>
      <c r="F1" s="159"/>
      <c r="G1" s="159"/>
      <c r="H1" s="159"/>
    </row>
    <row r="2" spans="1:33" x14ac:dyDescent="0.25">
      <c r="A2" s="159"/>
      <c r="B2" s="159"/>
      <c r="C2" s="159"/>
      <c r="D2" s="159"/>
      <c r="E2" s="159"/>
      <c r="F2" s="159"/>
      <c r="G2" s="159"/>
      <c r="H2" s="159"/>
    </row>
    <row r="3" spans="1:33" x14ac:dyDescent="0.25">
      <c r="A3" s="122" t="s">
        <v>1231</v>
      </c>
      <c r="B3" s="121"/>
      <c r="C3" s="121"/>
    </row>
    <row r="4" spans="1:33" x14ac:dyDescent="0.25">
      <c r="A4" t="s">
        <v>1232</v>
      </c>
      <c r="B4" t="s">
        <v>1233</v>
      </c>
      <c r="C4" s="119">
        <f>'SIT_Non-Energy Consump.'!AD77</f>
        <v>1.9454728779035924E-2</v>
      </c>
    </row>
    <row r="5" spans="1:33" x14ac:dyDescent="0.25">
      <c r="B5" t="s">
        <v>1234</v>
      </c>
      <c r="C5" s="120">
        <f>'SIT_Non-Energy Consump.'!AD78</f>
        <v>3.0285455725616091E-2</v>
      </c>
    </row>
    <row r="6" spans="1:33" x14ac:dyDescent="0.25">
      <c r="B6" t="s">
        <v>1235</v>
      </c>
      <c r="C6" s="120">
        <f>AVERAGE('SIT_Non-Energy Consump.'!AD83:AD84)</f>
        <v>0.92307959881021096</v>
      </c>
    </row>
    <row r="7" spans="1:33" x14ac:dyDescent="0.25">
      <c r="B7" s="12" t="s">
        <v>1171</v>
      </c>
      <c r="C7" s="120">
        <f>'SIT_Non-Energy Consump.'!AD80</f>
        <v>0.88335026277077378</v>
      </c>
    </row>
    <row r="9" spans="1:33" s="15" customFormat="1" x14ac:dyDescent="0.25">
      <c r="A9" s="123" t="s">
        <v>1236</v>
      </c>
      <c r="B9" s="123"/>
      <c r="C9" s="123"/>
    </row>
    <row r="10" spans="1:33" x14ac:dyDescent="0.25">
      <c r="B10" t="s">
        <v>1233</v>
      </c>
      <c r="C10" s="118">
        <f>SUMIFS(BIFUBC!C:C,BIFUBC!$A:$A,$B10)</f>
        <v>30885999999999.996</v>
      </c>
      <c r="D10" s="118">
        <f>SUMIFS(BIFUBC!D:D,BIFUBC!$A:$A,$B10)</f>
        <v>30849979485163.375</v>
      </c>
      <c r="E10" s="118">
        <f>SUMIFS(BIFUBC!E:E,BIFUBC!$A:$A,$B10)</f>
        <v>31142035990793.547</v>
      </c>
      <c r="F10" s="118">
        <f>SUMIFS(BIFUBC!F:F,BIFUBC!$A:$A,$B10)</f>
        <v>31400730300909.703</v>
      </c>
      <c r="G10" s="118">
        <f>SUMIFS(BIFUBC!G:G,BIFUBC!$A:$A,$B10)</f>
        <v>31409506297904.313</v>
      </c>
      <c r="H10" s="118">
        <f>SUMIFS(BIFUBC!H:H,BIFUBC!$A:$A,$B10)</f>
        <v>31388917794840.703</v>
      </c>
      <c r="I10" s="118">
        <f>SUMIFS(BIFUBC!I:I,BIFUBC!$A:$A,$B10)</f>
        <v>31377903528231.305</v>
      </c>
      <c r="J10" s="118">
        <f>SUMIFS(BIFUBC!J:J,BIFUBC!$A:$A,$B10)</f>
        <v>31354986949560.922</v>
      </c>
      <c r="K10" s="118">
        <f>SUMIFS(BIFUBC!K:K,BIFUBC!$A:$A,$B10)</f>
        <v>31278326269016.848</v>
      </c>
      <c r="L10" s="118">
        <f>SUMIFS(BIFUBC!L:L,BIFUBC!$A:$A,$B10)</f>
        <v>31220238147554.266</v>
      </c>
      <c r="M10" s="118">
        <f>SUMIFS(BIFUBC!M:M,BIFUBC!$A:$A,$B10)</f>
        <v>31218785557515.902</v>
      </c>
      <c r="N10" s="118">
        <f>SUMIFS(BIFUBC!N:N,BIFUBC!$A:$A,$B10)</f>
        <v>31235335659695.164</v>
      </c>
      <c r="O10" s="118">
        <f>SUMIFS(BIFUBC!O:O,BIFUBC!$A:$A,$B10)</f>
        <v>31193663835408.848</v>
      </c>
      <c r="P10" s="118">
        <f>SUMIFS(BIFUBC!P:P,BIFUBC!$A:$A,$B10)</f>
        <v>31162213592825.285</v>
      </c>
      <c r="Q10" s="118">
        <f>SUMIFS(BIFUBC!Q:Q,BIFUBC!$A:$A,$B10)</f>
        <v>31135345188275.605</v>
      </c>
      <c r="R10" s="118">
        <f>SUMIFS(BIFUBC!R:R,BIFUBC!$A:$A,$B10)</f>
        <v>31215393321043.852</v>
      </c>
      <c r="S10" s="118">
        <f>SUMIFS(BIFUBC!S:S,BIFUBC!$A:$A,$B10)</f>
        <v>31273241996153.785</v>
      </c>
      <c r="T10" s="118">
        <f>SUMIFS(BIFUBC!T:T,BIFUBC!$A:$A,$B10)</f>
        <v>31335967657084.418</v>
      </c>
      <c r="U10" s="118">
        <f>SUMIFS(BIFUBC!U:U,BIFUBC!$A:$A,$B10)</f>
        <v>31409070670774.43</v>
      </c>
      <c r="V10" s="118">
        <f>SUMIFS(BIFUBC!V:V,BIFUBC!$A:$A,$B10)</f>
        <v>31463092215668.215</v>
      </c>
      <c r="W10" s="118">
        <f>SUMIFS(BIFUBC!W:W,BIFUBC!$A:$A,$B10)</f>
        <v>31504615592571.277</v>
      </c>
      <c r="X10" s="118">
        <f>SUMIFS(BIFUBC!X:X,BIFUBC!$A:$A,$B10)</f>
        <v>31570175746199.27</v>
      </c>
      <c r="Y10" s="118">
        <f>SUMIFS(BIFUBC!Y:Y,BIFUBC!$A:$A,$B10)</f>
        <v>31659149732334.457</v>
      </c>
      <c r="Z10" s="118">
        <f>SUMIFS(BIFUBC!Z:Z,BIFUBC!$A:$A,$B10)</f>
        <v>31745682545744.023</v>
      </c>
      <c r="AA10" s="118">
        <f>SUMIFS(BIFUBC!AA:AA,BIFUBC!$A:$A,$B10)</f>
        <v>31812298244070.434</v>
      </c>
      <c r="AB10" s="118">
        <f>SUMIFS(BIFUBC!AB:AB,BIFUBC!$A:$A,$B10)</f>
        <v>31888396547115.695</v>
      </c>
      <c r="AC10" s="118">
        <f>SUMIFS(BIFUBC!AC:AC,BIFUBC!$A:$A,$B10)</f>
        <v>31965686128301.531</v>
      </c>
      <c r="AD10" s="118">
        <f>SUMIFS(BIFUBC!AD:AD,BIFUBC!$A:$A,$B10)</f>
        <v>32046730472201.703</v>
      </c>
      <c r="AE10" s="118">
        <f>SUMIFS(BIFUBC!AE:AE,BIFUBC!$A:$A,$B10)</f>
        <v>32137405309302.832</v>
      </c>
      <c r="AF10" s="118">
        <f>SUMIFS(BIFUBC!AF:AF,BIFUBC!$A:$A,$B10)</f>
        <v>32243136481663.73</v>
      </c>
      <c r="AG10" s="118">
        <f>SUMIFS(BIFUBC!AG:AG,BIFUBC!$A:$A,$B10)</f>
        <v>32356829057074.512</v>
      </c>
    </row>
    <row r="11" spans="1:33" x14ac:dyDescent="0.25">
      <c r="B11" t="s">
        <v>1234</v>
      </c>
      <c r="C11" s="118">
        <f>SUMIFS(BIFUBC!C:C,BIFUBC!$A:$A,$B11)</f>
        <v>843187999999999.88</v>
      </c>
      <c r="D11" s="118">
        <f>SUMIFS(BIFUBC!D:D,BIFUBC!$A:$A,$B11)</f>
        <v>861848787133251.13</v>
      </c>
      <c r="E11" s="118">
        <f>SUMIFS(BIFUBC!E:E,BIFUBC!$A:$A,$B11)</f>
        <v>850999629323693.13</v>
      </c>
      <c r="F11" s="118">
        <f>SUMIFS(BIFUBC!F:F,BIFUBC!$A:$A,$B11)</f>
        <v>860954719775872.63</v>
      </c>
      <c r="G11" s="118">
        <f>SUMIFS(BIFUBC!G:G,BIFUBC!$A:$A,$B11)</f>
        <v>870591872638378.25</v>
      </c>
      <c r="H11" s="118">
        <f>SUMIFS(BIFUBC!H:H,BIFUBC!$A:$A,$B11)</f>
        <v>877220439816869</v>
      </c>
      <c r="I11" s="118">
        <f>SUMIFS(BIFUBC!I:I,BIFUBC!$A:$A,$B11)</f>
        <v>882672221856683.63</v>
      </c>
      <c r="J11" s="118">
        <f>SUMIFS(BIFUBC!J:J,BIFUBC!$A:$A,$B11)</f>
        <v>882274566409960.5</v>
      </c>
      <c r="K11" s="118">
        <f>SUMIFS(BIFUBC!K:K,BIFUBC!$A:$A,$B11)</f>
        <v>885426541030301.88</v>
      </c>
      <c r="L11" s="118">
        <f>SUMIFS(BIFUBC!L:L,BIFUBC!$A:$A,$B11)</f>
        <v>889339340796112</v>
      </c>
      <c r="M11" s="118">
        <f>SUMIFS(BIFUBC!M:M,BIFUBC!$A:$A,$B11)</f>
        <v>887306595973593</v>
      </c>
      <c r="N11" s="118">
        <f>SUMIFS(BIFUBC!N:N,BIFUBC!$A:$A,$B11)</f>
        <v>891205830850559.63</v>
      </c>
      <c r="O11" s="118">
        <f>SUMIFS(BIFUBC!O:O,BIFUBC!$A:$A,$B11)</f>
        <v>895259798221485.75</v>
      </c>
      <c r="P11" s="118">
        <f>SUMIFS(BIFUBC!P:P,BIFUBC!$A:$A,$B11)</f>
        <v>899512863148904.63</v>
      </c>
      <c r="Q11" s="118">
        <f>SUMIFS(BIFUBC!Q:Q,BIFUBC!$A:$A,$B11)</f>
        <v>906403332461786.13</v>
      </c>
      <c r="R11" s="118">
        <f>SUMIFS(BIFUBC!R:R,BIFUBC!$A:$A,$B11)</f>
        <v>912964020999067</v>
      </c>
      <c r="S11" s="118">
        <f>SUMIFS(BIFUBC!S:S,BIFUBC!$A:$A,$B11)</f>
        <v>920006603894005.88</v>
      </c>
      <c r="T11" s="118">
        <f>SUMIFS(BIFUBC!T:T,BIFUBC!$A:$A,$B11)</f>
        <v>926374935241013</v>
      </c>
      <c r="U11" s="118">
        <f>SUMIFS(BIFUBC!U:U,BIFUBC!$A:$A,$B11)</f>
        <v>933177696221307.63</v>
      </c>
      <c r="V11" s="118">
        <f>SUMIFS(BIFUBC!V:V,BIFUBC!$A:$A,$B11)</f>
        <v>942485735187573.25</v>
      </c>
      <c r="W11" s="118">
        <f>SUMIFS(BIFUBC!W:W,BIFUBC!$A:$A,$B11)</f>
        <v>947687488541903.38</v>
      </c>
      <c r="X11" s="118">
        <f>SUMIFS(BIFUBC!X:X,BIFUBC!$A:$A,$B11)</f>
        <v>954272048331942.25</v>
      </c>
      <c r="Y11" s="118">
        <f>SUMIFS(BIFUBC!Y:Y,BIFUBC!$A:$A,$B11)</f>
        <v>963200731777964.75</v>
      </c>
      <c r="Z11" s="118">
        <f>SUMIFS(BIFUBC!Z:Z,BIFUBC!$A:$A,$B11)</f>
        <v>973046068106793.13</v>
      </c>
      <c r="AA11" s="118">
        <f>SUMIFS(BIFUBC!AA:AA,BIFUBC!$A:$A,$B11)</f>
        <v>981125069914628.63</v>
      </c>
      <c r="AB11" s="118">
        <f>SUMIFS(BIFUBC!AB:AB,BIFUBC!$A:$A,$B11)</f>
        <v>987188144375936.88</v>
      </c>
      <c r="AC11" s="118">
        <f>SUMIFS(BIFUBC!AC:AC,BIFUBC!$A:$A,$B11)</f>
        <v>997929485318412.38</v>
      </c>
      <c r="AD11" s="118">
        <f>SUMIFS(BIFUBC!AD:AD,BIFUBC!$A:$A,$B11)</f>
        <v>1007444985148665.3</v>
      </c>
      <c r="AE11" s="118">
        <f>SUMIFS(BIFUBC!AE:AE,BIFUBC!$A:$A,$B11)</f>
        <v>1016378600162000.8</v>
      </c>
      <c r="AF11" s="118">
        <f>SUMIFS(BIFUBC!AF:AF,BIFUBC!$A:$A,$B11)</f>
        <v>1026200631860805.3</v>
      </c>
      <c r="AG11" s="118">
        <f>SUMIFS(BIFUBC!AG:AG,BIFUBC!$A:$A,$B11)</f>
        <v>1037396688301238.4</v>
      </c>
    </row>
    <row r="12" spans="1:33" x14ac:dyDescent="0.25">
      <c r="B12" t="s">
        <v>1235</v>
      </c>
      <c r="C12" s="118">
        <f>SUMIFS(BIFUBC!C:C,BIFUBC!$A:$A,$B12)</f>
        <v>4176553964507071</v>
      </c>
      <c r="D12" s="118">
        <f>SUMIFS(BIFUBC!D:D,BIFUBC!$A:$A,$B12)</f>
        <v>4176553964507071</v>
      </c>
      <c r="E12" s="118">
        <f>SUMIFS(BIFUBC!E:E,BIFUBC!$A:$A,$B12)</f>
        <v>4176553964507071</v>
      </c>
      <c r="F12" s="118">
        <f>SUMIFS(BIFUBC!F:F,BIFUBC!$A:$A,$B12)</f>
        <v>4176553964507071</v>
      </c>
      <c r="G12" s="118">
        <f>SUMIFS(BIFUBC!G:G,BIFUBC!$A:$A,$B12)</f>
        <v>4176553964507071</v>
      </c>
      <c r="H12" s="118">
        <f>SUMIFS(BIFUBC!H:H,BIFUBC!$A:$A,$B12)</f>
        <v>4176553964507071</v>
      </c>
      <c r="I12" s="118">
        <f>SUMIFS(BIFUBC!I:I,BIFUBC!$A:$A,$B12)</f>
        <v>4176553964507071</v>
      </c>
      <c r="J12" s="118">
        <f>SUMIFS(BIFUBC!J:J,BIFUBC!$A:$A,$B12)</f>
        <v>4176553964507071</v>
      </c>
      <c r="K12" s="118">
        <f>SUMIFS(BIFUBC!K:K,BIFUBC!$A:$A,$B12)</f>
        <v>4176553964507071</v>
      </c>
      <c r="L12" s="118">
        <f>SUMIFS(BIFUBC!L:L,BIFUBC!$A:$A,$B12)</f>
        <v>4176553964507071</v>
      </c>
      <c r="M12" s="118">
        <f>SUMIFS(BIFUBC!M:M,BIFUBC!$A:$A,$B12)</f>
        <v>4176553964507071</v>
      </c>
      <c r="N12" s="118">
        <f>SUMIFS(BIFUBC!N:N,BIFUBC!$A:$A,$B12)</f>
        <v>4176553964507071</v>
      </c>
      <c r="O12" s="118">
        <f>SUMIFS(BIFUBC!O:O,BIFUBC!$A:$A,$B12)</f>
        <v>4176553964507071</v>
      </c>
      <c r="P12" s="118">
        <f>SUMIFS(BIFUBC!P:P,BIFUBC!$A:$A,$B12)</f>
        <v>4176553964507071</v>
      </c>
      <c r="Q12" s="118">
        <f>SUMIFS(BIFUBC!Q:Q,BIFUBC!$A:$A,$B12)</f>
        <v>4176553964507071</v>
      </c>
      <c r="R12" s="118">
        <f>SUMIFS(BIFUBC!R:R,BIFUBC!$A:$A,$B12)</f>
        <v>4176553964507071</v>
      </c>
      <c r="S12" s="118">
        <f>SUMIFS(BIFUBC!S:S,BIFUBC!$A:$A,$B12)</f>
        <v>4176553964507071</v>
      </c>
      <c r="T12" s="118">
        <f>SUMIFS(BIFUBC!T:T,BIFUBC!$A:$A,$B12)</f>
        <v>4176553964507071</v>
      </c>
      <c r="U12" s="118">
        <f>SUMIFS(BIFUBC!U:U,BIFUBC!$A:$A,$B12)</f>
        <v>4176553964507071</v>
      </c>
      <c r="V12" s="118">
        <f>SUMIFS(BIFUBC!V:V,BIFUBC!$A:$A,$B12)</f>
        <v>4176553964507071</v>
      </c>
      <c r="W12" s="118">
        <f>SUMIFS(BIFUBC!W:W,BIFUBC!$A:$A,$B12)</f>
        <v>4176553964507071</v>
      </c>
      <c r="X12" s="118">
        <f>SUMIFS(BIFUBC!X:X,BIFUBC!$A:$A,$B12)</f>
        <v>4176553964507071</v>
      </c>
      <c r="Y12" s="118">
        <f>SUMIFS(BIFUBC!Y:Y,BIFUBC!$A:$A,$B12)</f>
        <v>4176553964507071</v>
      </c>
      <c r="Z12" s="118">
        <f>SUMIFS(BIFUBC!Z:Z,BIFUBC!$A:$A,$B12)</f>
        <v>4176553964507071</v>
      </c>
      <c r="AA12" s="118">
        <f>SUMIFS(BIFUBC!AA:AA,BIFUBC!$A:$A,$B12)</f>
        <v>4176553964507071</v>
      </c>
      <c r="AB12" s="118">
        <f>SUMIFS(BIFUBC!AB:AB,BIFUBC!$A:$A,$B12)</f>
        <v>4176553964507071</v>
      </c>
      <c r="AC12" s="118">
        <f>SUMIFS(BIFUBC!AC:AC,BIFUBC!$A:$A,$B12)</f>
        <v>4176553964507071</v>
      </c>
      <c r="AD12" s="118">
        <f>SUMIFS(BIFUBC!AD:AD,BIFUBC!$A:$A,$B12)</f>
        <v>4176553964507071</v>
      </c>
      <c r="AE12" s="118">
        <f>SUMIFS(BIFUBC!AE:AE,BIFUBC!$A:$A,$B12)</f>
        <v>4176553964507071</v>
      </c>
      <c r="AF12" s="118">
        <f>SUMIFS(BIFUBC!AF:AF,BIFUBC!$A:$A,$B12)</f>
        <v>4176553964507071</v>
      </c>
      <c r="AG12" s="118">
        <f>SUMIFS(BIFUBC!AG:AG,BIFUBC!$A:$A,$B12)</f>
        <v>4176553964507071</v>
      </c>
    </row>
    <row r="13" spans="1:33" x14ac:dyDescent="0.25">
      <c r="B13" t="s">
        <v>1237</v>
      </c>
      <c r="C13" s="118">
        <f>SUMIFS(BIFUBC!C:C,BIFUBC!$A:$A,$B13)</f>
        <v>29819999999999.988</v>
      </c>
      <c r="D13" s="118">
        <f>SUMIFS(BIFUBC!D:D,BIFUBC!$A:$A,$B13)</f>
        <v>29337921418515.133</v>
      </c>
      <c r="E13" s="118">
        <f>SUMIFS(BIFUBC!E:E,BIFUBC!$A:$A,$B13)</f>
        <v>35374482603902.453</v>
      </c>
      <c r="F13" s="118">
        <f>SUMIFS(BIFUBC!F:F,BIFUBC!$A:$A,$B13)</f>
        <v>34283440012226.938</v>
      </c>
      <c r="G13" s="118">
        <f>SUMIFS(BIFUBC!G:G,BIFUBC!$A:$A,$B13)</f>
        <v>33611813041020.93</v>
      </c>
      <c r="H13" s="118">
        <f>SUMIFS(BIFUBC!H:H,BIFUBC!$A:$A,$B13)</f>
        <v>33716279626127.945</v>
      </c>
      <c r="I13" s="118">
        <f>SUMIFS(BIFUBC!I:I,BIFUBC!$A:$A,$B13)</f>
        <v>33763683108560.25</v>
      </c>
      <c r="J13" s="118">
        <f>SUMIFS(BIFUBC!J:J,BIFUBC!$A:$A,$B13)</f>
        <v>33922424387399.07</v>
      </c>
      <c r="K13" s="118">
        <f>SUMIFS(BIFUBC!K:K,BIFUBC!$A:$A,$B13)</f>
        <v>33995508726195.309</v>
      </c>
      <c r="L13" s="118">
        <f>SUMIFS(BIFUBC!L:L,BIFUBC!$A:$A,$B13)</f>
        <v>34167670569104.105</v>
      </c>
      <c r="M13" s="118">
        <f>SUMIFS(BIFUBC!M:M,BIFUBC!$A:$A,$B13)</f>
        <v>34217164305006.609</v>
      </c>
      <c r="N13" s="118">
        <f>SUMIFS(BIFUBC!N:N,BIFUBC!$A:$A,$B13)</f>
        <v>34361380797376.137</v>
      </c>
      <c r="O13" s="118">
        <f>SUMIFS(BIFUBC!O:O,BIFUBC!$A:$A,$B13)</f>
        <v>34574161942396.07</v>
      </c>
      <c r="P13" s="118">
        <f>SUMIFS(BIFUBC!P:P,BIFUBC!$A:$A,$B13)</f>
        <v>34685997874266.801</v>
      </c>
      <c r="Q13" s="118">
        <f>SUMIFS(BIFUBC!Q:Q,BIFUBC!$A:$A,$B13)</f>
        <v>34952819619166.488</v>
      </c>
      <c r="R13" s="118">
        <f>SUMIFS(BIFUBC!R:R,BIFUBC!$A:$A,$B13)</f>
        <v>35138755038357.734</v>
      </c>
      <c r="S13" s="118">
        <f>SUMIFS(BIFUBC!S:S,BIFUBC!$A:$A,$B13)</f>
        <v>35435221368251.203</v>
      </c>
      <c r="T13" s="118">
        <f>SUMIFS(BIFUBC!T:T,BIFUBC!$A:$A,$B13)</f>
        <v>35728658061069.625</v>
      </c>
      <c r="U13" s="118">
        <f>SUMIFS(BIFUBC!U:U,BIFUBC!$A:$A,$B13)</f>
        <v>35862562672295.563</v>
      </c>
      <c r="V13" s="118">
        <f>SUMIFS(BIFUBC!V:V,BIFUBC!$A:$A,$B13)</f>
        <v>36049080841322.961</v>
      </c>
      <c r="W13" s="118">
        <f>SUMIFS(BIFUBC!W:W,BIFUBC!$A:$A,$B13)</f>
        <v>36112601516356.602</v>
      </c>
      <c r="X13" s="118">
        <f>SUMIFS(BIFUBC!X:X,BIFUBC!$A:$A,$B13)</f>
        <v>36232964968571.43</v>
      </c>
      <c r="Y13" s="118">
        <f>SUMIFS(BIFUBC!Y:Y,BIFUBC!$A:$A,$B13)</f>
        <v>36355794063502.422</v>
      </c>
      <c r="Z13" s="118">
        <f>SUMIFS(BIFUBC!Z:Z,BIFUBC!$A:$A,$B13)</f>
        <v>36364208500048.781</v>
      </c>
      <c r="AA13" s="118">
        <f>SUMIFS(BIFUBC!AA:AA,BIFUBC!$A:$A,$B13)</f>
        <v>36517903070944.578</v>
      </c>
      <c r="AB13" s="118">
        <f>SUMIFS(BIFUBC!AB:AB,BIFUBC!$A:$A,$B13)</f>
        <v>36826311948692.156</v>
      </c>
      <c r="AC13" s="118">
        <f>SUMIFS(BIFUBC!AC:AC,BIFUBC!$A:$A,$B13)</f>
        <v>36872407890370.516</v>
      </c>
      <c r="AD13" s="118">
        <f>SUMIFS(BIFUBC!AD:AD,BIFUBC!$A:$A,$B13)</f>
        <v>37094382977234.148</v>
      </c>
      <c r="AE13" s="118">
        <f>SUMIFS(BIFUBC!AE:AE,BIFUBC!$A:$A,$B13)</f>
        <v>37408243857331.172</v>
      </c>
      <c r="AF13" s="118">
        <f>SUMIFS(BIFUBC!AF:AF,BIFUBC!$A:$A,$B13)</f>
        <v>37642184687446.016</v>
      </c>
      <c r="AG13" s="118">
        <f>SUMIFS(BIFUBC!AG:AG,BIFUBC!$A:$A,$B13)</f>
        <v>37999525903480.055</v>
      </c>
    </row>
    <row r="15" spans="1:33" x14ac:dyDescent="0.25">
      <c r="A15" s="123" t="s">
        <v>1238</v>
      </c>
      <c r="B15" s="123"/>
      <c r="C15" s="123"/>
    </row>
    <row r="16" spans="1:33" x14ac:dyDescent="0.25">
      <c r="A16" t="s">
        <v>1233</v>
      </c>
      <c r="B16" t="s">
        <v>1212</v>
      </c>
      <c r="C16">
        <f>SUMIFS(BIFUBC!C:C,BIFUBC!$A:$A,$A16,BIFUBC!$B:$B,$B16)</f>
        <v>700582397568.83545</v>
      </c>
      <c r="D16">
        <f>SUMIFS(BIFUBC!D:D,BIFUBC!$A:$A,$A16,BIFUBC!$B:$B,$B16)</f>
        <v>580710168776.99719</v>
      </c>
      <c r="E16">
        <f>SUMIFS(BIFUBC!E:E,BIFUBC!$A:$A,$A16,BIFUBC!$B:$B,$B16)</f>
        <v>602239706004.41357</v>
      </c>
      <c r="F16">
        <f>SUMIFS(BIFUBC!F:F,BIFUBC!$A:$A,$A16,BIFUBC!$B:$B,$B16)</f>
        <v>721201313035.03784</v>
      </c>
      <c r="G16">
        <f>SUMIFS(BIFUBC!G:G,BIFUBC!$A:$A,$A16,BIFUBC!$B:$B,$B16)</f>
        <v>718377775935.47815</v>
      </c>
      <c r="H16">
        <f>SUMIFS(BIFUBC!H:H,BIFUBC!$A:$A,$A16,BIFUBC!$B:$B,$B16)</f>
        <v>678372670475.17322</v>
      </c>
      <c r="I16">
        <f>SUMIFS(BIFUBC!I:I,BIFUBC!$A:$A,$A16,BIFUBC!$B:$B,$B16)</f>
        <v>674965124969.57153</v>
      </c>
      <c r="J16">
        <f>SUMIFS(BIFUBC!J:J,BIFUBC!$A:$A,$A16,BIFUBC!$B:$B,$B16)</f>
        <v>658893484184.81177</v>
      </c>
      <c r="K16">
        <f>SUMIFS(BIFUBC!K:K,BIFUBC!$A:$A,$A16,BIFUBC!$B:$B,$B16)</f>
        <v>631237330735.67249</v>
      </c>
      <c r="L16">
        <f>SUMIFS(BIFUBC!L:L,BIFUBC!$A:$A,$A16,BIFUBC!$B:$B,$B16)</f>
        <v>606276545778.54993</v>
      </c>
      <c r="M16">
        <f>SUMIFS(BIFUBC!M:M,BIFUBC!$A:$A,$A16,BIFUBC!$B:$B,$B16)</f>
        <v>606466877537.68604</v>
      </c>
      <c r="N16">
        <f>SUMIFS(BIFUBC!N:N,BIFUBC!$A:$A,$A16,BIFUBC!$B:$B,$B16)</f>
        <v>606034981837.58911</v>
      </c>
      <c r="O16">
        <f>SUMIFS(BIFUBC!O:O,BIFUBC!$A:$A,$A16,BIFUBC!$B:$B,$B16)</f>
        <v>597593866089.56763</v>
      </c>
      <c r="P16">
        <f>SUMIFS(BIFUBC!P:P,BIFUBC!$A:$A,$A16,BIFUBC!$B:$B,$B16)</f>
        <v>586983892655.19092</v>
      </c>
      <c r="Q16">
        <f>SUMIFS(BIFUBC!Q:Q,BIFUBC!$A:$A,$A16,BIFUBC!$B:$B,$B16)</f>
        <v>587356265421.93237</v>
      </c>
      <c r="R16">
        <f>SUMIFS(BIFUBC!R:R,BIFUBC!$A:$A,$A16,BIFUBC!$B:$B,$B16)</f>
        <v>588778390125.75549</v>
      </c>
      <c r="S16">
        <f>SUMIFS(BIFUBC!S:S,BIFUBC!$A:$A,$A16,BIFUBC!$B:$B,$B16)</f>
        <v>582979300844.65442</v>
      </c>
      <c r="T16">
        <f>SUMIFS(BIFUBC!T:T,BIFUBC!$A:$A,$A16,BIFUBC!$B:$B,$B16)</f>
        <v>582988846136.9707</v>
      </c>
      <c r="U16">
        <f>SUMIFS(BIFUBC!U:U,BIFUBC!$A:$A,$A16,BIFUBC!$B:$B,$B16)</f>
        <v>587703333183.07837</v>
      </c>
      <c r="V16">
        <f>SUMIFS(BIFUBC!V:V,BIFUBC!$A:$A,$A16,BIFUBC!$B:$B,$B16)</f>
        <v>589182079785.75806</v>
      </c>
      <c r="W16">
        <f>SUMIFS(BIFUBC!W:W,BIFUBC!$A:$A,$A16,BIFUBC!$B:$B,$B16)</f>
        <v>579022820163.2572</v>
      </c>
      <c r="X16">
        <f>SUMIFS(BIFUBC!X:X,BIFUBC!$A:$A,$A16,BIFUBC!$B:$B,$B16)</f>
        <v>580511333533.51379</v>
      </c>
      <c r="Y16">
        <f>SUMIFS(BIFUBC!Y:Y,BIFUBC!$A:$A,$A16,BIFUBC!$B:$B,$B16)</f>
        <v>594127571356.94849</v>
      </c>
      <c r="Z16">
        <f>SUMIFS(BIFUBC!Z:Z,BIFUBC!$A:$A,$A16,BIFUBC!$B:$B,$B16)</f>
        <v>603926269255.22278</v>
      </c>
      <c r="AA16">
        <f>SUMIFS(BIFUBC!AA:AA,BIFUBC!$A:$A,$A16,BIFUBC!$B:$B,$B16)</f>
        <v>598369685184.9397</v>
      </c>
      <c r="AB16">
        <f>SUMIFS(BIFUBC!AB:AB,BIFUBC!$A:$A,$A16,BIFUBC!$B:$B,$B16)</f>
        <v>596871418160.77307</v>
      </c>
      <c r="AC16">
        <f>SUMIFS(BIFUBC!AC:AC,BIFUBC!$A:$A,$A16,BIFUBC!$B:$B,$B16)</f>
        <v>594687291795.10474</v>
      </c>
      <c r="AD16">
        <f>SUMIFS(BIFUBC!AD:AD,BIFUBC!$A:$A,$A16,BIFUBC!$B:$B,$B16)</f>
        <v>591272785846.6095</v>
      </c>
      <c r="AE16">
        <f>SUMIFS(BIFUBC!AE:AE,BIFUBC!$A:$A,$A16,BIFUBC!$B:$B,$B16)</f>
        <v>594119123241.4165</v>
      </c>
      <c r="AF16">
        <f>SUMIFS(BIFUBC!AF:AF,BIFUBC!$A:$A,$A16,BIFUBC!$B:$B,$B16)</f>
        <v>591573764897.44348</v>
      </c>
      <c r="AG16">
        <f>SUMIFS(BIFUBC!AG:AG,BIFUBC!$A:$A,$A16,BIFUBC!$B:$B,$B16)</f>
        <v>600407723845.99548</v>
      </c>
    </row>
    <row r="17" spans="1:33" x14ac:dyDescent="0.25">
      <c r="A17" t="s">
        <v>1234</v>
      </c>
      <c r="B17" t="s">
        <v>1208</v>
      </c>
      <c r="C17">
        <f>SUMIFS(BIFUBC!C:C,BIFUBC!$A:$A,$A17,BIFUBC!$B:$B,$B17)</f>
        <v>79438151007893.344</v>
      </c>
      <c r="D17">
        <f>SUMIFS(BIFUBC!D:D,BIFUBC!$A:$A,$A17,BIFUBC!$B:$B,$B17)</f>
        <v>78524555209080.766</v>
      </c>
      <c r="E17">
        <f>SUMIFS(BIFUBC!E:E,BIFUBC!$A:$A,$A17,BIFUBC!$B:$B,$B17)</f>
        <v>81653650160082.547</v>
      </c>
      <c r="F17">
        <f>SUMIFS(BIFUBC!F:F,BIFUBC!$A:$A,$A17,BIFUBC!$B:$B,$B17)</f>
        <v>85012688488387.719</v>
      </c>
      <c r="G17">
        <f>SUMIFS(BIFUBC!G:G,BIFUBC!$A:$A,$A17,BIFUBC!$B:$B,$B17)</f>
        <v>89366056426760.047</v>
      </c>
      <c r="H17">
        <f>SUMIFS(BIFUBC!H:H,BIFUBC!$A:$A,$A17,BIFUBC!$B:$B,$B17)</f>
        <v>92359862549505.969</v>
      </c>
      <c r="I17">
        <f>SUMIFS(BIFUBC!I:I,BIFUBC!$A:$A,$A17,BIFUBC!$B:$B,$B17)</f>
        <v>94563594715183.563</v>
      </c>
      <c r="J17">
        <f>SUMIFS(BIFUBC!J:J,BIFUBC!$A:$A,$A17,BIFUBC!$B:$B,$B17)</f>
        <v>95438844495956.141</v>
      </c>
      <c r="K17">
        <f>SUMIFS(BIFUBC!K:K,BIFUBC!$A:$A,$A17,BIFUBC!$B:$B,$B17)</f>
        <v>96588642311437.891</v>
      </c>
      <c r="L17">
        <f>SUMIFS(BIFUBC!L:L,BIFUBC!$A:$A,$A17,BIFUBC!$B:$B,$B17)</f>
        <v>97582108148184.266</v>
      </c>
      <c r="M17">
        <f>SUMIFS(BIFUBC!M:M,BIFUBC!$A:$A,$A17,BIFUBC!$B:$B,$B17)</f>
        <v>99144539973802.875</v>
      </c>
      <c r="N17">
        <f>SUMIFS(BIFUBC!N:N,BIFUBC!$A:$A,$A17,BIFUBC!$B:$B,$B17)</f>
        <v>100653523608150.09</v>
      </c>
      <c r="O17">
        <f>SUMIFS(BIFUBC!O:O,BIFUBC!$A:$A,$A17,BIFUBC!$B:$B,$B17)</f>
        <v>102001600387618.2</v>
      </c>
      <c r="P17">
        <f>SUMIFS(BIFUBC!P:P,BIFUBC!$A:$A,$A17,BIFUBC!$B:$B,$B17)</f>
        <v>103063725131389.5</v>
      </c>
      <c r="Q17">
        <f>SUMIFS(BIFUBC!Q:Q,BIFUBC!$A:$A,$A17,BIFUBC!$B:$B,$B17)</f>
        <v>104406565822768.41</v>
      </c>
      <c r="R17">
        <f>SUMIFS(BIFUBC!R:R,BIFUBC!$A:$A,$A17,BIFUBC!$B:$B,$B17)</f>
        <v>105851702079732.91</v>
      </c>
      <c r="S17">
        <f>SUMIFS(BIFUBC!S:S,BIFUBC!$A:$A,$A17,BIFUBC!$B:$B,$B17)</f>
        <v>106794862015297.41</v>
      </c>
      <c r="T17">
        <f>SUMIFS(BIFUBC!T:T,BIFUBC!$A:$A,$A17,BIFUBC!$B:$B,$B17)</f>
        <v>107937908528375</v>
      </c>
      <c r="U17">
        <f>SUMIFS(BIFUBC!U:U,BIFUBC!$A:$A,$A17,BIFUBC!$B:$B,$B17)</f>
        <v>109230798258992.2</v>
      </c>
      <c r="V17">
        <f>SUMIFS(BIFUBC!V:V,BIFUBC!$A:$A,$A17,BIFUBC!$B:$B,$B17)</f>
        <v>109966660748887</v>
      </c>
      <c r="W17">
        <f>SUMIFS(BIFUBC!W:W,BIFUBC!$A:$A,$A17,BIFUBC!$B:$B,$B17)</f>
        <v>111209481178717.7</v>
      </c>
      <c r="X17">
        <f>SUMIFS(BIFUBC!X:X,BIFUBC!$A:$A,$A17,BIFUBC!$B:$B,$B17)</f>
        <v>112204463875971.91</v>
      </c>
      <c r="Y17">
        <f>SUMIFS(BIFUBC!Y:Y,BIFUBC!$A:$A,$A17,BIFUBC!$B:$B,$B17)</f>
        <v>113729068260850.59</v>
      </c>
      <c r="Z17">
        <f>SUMIFS(BIFUBC!Z:Z,BIFUBC!$A:$A,$A17,BIFUBC!$B:$B,$B17)</f>
        <v>115176246407637</v>
      </c>
      <c r="AA17">
        <f>SUMIFS(BIFUBC!AA:AA,BIFUBC!$A:$A,$A17,BIFUBC!$B:$B,$B17)</f>
        <v>116179776005425.3</v>
      </c>
      <c r="AB17">
        <f>SUMIFS(BIFUBC!AB:AB,BIFUBC!$A:$A,$A17,BIFUBC!$B:$B,$B17)</f>
        <v>117274856760115.7</v>
      </c>
      <c r="AC17">
        <f>SUMIFS(BIFUBC!AC:AC,BIFUBC!$A:$A,$A17,BIFUBC!$B:$B,$B17)</f>
        <v>118428052928330</v>
      </c>
      <c r="AD17">
        <f>SUMIFS(BIFUBC!AD:AD,BIFUBC!$A:$A,$A17,BIFUBC!$B:$B,$B17)</f>
        <v>119547084116283.91</v>
      </c>
      <c r="AE17">
        <f>SUMIFS(BIFUBC!AE:AE,BIFUBC!$A:$A,$A17,BIFUBC!$B:$B,$B17)</f>
        <v>120630054308083.41</v>
      </c>
      <c r="AF17">
        <f>SUMIFS(BIFUBC!AF:AF,BIFUBC!$A:$A,$A17,BIFUBC!$B:$B,$B17)</f>
        <v>122362928481026.41</v>
      </c>
      <c r="AG17">
        <f>SUMIFS(BIFUBC!AG:AG,BIFUBC!$A:$A,$A17,BIFUBC!$B:$B,$B17)</f>
        <v>124081666371118.7</v>
      </c>
    </row>
    <row r="18" spans="1:33" x14ac:dyDescent="0.25">
      <c r="A18" t="s">
        <v>1235</v>
      </c>
      <c r="B18" t="s">
        <v>1207</v>
      </c>
      <c r="C18">
        <f>SUMIFS(BIFUBC!C:C,BIFUBC!$A:$A,$A18,BIFUBC!$B:$B,$B18)</f>
        <v>4176553964507071</v>
      </c>
      <c r="D18">
        <f>SUMIFS(BIFUBC!D:D,BIFUBC!$A:$A,$A18,BIFUBC!$B:$B,$B18)</f>
        <v>4176553964507071</v>
      </c>
      <c r="E18">
        <f>SUMIFS(BIFUBC!E:E,BIFUBC!$A:$A,$A18,BIFUBC!$B:$B,$B18)</f>
        <v>4176553964507071</v>
      </c>
      <c r="F18">
        <f>SUMIFS(BIFUBC!F:F,BIFUBC!$A:$A,$A18,BIFUBC!$B:$B,$B18)</f>
        <v>4176553964507071</v>
      </c>
      <c r="G18">
        <f>SUMIFS(BIFUBC!G:G,BIFUBC!$A:$A,$A18,BIFUBC!$B:$B,$B18)</f>
        <v>4176553964507071</v>
      </c>
      <c r="H18">
        <f>SUMIFS(BIFUBC!H:H,BIFUBC!$A:$A,$A18,BIFUBC!$B:$B,$B18)</f>
        <v>4176553964507071</v>
      </c>
      <c r="I18">
        <f>SUMIFS(BIFUBC!I:I,BIFUBC!$A:$A,$A18,BIFUBC!$B:$B,$B18)</f>
        <v>4176553964507071</v>
      </c>
      <c r="J18">
        <f>SUMIFS(BIFUBC!J:J,BIFUBC!$A:$A,$A18,BIFUBC!$B:$B,$B18)</f>
        <v>4176553964507071</v>
      </c>
      <c r="K18">
        <f>SUMIFS(BIFUBC!K:K,BIFUBC!$A:$A,$A18,BIFUBC!$B:$B,$B18)</f>
        <v>4176553964507071</v>
      </c>
      <c r="L18">
        <f>SUMIFS(BIFUBC!L:L,BIFUBC!$A:$A,$A18,BIFUBC!$B:$B,$B18)</f>
        <v>4176553964507071</v>
      </c>
      <c r="M18">
        <f>SUMIFS(BIFUBC!M:M,BIFUBC!$A:$A,$A18,BIFUBC!$B:$B,$B18)</f>
        <v>4176553964507071</v>
      </c>
      <c r="N18">
        <f>SUMIFS(BIFUBC!N:N,BIFUBC!$A:$A,$A18,BIFUBC!$B:$B,$B18)</f>
        <v>4176553964507071</v>
      </c>
      <c r="O18">
        <f>SUMIFS(BIFUBC!O:O,BIFUBC!$A:$A,$A18,BIFUBC!$B:$B,$B18)</f>
        <v>4176553964507071</v>
      </c>
      <c r="P18">
        <f>SUMIFS(BIFUBC!P:P,BIFUBC!$A:$A,$A18,BIFUBC!$B:$B,$B18)</f>
        <v>4176553964507071</v>
      </c>
      <c r="Q18">
        <f>SUMIFS(BIFUBC!Q:Q,BIFUBC!$A:$A,$A18,BIFUBC!$B:$B,$B18)</f>
        <v>4176553964507071</v>
      </c>
      <c r="R18">
        <f>SUMIFS(BIFUBC!R:R,BIFUBC!$A:$A,$A18,BIFUBC!$B:$B,$B18)</f>
        <v>4176553964507071</v>
      </c>
      <c r="S18">
        <f>SUMIFS(BIFUBC!S:S,BIFUBC!$A:$A,$A18,BIFUBC!$B:$B,$B18)</f>
        <v>4176553964507071</v>
      </c>
      <c r="T18">
        <f>SUMIFS(BIFUBC!T:T,BIFUBC!$A:$A,$A18,BIFUBC!$B:$B,$B18)</f>
        <v>4176553964507071</v>
      </c>
      <c r="U18">
        <f>SUMIFS(BIFUBC!U:U,BIFUBC!$A:$A,$A18,BIFUBC!$B:$B,$B18)</f>
        <v>4176553964507071</v>
      </c>
      <c r="V18">
        <f>SUMIFS(BIFUBC!V:V,BIFUBC!$A:$A,$A18,BIFUBC!$B:$B,$B18)</f>
        <v>4176553964507071</v>
      </c>
      <c r="W18">
        <f>SUMIFS(BIFUBC!W:W,BIFUBC!$A:$A,$A18,BIFUBC!$B:$B,$B18)</f>
        <v>4176553964507071</v>
      </c>
      <c r="X18">
        <f>SUMIFS(BIFUBC!X:X,BIFUBC!$A:$A,$A18,BIFUBC!$B:$B,$B18)</f>
        <v>4176553964507071</v>
      </c>
      <c r="Y18">
        <f>SUMIFS(BIFUBC!Y:Y,BIFUBC!$A:$A,$A18,BIFUBC!$B:$B,$B18)</f>
        <v>4176553964507071</v>
      </c>
      <c r="Z18">
        <f>SUMIFS(BIFUBC!Z:Z,BIFUBC!$A:$A,$A18,BIFUBC!$B:$B,$B18)</f>
        <v>4176553964507071</v>
      </c>
      <c r="AA18">
        <f>SUMIFS(BIFUBC!AA:AA,BIFUBC!$A:$A,$A18,BIFUBC!$B:$B,$B18)</f>
        <v>4176553964507071</v>
      </c>
      <c r="AB18">
        <f>SUMIFS(BIFUBC!AB:AB,BIFUBC!$A:$A,$A18,BIFUBC!$B:$B,$B18)</f>
        <v>4176553964507071</v>
      </c>
      <c r="AC18">
        <f>SUMIFS(BIFUBC!AC:AC,BIFUBC!$A:$A,$A18,BIFUBC!$B:$B,$B18)</f>
        <v>4176553964507071</v>
      </c>
      <c r="AD18">
        <f>SUMIFS(BIFUBC!AD:AD,BIFUBC!$A:$A,$A18,BIFUBC!$B:$B,$B18)</f>
        <v>4176553964507071</v>
      </c>
      <c r="AE18">
        <f>SUMIFS(BIFUBC!AE:AE,BIFUBC!$A:$A,$A18,BIFUBC!$B:$B,$B18)</f>
        <v>4176553964507071</v>
      </c>
      <c r="AF18">
        <f>SUMIFS(BIFUBC!AF:AF,BIFUBC!$A:$A,$A18,BIFUBC!$B:$B,$B18)</f>
        <v>4176553964507071</v>
      </c>
      <c r="AG18">
        <f>SUMIFS(BIFUBC!AG:AG,BIFUBC!$A:$A,$A18,BIFUBC!$B:$B,$B18)</f>
        <v>4176553964507071</v>
      </c>
    </row>
    <row r="19" spans="1:33" x14ac:dyDescent="0.25">
      <c r="A19" t="s">
        <v>1237</v>
      </c>
      <c r="B19" t="s">
        <v>1208</v>
      </c>
      <c r="C19">
        <f>SUMIFS(BIFUBC!C:C,BIFUBC!$A:$A,$A19,BIFUBC!$B:$B,$B19)</f>
        <v>2284047114833.665</v>
      </c>
      <c r="D19">
        <f>SUMIFS(BIFUBC!D:D,BIFUBC!$A:$A,$A19,BIFUBC!$B:$B,$B19)</f>
        <v>2495096363055.5859</v>
      </c>
      <c r="E19">
        <f>SUMIFS(BIFUBC!E:E,BIFUBC!$A:$A,$A19,BIFUBC!$B:$B,$B19)</f>
        <v>2700557844246.7842</v>
      </c>
      <c r="F19">
        <f>SUMIFS(BIFUBC!F:F,BIFUBC!$A:$A,$A19,BIFUBC!$B:$B,$B19)</f>
        <v>2718921857739.1362</v>
      </c>
      <c r="G19">
        <f>SUMIFS(BIFUBC!G:G,BIFUBC!$A:$A,$A19,BIFUBC!$B:$B,$B19)</f>
        <v>2782852897022.7622</v>
      </c>
      <c r="H19">
        <f>SUMIFS(BIFUBC!H:H,BIFUBC!$A:$A,$A19,BIFUBC!$B:$B,$B19)</f>
        <v>2833903638103.5449</v>
      </c>
      <c r="I19">
        <f>SUMIFS(BIFUBC!I:I,BIFUBC!$A:$A,$A19,BIFUBC!$B:$B,$B19)</f>
        <v>2862699928948.582</v>
      </c>
      <c r="J19">
        <f>SUMIFS(BIFUBC!J:J,BIFUBC!$A:$A,$A19,BIFUBC!$B:$B,$B19)</f>
        <v>2880805225320.998</v>
      </c>
      <c r="K19">
        <f>SUMIFS(BIFUBC!K:K,BIFUBC!$A:$A,$A19,BIFUBC!$B:$B,$B19)</f>
        <v>2905243634480.7178</v>
      </c>
      <c r="L19">
        <f>SUMIFS(BIFUBC!L:L,BIFUBC!$A:$A,$A19,BIFUBC!$B:$B,$B19)</f>
        <v>2933024695580.855</v>
      </c>
      <c r="M19">
        <f>SUMIFS(BIFUBC!M:M,BIFUBC!$A:$A,$A19,BIFUBC!$B:$B,$B19)</f>
        <v>2969925866097.0039</v>
      </c>
      <c r="N19">
        <f>SUMIFS(BIFUBC!N:N,BIFUBC!$A:$A,$A19,BIFUBC!$B:$B,$B19)</f>
        <v>3003323077546.8188</v>
      </c>
      <c r="O19">
        <f>SUMIFS(BIFUBC!O:O,BIFUBC!$A:$A,$A19,BIFUBC!$B:$B,$B19)</f>
        <v>3023731287531.3579</v>
      </c>
      <c r="P19">
        <f>SUMIFS(BIFUBC!P:P,BIFUBC!$A:$A,$A19,BIFUBC!$B:$B,$B19)</f>
        <v>3048747304241.269</v>
      </c>
      <c r="Q19">
        <f>SUMIFS(BIFUBC!Q:Q,BIFUBC!$A:$A,$A19,BIFUBC!$B:$B,$B19)</f>
        <v>3078947130329.3501</v>
      </c>
      <c r="R19">
        <f>SUMIFS(BIFUBC!R:R,BIFUBC!$A:$A,$A19,BIFUBC!$B:$B,$B19)</f>
        <v>3107479499437.3291</v>
      </c>
      <c r="S19">
        <f>SUMIFS(BIFUBC!S:S,BIFUBC!$A:$A,$A19,BIFUBC!$B:$B,$B19)</f>
        <v>3121213679657.9302</v>
      </c>
      <c r="T19">
        <f>SUMIFS(BIFUBC!T:T,BIFUBC!$A:$A,$A19,BIFUBC!$B:$B,$B19)</f>
        <v>3141380212779.1211</v>
      </c>
      <c r="U19">
        <f>SUMIFS(BIFUBC!U:U,BIFUBC!$A:$A,$A19,BIFUBC!$B:$B,$B19)</f>
        <v>3158703536495.6572</v>
      </c>
      <c r="V19">
        <f>SUMIFS(BIFUBC!V:V,BIFUBC!$A:$A,$A19,BIFUBC!$B:$B,$B19)</f>
        <v>3162881046865.8149</v>
      </c>
      <c r="W19">
        <f>SUMIFS(BIFUBC!W:W,BIFUBC!$A:$A,$A19,BIFUBC!$B:$B,$B19)</f>
        <v>3155960395316.021</v>
      </c>
      <c r="X19">
        <f>SUMIFS(BIFUBC!X:X,BIFUBC!$A:$A,$A19,BIFUBC!$B:$B,$B19)</f>
        <v>3158521182615.1309</v>
      </c>
      <c r="Y19">
        <f>SUMIFS(BIFUBC!Y:Y,BIFUBC!$A:$A,$A19,BIFUBC!$B:$B,$B19)</f>
        <v>3176673665269.0068</v>
      </c>
      <c r="Z19">
        <f>SUMIFS(BIFUBC!Z:Z,BIFUBC!$A:$A,$A19,BIFUBC!$B:$B,$B19)</f>
        <v>3189227675192.3838</v>
      </c>
      <c r="AA19">
        <f>SUMIFS(BIFUBC!AA:AA,BIFUBC!$A:$A,$A19,BIFUBC!$B:$B,$B19)</f>
        <v>3189901383538.6729</v>
      </c>
      <c r="AB19">
        <f>SUMIFS(BIFUBC!AB:AB,BIFUBC!$A:$A,$A19,BIFUBC!$B:$B,$B19)</f>
        <v>3198358422894.8218</v>
      </c>
      <c r="AC19">
        <f>SUMIFS(BIFUBC!AC:AC,BIFUBC!$A:$A,$A19,BIFUBC!$B:$B,$B19)</f>
        <v>3203752421738.9961</v>
      </c>
      <c r="AD19">
        <f>SUMIFS(BIFUBC!AD:AD,BIFUBC!$A:$A,$A19,BIFUBC!$B:$B,$B19)</f>
        <v>3211072965456.6411</v>
      </c>
      <c r="AE19">
        <f>SUMIFS(BIFUBC!AE:AE,BIFUBC!$A:$A,$A19,BIFUBC!$B:$B,$B19)</f>
        <v>3218650300417.353</v>
      </c>
      <c r="AF19">
        <f>SUMIFS(BIFUBC!AF:AF,BIFUBC!$A:$A,$A19,BIFUBC!$B:$B,$B19)</f>
        <v>3243128583808.1299</v>
      </c>
      <c r="AG19">
        <f>SUMIFS(BIFUBC!AG:AG,BIFUBC!$A:$A,$A19,BIFUBC!$B:$B,$B19)</f>
        <v>3262676278454.3848</v>
      </c>
    </row>
    <row r="21" spans="1:33" x14ac:dyDescent="0.25">
      <c r="A21" s="123" t="s">
        <v>1239</v>
      </c>
      <c r="B21" s="124"/>
      <c r="C21" s="124"/>
    </row>
    <row r="22" spans="1:33" x14ac:dyDescent="0.25">
      <c r="B22" t="s">
        <v>1233</v>
      </c>
      <c r="C22" s="118">
        <f t="shared" ref="C22:AG22" si="0">C10*$C4</f>
        <v>600878753069.30347</v>
      </c>
      <c r="D22" s="118">
        <f t="shared" si="0"/>
        <v>600177983722.67578</v>
      </c>
      <c r="E22" s="118">
        <f t="shared" si="0"/>
        <v>605859863827.86377</v>
      </c>
      <c r="F22" s="118">
        <f t="shared" si="0"/>
        <v>610892691467.85339</v>
      </c>
      <c r="G22" s="118">
        <f t="shared" si="0"/>
        <v>611063426109.14917</v>
      </c>
      <c r="H22" s="118">
        <f t="shared" si="0"/>
        <v>610662882366.0802</v>
      </c>
      <c r="I22" s="118">
        <f t="shared" si="0"/>
        <v>610448602796.49438</v>
      </c>
      <c r="J22" s="118">
        <f t="shared" si="0"/>
        <v>610002766973.9187</v>
      </c>
      <c r="K22" s="118">
        <f t="shared" si="0"/>
        <v>608511354225.91736</v>
      </c>
      <c r="L22" s="118">
        <f t="shared" si="0"/>
        <v>607381265577.5791</v>
      </c>
      <c r="M22" s="118">
        <f t="shared" si="0"/>
        <v>607353005832.35571</v>
      </c>
      <c r="N22" s="118">
        <f t="shared" si="0"/>
        <v>607674983581.51855</v>
      </c>
      <c r="O22" s="118">
        <f t="shared" si="0"/>
        <v>606864269542.30066</v>
      </c>
      <c r="P22" s="118">
        <f t="shared" si="0"/>
        <v>606252413602.80249</v>
      </c>
      <c r="Q22" s="118">
        <f t="shared" si="0"/>
        <v>605729696079.56311</v>
      </c>
      <c r="R22" s="118">
        <f t="shared" si="0"/>
        <v>607287010791.83752</v>
      </c>
      <c r="S22" s="118">
        <f t="shared" si="0"/>
        <v>608412441076.32788</v>
      </c>
      <c r="T22" s="118">
        <f t="shared" si="0"/>
        <v>609632751797.21912</v>
      </c>
      <c r="U22" s="118">
        <f t="shared" si="0"/>
        <v>611054951101.4884</v>
      </c>
      <c r="V22" s="118">
        <f t="shared" si="0"/>
        <v>612105925605.62158</v>
      </c>
      <c r="W22" s="118">
        <f t="shared" si="0"/>
        <v>612913751641.26038</v>
      </c>
      <c r="X22" s="118">
        <f t="shared" si="0"/>
        <v>614189206648.80481</v>
      </c>
      <c r="Y22" s="118">
        <f t="shared" si="0"/>
        <v>615920171417.45459</v>
      </c>
      <c r="Z22" s="118">
        <f t="shared" si="0"/>
        <v>617603643832.82471</v>
      </c>
      <c r="AA22" s="118">
        <f t="shared" si="0"/>
        <v>618899634176.19104</v>
      </c>
      <c r="AB22" s="118">
        <f t="shared" si="0"/>
        <v>620380106022.48145</v>
      </c>
      <c r="AC22" s="118">
        <f t="shared" si="0"/>
        <v>621883753861.89722</v>
      </c>
      <c r="AD22" s="118">
        <f t="shared" si="0"/>
        <v>623460449591.54993</v>
      </c>
      <c r="AE22" s="118">
        <f t="shared" si="0"/>
        <v>625224503954.43567</v>
      </c>
      <c r="AF22" s="118">
        <f t="shared" si="0"/>
        <v>627281475236.20642</v>
      </c>
      <c r="AG22" s="118">
        <f t="shared" si="0"/>
        <v>629493333455.01331</v>
      </c>
    </row>
    <row r="23" spans="1:33" x14ac:dyDescent="0.25">
      <c r="B23" t="s">
        <v>1234</v>
      </c>
      <c r="C23" s="118">
        <f t="shared" ref="C23:AG23" si="1">C11*$C5</f>
        <v>25536332842370.777</v>
      </c>
      <c r="D23" s="118">
        <f t="shared" si="1"/>
        <v>26101483284900.004</v>
      </c>
      <c r="E23" s="118">
        <f t="shared" si="1"/>
        <v>25772911596398.414</v>
      </c>
      <c r="F23" s="118">
        <f t="shared" si="1"/>
        <v>26074406047532.398</v>
      </c>
      <c r="G23" s="118">
        <f t="shared" si="1"/>
        <v>26366271613870.809</v>
      </c>
      <c r="H23" s="118">
        <f t="shared" si="1"/>
        <v>26567020791679.262</v>
      </c>
      <c r="I23" s="118">
        <f t="shared" si="1"/>
        <v>26732130495271.777</v>
      </c>
      <c r="J23" s="118">
        <f t="shared" si="1"/>
        <v>26720087318845.992</v>
      </c>
      <c r="K23" s="118">
        <f t="shared" si="1"/>
        <v>26815546306658.605</v>
      </c>
      <c r="L23" s="118">
        <f t="shared" si="1"/>
        <v>26934047230729.25</v>
      </c>
      <c r="M23" s="118">
        <f t="shared" si="1"/>
        <v>26872484627405.375</v>
      </c>
      <c r="N23" s="118">
        <f t="shared" si="1"/>
        <v>26990574732635.527</v>
      </c>
      <c r="O23" s="118">
        <f t="shared" si="1"/>
        <v>27113350981960.801</v>
      </c>
      <c r="P23" s="118">
        <f t="shared" si="1"/>
        <v>27242156991518.316</v>
      </c>
      <c r="Q23" s="118">
        <f t="shared" si="1"/>
        <v>27450837994822.305</v>
      </c>
      <c r="R23" s="118">
        <f t="shared" si="1"/>
        <v>27649531437047.684</v>
      </c>
      <c r="S23" s="118">
        <f t="shared" si="1"/>
        <v>27862819269506.336</v>
      </c>
      <c r="T23" s="118">
        <f t="shared" si="1"/>
        <v>28055687086562.172</v>
      </c>
      <c r="U23" s="118">
        <f t="shared" si="1"/>
        <v>28261711803042.836</v>
      </c>
      <c r="V23" s="118">
        <f t="shared" si="1"/>
        <v>28543610005047.98</v>
      </c>
      <c r="W23" s="118">
        <f t="shared" si="1"/>
        <v>28701147475956.121</v>
      </c>
      <c r="X23" s="118">
        <f t="shared" si="1"/>
        <v>28900563869950.016</v>
      </c>
      <c r="Y23" s="118">
        <f t="shared" si="1"/>
        <v>29170973117142.57</v>
      </c>
      <c r="Z23" s="118">
        <f t="shared" si="1"/>
        <v>29469143614633.102</v>
      </c>
      <c r="AA23" s="118">
        <f t="shared" si="1"/>
        <v>29713819866191.477</v>
      </c>
      <c r="AB23" s="118">
        <f t="shared" si="1"/>
        <v>29897442839350.543</v>
      </c>
      <c r="AC23" s="118">
        <f t="shared" si="1"/>
        <v>30222749244897.629</v>
      </c>
      <c r="AD23" s="118">
        <f t="shared" si="1"/>
        <v>30510930493713.863</v>
      </c>
      <c r="AE23" s="118">
        <f t="shared" si="1"/>
        <v>30781489095669.934</v>
      </c>
      <c r="AF23" s="118">
        <f t="shared" si="1"/>
        <v>31078953801819.676</v>
      </c>
      <c r="AG23" s="118">
        <f t="shared" si="1"/>
        <v>31418031473447.91</v>
      </c>
    </row>
    <row r="24" spans="1:33" x14ac:dyDescent="0.25">
      <c r="B24" t="s">
        <v>1235</v>
      </c>
      <c r="C24" s="118">
        <f t="shared" ref="C24:AG24" si="2">C12*$C6</f>
        <v>3855291757966383</v>
      </c>
      <c r="D24" s="118">
        <f t="shared" si="2"/>
        <v>3855291757966383</v>
      </c>
      <c r="E24" s="118">
        <f t="shared" si="2"/>
        <v>3855291757966383</v>
      </c>
      <c r="F24" s="118">
        <f t="shared" si="2"/>
        <v>3855291757966383</v>
      </c>
      <c r="G24" s="118">
        <f t="shared" si="2"/>
        <v>3855291757966383</v>
      </c>
      <c r="H24" s="118">
        <f t="shared" si="2"/>
        <v>3855291757966383</v>
      </c>
      <c r="I24" s="118">
        <f t="shared" si="2"/>
        <v>3855291757966383</v>
      </c>
      <c r="J24" s="118">
        <f t="shared" si="2"/>
        <v>3855291757966383</v>
      </c>
      <c r="K24" s="118">
        <f t="shared" si="2"/>
        <v>3855291757966383</v>
      </c>
      <c r="L24" s="118">
        <f t="shared" si="2"/>
        <v>3855291757966383</v>
      </c>
      <c r="M24" s="118">
        <f t="shared" si="2"/>
        <v>3855291757966383</v>
      </c>
      <c r="N24" s="118">
        <f t="shared" si="2"/>
        <v>3855291757966383</v>
      </c>
      <c r="O24" s="118">
        <f t="shared" si="2"/>
        <v>3855291757966383</v>
      </c>
      <c r="P24" s="118">
        <f t="shared" si="2"/>
        <v>3855291757966383</v>
      </c>
      <c r="Q24" s="118">
        <f t="shared" si="2"/>
        <v>3855291757966383</v>
      </c>
      <c r="R24" s="118">
        <f t="shared" si="2"/>
        <v>3855291757966383</v>
      </c>
      <c r="S24" s="118">
        <f t="shared" si="2"/>
        <v>3855291757966383</v>
      </c>
      <c r="T24" s="118">
        <f t="shared" si="2"/>
        <v>3855291757966383</v>
      </c>
      <c r="U24" s="118">
        <f t="shared" si="2"/>
        <v>3855291757966383</v>
      </c>
      <c r="V24" s="118">
        <f t="shared" si="2"/>
        <v>3855291757966383</v>
      </c>
      <c r="W24" s="118">
        <f t="shared" si="2"/>
        <v>3855291757966383</v>
      </c>
      <c r="X24" s="118">
        <f t="shared" si="2"/>
        <v>3855291757966383</v>
      </c>
      <c r="Y24" s="118">
        <f t="shared" si="2"/>
        <v>3855291757966383</v>
      </c>
      <c r="Z24" s="118">
        <f t="shared" si="2"/>
        <v>3855291757966383</v>
      </c>
      <c r="AA24" s="118">
        <f t="shared" si="2"/>
        <v>3855291757966383</v>
      </c>
      <c r="AB24" s="118">
        <f t="shared" si="2"/>
        <v>3855291757966383</v>
      </c>
      <c r="AC24" s="118">
        <f t="shared" si="2"/>
        <v>3855291757966383</v>
      </c>
      <c r="AD24" s="118">
        <f t="shared" si="2"/>
        <v>3855291757966383</v>
      </c>
      <c r="AE24" s="118">
        <f t="shared" si="2"/>
        <v>3855291757966383</v>
      </c>
      <c r="AF24" s="118">
        <f t="shared" si="2"/>
        <v>3855291757966383</v>
      </c>
      <c r="AG24" s="118">
        <f t="shared" si="2"/>
        <v>3855291757966383</v>
      </c>
    </row>
    <row r="25" spans="1:33" x14ac:dyDescent="0.25">
      <c r="B25" t="s">
        <v>1237</v>
      </c>
      <c r="C25" s="118">
        <f t="shared" ref="C25:AG25" si="3">C13*$C7</f>
        <v>26341504835824.465</v>
      </c>
      <c r="D25" s="118">
        <f t="shared" si="3"/>
        <v>25915660594193.656</v>
      </c>
      <c r="E25" s="118">
        <f t="shared" si="3"/>
        <v>31248058503537.398</v>
      </c>
      <c r="F25" s="118">
        <f t="shared" si="3"/>
        <v>30284285743486.727</v>
      </c>
      <c r="G25" s="118">
        <f t="shared" si="3"/>
        <v>29691003881987.961</v>
      </c>
      <c r="H25" s="118">
        <f t="shared" si="3"/>
        <v>29783284467393.008</v>
      </c>
      <c r="I25" s="118">
        <f t="shared" si="3"/>
        <v>29825158346055.832</v>
      </c>
      <c r="J25" s="118">
        <f t="shared" si="3"/>
        <v>29965382496430.672</v>
      </c>
      <c r="K25" s="118">
        <f t="shared" si="3"/>
        <v>30029941566310.758</v>
      </c>
      <c r="L25" s="118">
        <f t="shared" si="3"/>
        <v>30182020775483.344</v>
      </c>
      <c r="M25" s="118">
        <f t="shared" si="3"/>
        <v>30225741080098.328</v>
      </c>
      <c r="N25" s="118">
        <f t="shared" si="3"/>
        <v>30353134756528.832</v>
      </c>
      <c r="O25" s="118">
        <f t="shared" si="3"/>
        <v>30541095036894.855</v>
      </c>
      <c r="P25" s="118">
        <f t="shared" si="3"/>
        <v>30639885336700.078</v>
      </c>
      <c r="Q25" s="118">
        <f t="shared" si="3"/>
        <v>30875582395170.176</v>
      </c>
      <c r="R25" s="118">
        <f t="shared" si="3"/>
        <v>31039828496571.156</v>
      </c>
      <c r="S25" s="118">
        <f t="shared" si="3"/>
        <v>31301712106985.238</v>
      </c>
      <c r="T25" s="118">
        <f t="shared" si="3"/>
        <v>31560919486692.977</v>
      </c>
      <c r="U25" s="118">
        <f t="shared" si="3"/>
        <v>31679204160205.629</v>
      </c>
      <c r="V25" s="118">
        <f t="shared" si="3"/>
        <v>31843965033827.504</v>
      </c>
      <c r="W25" s="118">
        <f t="shared" si="3"/>
        <v>31900076038809.848</v>
      </c>
      <c r="X25" s="118">
        <f t="shared" si="3"/>
        <v>32006399125951.813</v>
      </c>
      <c r="Y25" s="118">
        <f t="shared" si="3"/>
        <v>32114900239235</v>
      </c>
      <c r="Z25" s="118">
        <f t="shared" si="3"/>
        <v>32122333133969.297</v>
      </c>
      <c r="AA25" s="118">
        <f t="shared" si="3"/>
        <v>32258099273556.539</v>
      </c>
      <c r="AB25" s="118">
        <f t="shared" si="3"/>
        <v>32530532336755.703</v>
      </c>
      <c r="AC25" s="118">
        <f t="shared" si="3"/>
        <v>32571251198949.949</v>
      </c>
      <c r="AD25" s="118">
        <f t="shared" si="3"/>
        <v>32767332950259.504</v>
      </c>
      <c r="AE25" s="118">
        <f t="shared" si="3"/>
        <v>33044582041166.676</v>
      </c>
      <c r="AF25" s="118">
        <f t="shared" si="3"/>
        <v>33251233734921.434</v>
      </c>
      <c r="AG25" s="118">
        <f t="shared" si="3"/>
        <v>33566891192003.93</v>
      </c>
    </row>
    <row r="27" spans="1:33" x14ac:dyDescent="0.25">
      <c r="A27" s="123" t="s">
        <v>1240</v>
      </c>
      <c r="B27" s="124"/>
      <c r="C27" s="124"/>
    </row>
    <row r="28" spans="1:33" x14ac:dyDescent="0.25">
      <c r="A28" t="s">
        <v>1233</v>
      </c>
      <c r="B28" t="s">
        <v>1212</v>
      </c>
      <c r="C28" s="119">
        <f t="shared" ref="C28:AG28" si="4">IFERROR(IF((C22/C16)&gt;1,1,(C22/C16)),0)</f>
        <v>0.85768462803872314</v>
      </c>
      <c r="D28" s="119">
        <f t="shared" si="4"/>
        <v>1</v>
      </c>
      <c r="E28" s="119">
        <f t="shared" si="4"/>
        <v>1</v>
      </c>
      <c r="F28" s="119">
        <f t="shared" si="4"/>
        <v>0.84704877878969509</v>
      </c>
      <c r="G28" s="119">
        <f t="shared" si="4"/>
        <v>0.85061571582363715</v>
      </c>
      <c r="H28" s="119">
        <f t="shared" si="4"/>
        <v>0.90018791874138293</v>
      </c>
      <c r="I28" s="119">
        <f t="shared" si="4"/>
        <v>0.90441502858983169</v>
      </c>
      <c r="J28" s="119">
        <f t="shared" si="4"/>
        <v>0.92579875445060589</v>
      </c>
      <c r="K28" s="119">
        <f t="shared" si="4"/>
        <v>0.96399773048392234</v>
      </c>
      <c r="L28" s="119">
        <f t="shared" si="4"/>
        <v>1</v>
      </c>
      <c r="M28" s="119">
        <f t="shared" si="4"/>
        <v>1</v>
      </c>
      <c r="N28" s="119">
        <f t="shared" si="4"/>
        <v>1</v>
      </c>
      <c r="O28" s="119">
        <f t="shared" si="4"/>
        <v>1</v>
      </c>
      <c r="P28" s="119">
        <f t="shared" si="4"/>
        <v>1</v>
      </c>
      <c r="Q28" s="119">
        <f t="shared" si="4"/>
        <v>1</v>
      </c>
      <c r="R28" s="119">
        <f t="shared" si="4"/>
        <v>1</v>
      </c>
      <c r="S28" s="119">
        <f t="shared" si="4"/>
        <v>1</v>
      </c>
      <c r="T28" s="119">
        <f t="shared" si="4"/>
        <v>1</v>
      </c>
      <c r="U28" s="119">
        <f t="shared" si="4"/>
        <v>1</v>
      </c>
      <c r="V28" s="119">
        <f t="shared" si="4"/>
        <v>1</v>
      </c>
      <c r="W28" s="119">
        <f t="shared" si="4"/>
        <v>1</v>
      </c>
      <c r="X28" s="119">
        <f t="shared" si="4"/>
        <v>1</v>
      </c>
      <c r="Y28" s="119">
        <f t="shared" si="4"/>
        <v>1</v>
      </c>
      <c r="Z28" s="119">
        <f t="shared" si="4"/>
        <v>1</v>
      </c>
      <c r="AA28" s="119">
        <f t="shared" si="4"/>
        <v>1</v>
      </c>
      <c r="AB28" s="119">
        <f t="shared" si="4"/>
        <v>1</v>
      </c>
      <c r="AC28" s="119">
        <f t="shared" si="4"/>
        <v>1</v>
      </c>
      <c r="AD28" s="119">
        <f t="shared" si="4"/>
        <v>1</v>
      </c>
      <c r="AE28" s="119">
        <f t="shared" si="4"/>
        <v>1</v>
      </c>
      <c r="AF28" s="119">
        <f t="shared" si="4"/>
        <v>1</v>
      </c>
      <c r="AG28" s="119">
        <f t="shared" si="4"/>
        <v>1</v>
      </c>
    </row>
    <row r="29" spans="1:33" x14ac:dyDescent="0.25">
      <c r="A29" t="s">
        <v>1234</v>
      </c>
      <c r="B29" t="s">
        <v>1208</v>
      </c>
      <c r="C29" s="119">
        <f t="shared" ref="C29:AG29" si="5">IFERROR(IF((C23/C17)&gt;1,1,(C23/C17)),0)</f>
        <v>0.3214618230456216</v>
      </c>
      <c r="D29" s="119">
        <f t="shared" si="5"/>
        <v>0.3323989956441239</v>
      </c>
      <c r="E29" s="119">
        <f t="shared" si="5"/>
        <v>0.31563698066002488</v>
      </c>
      <c r="F29" s="119">
        <f t="shared" si="5"/>
        <v>0.30671193337326375</v>
      </c>
      <c r="G29" s="119">
        <f t="shared" si="5"/>
        <v>0.29503675856480571</v>
      </c>
      <c r="H29" s="119">
        <f t="shared" si="5"/>
        <v>0.28764682036462569</v>
      </c>
      <c r="I29" s="119">
        <f t="shared" si="5"/>
        <v>0.28268944910339311</v>
      </c>
      <c r="J29" s="119">
        <f t="shared" si="5"/>
        <v>0.27997077563086126</v>
      </c>
      <c r="K29" s="119">
        <f t="shared" si="5"/>
        <v>0.2776262888155655</v>
      </c>
      <c r="L29" s="119">
        <f t="shared" si="5"/>
        <v>0.27601419708855118</v>
      </c>
      <c r="M29" s="119">
        <f t="shared" si="5"/>
        <v>0.27104351520019093</v>
      </c>
      <c r="N29" s="119">
        <f t="shared" si="5"/>
        <v>0.26815330219050626</v>
      </c>
      <c r="O29" s="119">
        <f t="shared" si="5"/>
        <v>0.26581299586405355</v>
      </c>
      <c r="P29" s="119">
        <f t="shared" si="5"/>
        <v>0.26432342666431852</v>
      </c>
      <c r="Q29" s="119">
        <f t="shared" si="5"/>
        <v>0.26292252578655334</v>
      </c>
      <c r="R29" s="119">
        <f t="shared" si="5"/>
        <v>0.26121007875924984</v>
      </c>
      <c r="S29" s="119">
        <f t="shared" si="5"/>
        <v>0.26090037239352615</v>
      </c>
      <c r="T29" s="119">
        <f t="shared" si="5"/>
        <v>0.25992431638775748</v>
      </c>
      <c r="U29" s="119">
        <f t="shared" si="5"/>
        <v>0.2587339125365794</v>
      </c>
      <c r="V29" s="119">
        <f t="shared" si="5"/>
        <v>0.25956603402033263</v>
      </c>
      <c r="W29" s="119">
        <f t="shared" si="5"/>
        <v>0.25808183953158031</v>
      </c>
      <c r="X29" s="119">
        <f t="shared" si="5"/>
        <v>0.25757053571323152</v>
      </c>
      <c r="Y29" s="119">
        <f t="shared" si="5"/>
        <v>0.25649531437499878</v>
      </c>
      <c r="Z29" s="119">
        <f t="shared" si="5"/>
        <v>0.25586129548218278</v>
      </c>
      <c r="AA29" s="119">
        <f t="shared" si="5"/>
        <v>0.25575724870397337</v>
      </c>
      <c r="AB29" s="119">
        <f t="shared" si="5"/>
        <v>0.25493480585105638</v>
      </c>
      <c r="AC29" s="119">
        <f t="shared" si="5"/>
        <v>0.25519924120670767</v>
      </c>
      <c r="AD29" s="119">
        <f t="shared" si="5"/>
        <v>0.25522103461792311</v>
      </c>
      <c r="AE29" s="119">
        <f t="shared" si="5"/>
        <v>0.25517263730194034</v>
      </c>
      <c r="AF29" s="119">
        <f t="shared" si="5"/>
        <v>0.2539899476714369</v>
      </c>
      <c r="AG29" s="119">
        <f t="shared" si="5"/>
        <v>0.25320446116091799</v>
      </c>
    </row>
    <row r="30" spans="1:33" x14ac:dyDescent="0.25">
      <c r="A30" t="s">
        <v>1235</v>
      </c>
      <c r="B30" t="s">
        <v>1207</v>
      </c>
      <c r="C30" s="119">
        <f t="shared" ref="C30:AG30" si="6">IFERROR(IF((C24/C18)&gt;1,1,(C24/C18)),0)</f>
        <v>0.92307959881021096</v>
      </c>
      <c r="D30" s="119">
        <f t="shared" si="6"/>
        <v>0.92307959881021096</v>
      </c>
      <c r="E30" s="119">
        <f t="shared" si="6"/>
        <v>0.92307959881021096</v>
      </c>
      <c r="F30" s="119">
        <f t="shared" si="6"/>
        <v>0.92307959881021096</v>
      </c>
      <c r="G30" s="119">
        <f t="shared" si="6"/>
        <v>0.92307959881021096</v>
      </c>
      <c r="H30" s="119">
        <f t="shared" si="6"/>
        <v>0.92307959881021096</v>
      </c>
      <c r="I30" s="119">
        <f t="shared" si="6"/>
        <v>0.92307959881021096</v>
      </c>
      <c r="J30" s="119">
        <f t="shared" si="6"/>
        <v>0.92307959881021096</v>
      </c>
      <c r="K30" s="119">
        <f t="shared" si="6"/>
        <v>0.92307959881021096</v>
      </c>
      <c r="L30" s="119">
        <f t="shared" si="6"/>
        <v>0.92307959881021096</v>
      </c>
      <c r="M30" s="119">
        <f t="shared" si="6"/>
        <v>0.92307959881021096</v>
      </c>
      <c r="N30" s="119">
        <f t="shared" si="6"/>
        <v>0.92307959881021096</v>
      </c>
      <c r="O30" s="119">
        <f t="shared" si="6"/>
        <v>0.92307959881021096</v>
      </c>
      <c r="P30" s="119">
        <f t="shared" si="6"/>
        <v>0.92307959881021096</v>
      </c>
      <c r="Q30" s="119">
        <f t="shared" si="6"/>
        <v>0.92307959881021096</v>
      </c>
      <c r="R30" s="119">
        <f t="shared" si="6"/>
        <v>0.92307959881021096</v>
      </c>
      <c r="S30" s="119">
        <f t="shared" si="6"/>
        <v>0.92307959881021096</v>
      </c>
      <c r="T30" s="119">
        <f t="shared" si="6"/>
        <v>0.92307959881021096</v>
      </c>
      <c r="U30" s="119">
        <f t="shared" si="6"/>
        <v>0.92307959881021096</v>
      </c>
      <c r="V30" s="119">
        <f t="shared" si="6"/>
        <v>0.92307959881021096</v>
      </c>
      <c r="W30" s="119">
        <f t="shared" si="6"/>
        <v>0.92307959881021096</v>
      </c>
      <c r="X30" s="119">
        <f t="shared" si="6"/>
        <v>0.92307959881021096</v>
      </c>
      <c r="Y30" s="119">
        <f t="shared" si="6"/>
        <v>0.92307959881021096</v>
      </c>
      <c r="Z30" s="119">
        <f t="shared" si="6"/>
        <v>0.92307959881021096</v>
      </c>
      <c r="AA30" s="119">
        <f t="shared" si="6"/>
        <v>0.92307959881021096</v>
      </c>
      <c r="AB30" s="119">
        <f t="shared" si="6"/>
        <v>0.92307959881021096</v>
      </c>
      <c r="AC30" s="119">
        <f t="shared" si="6"/>
        <v>0.92307959881021096</v>
      </c>
      <c r="AD30" s="119">
        <f t="shared" si="6"/>
        <v>0.92307959881021096</v>
      </c>
      <c r="AE30" s="119">
        <f t="shared" si="6"/>
        <v>0.92307959881021096</v>
      </c>
      <c r="AF30" s="119">
        <f t="shared" si="6"/>
        <v>0.92307959881021096</v>
      </c>
      <c r="AG30" s="119">
        <f t="shared" si="6"/>
        <v>0.92307959881021096</v>
      </c>
    </row>
    <row r="31" spans="1:33" x14ac:dyDescent="0.25">
      <c r="A31" t="s">
        <v>1237</v>
      </c>
      <c r="B31" t="s">
        <v>1208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topLeftCell="E1" workbookViewId="0">
      <selection activeCell="B2" sqref="B2:AF26"/>
    </sheetView>
  </sheetViews>
  <sheetFormatPr defaultColWidth="8.85546875" defaultRowHeight="15" x14ac:dyDescent="0.25"/>
  <cols>
    <col min="1" max="1" width="39.85546875" style="129" customWidth="1"/>
    <col min="2" max="2" width="14.7109375" style="129" customWidth="1"/>
    <col min="3" max="3" width="9.42578125" style="129" customWidth="1"/>
    <col min="4" max="35" width="9.42578125" style="129" bestFit="1" customWidth="1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4"/>
    </row>
    <row r="28" spans="1:32" x14ac:dyDescent="0.25">
      <c r="A28" s="15"/>
      <c r="B28" s="14"/>
    </row>
    <row r="29" spans="1:32" x14ac:dyDescent="0.25">
      <c r="B29" s="14"/>
    </row>
    <row r="30" spans="1:32" x14ac:dyDescent="0.25">
      <c r="A30" s="15"/>
      <c r="B30" s="14"/>
    </row>
    <row r="31" spans="1:32" x14ac:dyDescent="0.25">
      <c r="B31" s="14"/>
    </row>
    <row r="33" spans="1:35" x14ac:dyDescent="0.25">
      <c r="A33" s="15"/>
    </row>
    <row r="34" spans="1:35" x14ac:dyDescent="0.2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x14ac:dyDescent="0.2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x14ac:dyDescent="0.2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x14ac:dyDescent="0.2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x14ac:dyDescent="0.2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x14ac:dyDescent="0.2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x14ac:dyDescent="0.2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x14ac:dyDescent="0.2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x14ac:dyDescent="0.2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x14ac:dyDescent="0.2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x14ac:dyDescent="0.2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x14ac:dyDescent="0.2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15"/>
    </row>
    <row r="48" spans="1:35" x14ac:dyDescent="0.2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x14ac:dyDescent="0.2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x14ac:dyDescent="0.2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x14ac:dyDescent="0.2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x14ac:dyDescent="0.2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x14ac:dyDescent="0.2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x14ac:dyDescent="0.2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x14ac:dyDescent="0.2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x14ac:dyDescent="0.2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x14ac:dyDescent="0.2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x14ac:dyDescent="0.2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x14ac:dyDescent="0.2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x14ac:dyDescent="0.2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x14ac:dyDescent="0.2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9"/>
    </row>
    <row r="64" spans="1:35" x14ac:dyDescent="0.2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x14ac:dyDescent="0.2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x14ac:dyDescent="0.2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x14ac:dyDescent="0.2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x14ac:dyDescent="0.2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x14ac:dyDescent="0.2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x14ac:dyDescent="0.2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x14ac:dyDescent="0.2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x14ac:dyDescent="0.2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x14ac:dyDescent="0.2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x14ac:dyDescent="0.2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x14ac:dyDescent="0.2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9"/>
    </row>
    <row r="78" spans="1:35" x14ac:dyDescent="0.25">
      <c r="A78" s="9"/>
    </row>
    <row r="79" spans="1:35" x14ac:dyDescent="0.2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x14ac:dyDescent="0.2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x14ac:dyDescent="0.2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x14ac:dyDescent="0.2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x14ac:dyDescent="0.2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x14ac:dyDescent="0.2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x14ac:dyDescent="0.2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x14ac:dyDescent="0.2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x14ac:dyDescent="0.2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x14ac:dyDescent="0.2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x14ac:dyDescent="0.2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x14ac:dyDescent="0.2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x14ac:dyDescent="0.2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x14ac:dyDescent="0.2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x14ac:dyDescent="0.2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x14ac:dyDescent="0.2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x14ac:dyDescent="0.25">
      <c r="A95" s="9"/>
    </row>
    <row r="96" spans="1:35" x14ac:dyDescent="0.2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x14ac:dyDescent="0.2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x14ac:dyDescent="0.2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x14ac:dyDescent="0.2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x14ac:dyDescent="0.2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x14ac:dyDescent="0.2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x14ac:dyDescent="0.2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x14ac:dyDescent="0.2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x14ac:dyDescent="0.2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x14ac:dyDescent="0.2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x14ac:dyDescent="0.2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15"/>
    </row>
    <row r="109" spans="1:35" x14ac:dyDescent="0.2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 x14ac:dyDescent="0.2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 x14ac:dyDescent="0.2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x14ac:dyDescent="0.25">
      <c r="A113" s="15"/>
    </row>
    <row r="114" spans="1:35" x14ac:dyDescent="0.2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x14ac:dyDescent="0.2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x14ac:dyDescent="0.2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x14ac:dyDescent="0.2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x14ac:dyDescent="0.2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x14ac:dyDescent="0.2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x14ac:dyDescent="0.2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x14ac:dyDescent="0.2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x14ac:dyDescent="0.2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x14ac:dyDescent="0.2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5">
      <c r="A125" s="15"/>
    </row>
    <row r="126" spans="1:35" x14ac:dyDescent="0.2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 x14ac:dyDescent="0.2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 x14ac:dyDescent="0.2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 x14ac:dyDescent="0.2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 x14ac:dyDescent="0.2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 x14ac:dyDescent="0.2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 x14ac:dyDescent="0.2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 x14ac:dyDescent="0.2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 x14ac:dyDescent="0.2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 x14ac:dyDescent="0.2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 x14ac:dyDescent="0.2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 x14ac:dyDescent="0.2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 x14ac:dyDescent="0.2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 x14ac:dyDescent="0.2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 x14ac:dyDescent="0.2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 x14ac:dyDescent="0.2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 x14ac:dyDescent="0.2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 x14ac:dyDescent="0.2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 x14ac:dyDescent="0.2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 x14ac:dyDescent="0.2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 x14ac:dyDescent="0.2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 x14ac:dyDescent="0.2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 x14ac:dyDescent="0.2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 x14ac:dyDescent="0.25"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</row>
    <row r="151" spans="1:35" x14ac:dyDescent="0.25"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5"/>
  <cols>
    <col min="1" max="1" width="55.7109375" style="129" customWidth="1"/>
    <col min="2" max="2" width="49" style="129" customWidth="1"/>
    <col min="3" max="5" width="9.140625" style="129" customWidth="1"/>
    <col min="6" max="16384" width="9.140625" style="129"/>
  </cols>
  <sheetData>
    <row r="1" spans="1:34" ht="15" customHeight="1" thickBot="1" x14ac:dyDescent="0.3">
      <c r="B1" s="40" t="s">
        <v>21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 x14ac:dyDescent="0.25"/>
    <row r="3" spans="1:34" ht="15" customHeight="1" x14ac:dyDescent="0.25">
      <c r="C3" s="42" t="s">
        <v>22</v>
      </c>
      <c r="D3" s="42" t="s">
        <v>23</v>
      </c>
      <c r="E3" s="43"/>
      <c r="F3" s="43"/>
      <c r="G3" s="43"/>
      <c r="H3" s="43"/>
    </row>
    <row r="4" spans="1:34" ht="15" customHeight="1" x14ac:dyDescent="0.25">
      <c r="C4" s="42" t="s">
        <v>24</v>
      </c>
      <c r="D4" s="42" t="s">
        <v>25</v>
      </c>
      <c r="E4" s="43"/>
      <c r="F4" s="43"/>
      <c r="G4" s="42" t="s">
        <v>26</v>
      </c>
      <c r="H4" s="43"/>
    </row>
    <row r="5" spans="1:34" ht="15" customHeight="1" x14ac:dyDescent="0.25">
      <c r="C5" s="42" t="s">
        <v>27</v>
      </c>
      <c r="D5" s="42" t="s">
        <v>28</v>
      </c>
      <c r="E5" s="43"/>
      <c r="F5" s="43"/>
      <c r="G5" s="43"/>
      <c r="H5" s="43"/>
    </row>
    <row r="6" spans="1:34" ht="15" customHeight="1" x14ac:dyDescent="0.25">
      <c r="C6" s="42" t="s">
        <v>29</v>
      </c>
      <c r="D6" s="43"/>
      <c r="E6" s="42" t="s">
        <v>30</v>
      </c>
      <c r="F6" s="43"/>
      <c r="G6" s="43"/>
      <c r="H6" s="43"/>
    </row>
    <row r="7" spans="1:34" ht="15" customHeight="1" x14ac:dyDescent="0.25">
      <c r="C7" s="43"/>
      <c r="D7" s="43"/>
      <c r="E7" s="43"/>
      <c r="F7" s="43"/>
      <c r="G7" s="43"/>
      <c r="H7" s="43"/>
    </row>
    <row r="10" spans="1:34" ht="15" customHeight="1" x14ac:dyDescent="0.25">
      <c r="A10" s="21" t="s">
        <v>31</v>
      </c>
      <c r="B10" s="44" t="s">
        <v>32</v>
      </c>
      <c r="AH10" s="45" t="s">
        <v>33</v>
      </c>
    </row>
    <row r="11" spans="1:34" ht="15" customHeight="1" x14ac:dyDescent="0.25">
      <c r="B11" s="40" t="s">
        <v>34</v>
      </c>
      <c r="AH11" s="45" t="s">
        <v>35</v>
      </c>
    </row>
    <row r="12" spans="1:34" ht="15" customHeight="1" x14ac:dyDescent="0.25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36</v>
      </c>
    </row>
    <row r="13" spans="1:34" ht="15" customHeight="1" thickBot="1" x14ac:dyDescent="0.3">
      <c r="B13" s="41" t="s">
        <v>37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38</v>
      </c>
    </row>
    <row r="14" spans="1:34" ht="15" customHeight="1" thickTop="1" x14ac:dyDescent="0.25"/>
    <row r="15" spans="1:34" ht="15" customHeight="1" x14ac:dyDescent="0.25">
      <c r="B15" s="47" t="s">
        <v>39</v>
      </c>
    </row>
    <row r="16" spans="1:34" ht="15" customHeight="1" x14ac:dyDescent="0.25">
      <c r="A16" s="21" t="s">
        <v>40</v>
      </c>
      <c r="B16" s="48" t="s">
        <v>41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 x14ac:dyDescent="0.25">
      <c r="A17" s="21" t="s">
        <v>42</v>
      </c>
      <c r="B17" s="48" t="s">
        <v>43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 x14ac:dyDescent="0.25">
      <c r="A18" s="21" t="s">
        <v>44</v>
      </c>
      <c r="B18" s="48" t="s">
        <v>45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 x14ac:dyDescent="0.25">
      <c r="A19" s="21" t="s">
        <v>46</v>
      </c>
      <c r="B19" s="48" t="s">
        <v>47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48</v>
      </c>
    </row>
    <row r="20" spans="1:34" ht="15" customHeight="1" x14ac:dyDescent="0.25">
      <c r="A20" s="21" t="s">
        <v>49</v>
      </c>
      <c r="B20" s="48" t="s">
        <v>50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 x14ac:dyDescent="0.25">
      <c r="A21" s="21" t="s">
        <v>51</v>
      </c>
      <c r="B21" s="48" t="s">
        <v>52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 x14ac:dyDescent="0.25">
      <c r="A22" s="21" t="s">
        <v>53</v>
      </c>
      <c r="B22" s="48" t="s">
        <v>54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48</v>
      </c>
    </row>
    <row r="23" spans="1:34" ht="15" customHeight="1" x14ac:dyDescent="0.25">
      <c r="A23" s="21" t="s">
        <v>55</v>
      </c>
      <c r="B23" s="47" t="s">
        <v>56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 x14ac:dyDescent="0.25">
      <c r="A25" s="21" t="s">
        <v>57</v>
      </c>
      <c r="B25" s="48" t="s">
        <v>58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 x14ac:dyDescent="0.25">
      <c r="A26" s="21" t="s">
        <v>59</v>
      </c>
      <c r="B26" s="48" t="s">
        <v>60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 x14ac:dyDescent="0.25">
      <c r="A27" s="21" t="s">
        <v>61</v>
      </c>
      <c r="B27" s="48" t="s">
        <v>62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 x14ac:dyDescent="0.25">
      <c r="A28" s="21" t="s">
        <v>63</v>
      </c>
      <c r="B28" s="48" t="s">
        <v>64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 x14ac:dyDescent="0.25">
      <c r="A29" s="21" t="s">
        <v>65</v>
      </c>
      <c r="B29" s="48" t="s">
        <v>66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 x14ac:dyDescent="0.25">
      <c r="A30" s="21" t="s">
        <v>67</v>
      </c>
      <c r="B30" s="48" t="s">
        <v>68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5.95" customHeight="1" x14ac:dyDescent="0.25">
      <c r="A31" s="21" t="s">
        <v>69</v>
      </c>
      <c r="B31" s="48" t="s">
        <v>70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48</v>
      </c>
    </row>
    <row r="32" spans="1:34" ht="15.95" customHeight="1" x14ac:dyDescent="0.25">
      <c r="A32" s="21" t="s">
        <v>71</v>
      </c>
      <c r="B32" s="48" t="s">
        <v>72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5.95" customHeight="1" x14ac:dyDescent="0.25">
      <c r="A33" s="21" t="s">
        <v>73</v>
      </c>
      <c r="B33" s="48" t="s">
        <v>74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5.95" customHeight="1" x14ac:dyDescent="0.25">
      <c r="A34" s="21" t="s">
        <v>75</v>
      </c>
      <c r="B34" s="48" t="s">
        <v>76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5.95" customHeight="1" x14ac:dyDescent="0.25">
      <c r="A35" s="21" t="s">
        <v>77</v>
      </c>
      <c r="B35" s="48" t="s">
        <v>78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5.95" customHeight="1" x14ac:dyDescent="0.25">
      <c r="A36" s="21" t="s">
        <v>79</v>
      </c>
      <c r="B36" s="48" t="s">
        <v>80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5.95" customHeight="1" x14ac:dyDescent="0.25">
      <c r="A37" s="21" t="s">
        <v>81</v>
      </c>
      <c r="B37" s="48" t="s">
        <v>82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48</v>
      </c>
    </row>
    <row r="38" spans="1:34" ht="15.95" customHeight="1" x14ac:dyDescent="0.25">
      <c r="A38" s="21" t="s">
        <v>83</v>
      </c>
      <c r="B38" s="48" t="s">
        <v>84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48</v>
      </c>
    </row>
    <row r="39" spans="1:34" ht="15.95" customHeight="1" x14ac:dyDescent="0.25">
      <c r="A39" s="21" t="s">
        <v>85</v>
      </c>
      <c r="B39" s="48" t="s">
        <v>78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5.95" customHeight="1" x14ac:dyDescent="0.25">
      <c r="A40" s="21" t="s">
        <v>86</v>
      </c>
      <c r="B40" s="48" t="s">
        <v>80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5.95" customHeight="1" x14ac:dyDescent="0.25">
      <c r="A41" s="21" t="s">
        <v>87</v>
      </c>
      <c r="B41" s="48" t="s">
        <v>82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48</v>
      </c>
    </row>
    <row r="42" spans="1:34" ht="15.95" customHeight="1" x14ac:dyDescent="0.25">
      <c r="A42" s="21" t="s">
        <v>88</v>
      </c>
      <c r="B42" s="48" t="s">
        <v>89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5.95" customHeight="1" x14ac:dyDescent="0.25">
      <c r="A43" s="21" t="s">
        <v>90</v>
      </c>
      <c r="B43" s="48" t="s">
        <v>78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5.95" customHeight="1" x14ac:dyDescent="0.25">
      <c r="A44" s="21" t="s">
        <v>91</v>
      </c>
      <c r="B44" s="48" t="s">
        <v>80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5.95" customHeight="1" x14ac:dyDescent="0.25">
      <c r="A45" s="21" t="s">
        <v>92</v>
      </c>
      <c r="B45" s="48" t="s">
        <v>82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48</v>
      </c>
    </row>
    <row r="46" spans="1:34" ht="15.95" customHeight="1" x14ac:dyDescent="0.25">
      <c r="A46" s="21" t="s">
        <v>93</v>
      </c>
      <c r="B46" s="48" t="s">
        <v>94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48</v>
      </c>
    </row>
    <row r="47" spans="1:34" ht="15.95" customHeight="1" x14ac:dyDescent="0.25">
      <c r="A47" s="21" t="s">
        <v>95</v>
      </c>
      <c r="B47" s="48" t="s">
        <v>96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48</v>
      </c>
    </row>
    <row r="48" spans="1:34" ht="15.95" customHeight="1" x14ac:dyDescent="0.25">
      <c r="A48" s="21" t="s">
        <v>97</v>
      </c>
      <c r="B48" s="48" t="s">
        <v>98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 x14ac:dyDescent="0.25">
      <c r="A50" s="21" t="s">
        <v>99</v>
      </c>
      <c r="B50" s="47" t="s">
        <v>100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 x14ac:dyDescent="0.25">
      <c r="B53" s="47" t="s">
        <v>101</v>
      </c>
    </row>
    <row r="54" spans="1:34" ht="15" customHeight="1" x14ac:dyDescent="0.25">
      <c r="B54" s="47" t="s">
        <v>102</v>
      </c>
    </row>
    <row r="55" spans="1:34" ht="15" customHeight="1" x14ac:dyDescent="0.25">
      <c r="A55" s="21" t="s">
        <v>103</v>
      </c>
      <c r="B55" s="48" t="s">
        <v>104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 x14ac:dyDescent="0.25">
      <c r="A56" s="21" t="s">
        <v>105</v>
      </c>
      <c r="B56" s="48" t="s">
        <v>106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 x14ac:dyDescent="0.25">
      <c r="A57" s="21" t="s">
        <v>107</v>
      </c>
      <c r="B57" s="48" t="s">
        <v>108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 x14ac:dyDescent="0.25">
      <c r="A58" s="21" t="s">
        <v>109</v>
      </c>
      <c r="B58" s="48" t="s">
        <v>110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 x14ac:dyDescent="0.25">
      <c r="A59" s="21" t="s">
        <v>111</v>
      </c>
      <c r="B59" s="48" t="s">
        <v>112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 x14ac:dyDescent="0.25">
      <c r="A60" s="21" t="s">
        <v>113</v>
      </c>
      <c r="B60" s="48" t="s">
        <v>114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 x14ac:dyDescent="0.25">
      <c r="A61" s="21" t="s">
        <v>115</v>
      </c>
      <c r="B61" s="48" t="s">
        <v>116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 x14ac:dyDescent="0.25">
      <c r="A62" s="21" t="s">
        <v>117</v>
      </c>
      <c r="B62" s="48" t="s">
        <v>118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 x14ac:dyDescent="0.25">
      <c r="B63" s="47" t="s">
        <v>119</v>
      </c>
    </row>
    <row r="64" spans="1:34" ht="15" customHeight="1" x14ac:dyDescent="0.25">
      <c r="A64" s="21" t="s">
        <v>120</v>
      </c>
      <c r="B64" s="48" t="s">
        <v>121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 x14ac:dyDescent="0.25">
      <c r="A65" s="21" t="s">
        <v>122</v>
      </c>
      <c r="B65" s="48" t="s">
        <v>123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5.95" customHeight="1" x14ac:dyDescent="0.25">
      <c r="A66" s="21" t="s">
        <v>124</v>
      </c>
      <c r="B66" s="48" t="s">
        <v>125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 x14ac:dyDescent="0.25">
      <c r="A67" s="21" t="s">
        <v>126</v>
      </c>
      <c r="B67" s="48" t="s">
        <v>127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 x14ac:dyDescent="0.25">
      <c r="A68" s="21" t="s">
        <v>128</v>
      </c>
      <c r="B68" s="48" t="s">
        <v>129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 x14ac:dyDescent="0.25">
      <c r="A69" s="21" t="s">
        <v>130</v>
      </c>
      <c r="B69" s="47" t="s">
        <v>131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 x14ac:dyDescent="0.25">
      <c r="A71" s="21" t="s">
        <v>132</v>
      </c>
      <c r="B71" s="48" t="s">
        <v>133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48</v>
      </c>
    </row>
    <row r="73" spans="1:34" ht="15.95" customHeight="1" x14ac:dyDescent="0.25">
      <c r="A73" s="21" t="s">
        <v>134</v>
      </c>
      <c r="B73" s="48" t="s">
        <v>135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 x14ac:dyDescent="0.25">
      <c r="A74" s="21" t="s">
        <v>136</v>
      </c>
      <c r="B74" s="48" t="s">
        <v>137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 x14ac:dyDescent="0.25">
      <c r="A75" s="21" t="s">
        <v>138</v>
      </c>
      <c r="B75" s="48" t="s">
        <v>139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 x14ac:dyDescent="0.25">
      <c r="A76" s="21" t="s">
        <v>140</v>
      </c>
      <c r="B76" s="48" t="s">
        <v>141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 x14ac:dyDescent="0.25">
      <c r="A77" s="21" t="s">
        <v>142</v>
      </c>
      <c r="B77" s="48" t="s">
        <v>143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 x14ac:dyDescent="0.25">
      <c r="A78" s="21" t="s">
        <v>144</v>
      </c>
      <c r="B78" s="48" t="s">
        <v>145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 x14ac:dyDescent="0.25">
      <c r="B79" s="47" t="s">
        <v>146</v>
      </c>
    </row>
    <row r="80" spans="1:34" ht="15" customHeight="1" x14ac:dyDescent="0.25">
      <c r="A80" s="21" t="s">
        <v>147</v>
      </c>
      <c r="B80" s="48" t="s">
        <v>148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 x14ac:dyDescent="0.3"/>
    <row r="83" spans="2:34" ht="15" customHeight="1" x14ac:dyDescent="0.25">
      <c r="B83" s="160" t="s">
        <v>149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31"/>
    </row>
    <row r="84" spans="2:34" ht="15" customHeight="1" x14ac:dyDescent="0.25">
      <c r="B84" s="19" t="s">
        <v>150</v>
      </c>
    </row>
    <row r="85" spans="2:34" ht="15" customHeight="1" x14ac:dyDescent="0.25">
      <c r="B85" s="19" t="s">
        <v>151</v>
      </c>
    </row>
    <row r="86" spans="2:34" ht="15" customHeight="1" x14ac:dyDescent="0.25">
      <c r="B86" s="19" t="s">
        <v>152</v>
      </c>
    </row>
    <row r="87" spans="2:34" ht="15" customHeight="1" x14ac:dyDescent="0.25">
      <c r="B87" s="19" t="s">
        <v>153</v>
      </c>
    </row>
    <row r="88" spans="2:34" ht="15" customHeight="1" x14ac:dyDescent="0.25">
      <c r="B88" s="19" t="s">
        <v>154</v>
      </c>
    </row>
    <row r="89" spans="2:34" ht="15" customHeight="1" x14ac:dyDescent="0.25">
      <c r="B89" s="19" t="s">
        <v>155</v>
      </c>
    </row>
    <row r="90" spans="2:34" ht="15" customHeight="1" x14ac:dyDescent="0.25">
      <c r="B90" s="19" t="s">
        <v>156</v>
      </c>
    </row>
    <row r="91" spans="2:34" ht="15" customHeight="1" x14ac:dyDescent="0.25">
      <c r="B91" s="19" t="s">
        <v>157</v>
      </c>
    </row>
    <row r="92" spans="2:34" x14ac:dyDescent="0.25">
      <c r="B92" s="19" t="s">
        <v>158</v>
      </c>
    </row>
    <row r="93" spans="2:34" ht="15" customHeight="1" x14ac:dyDescent="0.25">
      <c r="B93" s="19" t="s">
        <v>159</v>
      </c>
    </row>
    <row r="94" spans="2:34" ht="15" customHeight="1" x14ac:dyDescent="0.25">
      <c r="B94" s="19" t="s">
        <v>160</v>
      </c>
    </row>
    <row r="95" spans="2:34" ht="15" customHeight="1" x14ac:dyDescent="0.25">
      <c r="B95" s="19" t="s">
        <v>161</v>
      </c>
    </row>
    <row r="96" spans="2:34" ht="15" customHeight="1" x14ac:dyDescent="0.25">
      <c r="B96" s="19" t="s">
        <v>162</v>
      </c>
    </row>
    <row r="97" spans="2:34" ht="15" customHeight="1" x14ac:dyDescent="0.25">
      <c r="B97" s="19" t="s">
        <v>163</v>
      </c>
    </row>
    <row r="98" spans="2:34" ht="15" customHeight="1" x14ac:dyDescent="0.25">
      <c r="B98" s="19" t="s">
        <v>164</v>
      </c>
    </row>
    <row r="99" spans="2:34" ht="15" customHeight="1" x14ac:dyDescent="0.25">
      <c r="B99" s="19" t="s">
        <v>165</v>
      </c>
    </row>
    <row r="100" spans="2:34" ht="15" customHeight="1" x14ac:dyDescent="0.25">
      <c r="B100" s="19" t="s">
        <v>166</v>
      </c>
    </row>
    <row r="101" spans="2:34" x14ac:dyDescent="0.25">
      <c r="B101" s="19" t="s">
        <v>167</v>
      </c>
    </row>
    <row r="102" spans="2:34" x14ac:dyDescent="0.25">
      <c r="B102" s="19" t="s">
        <v>168</v>
      </c>
    </row>
    <row r="103" spans="2:34" ht="15" customHeight="1" x14ac:dyDescent="0.25">
      <c r="B103" s="19" t="s">
        <v>169</v>
      </c>
    </row>
    <row r="104" spans="2:34" ht="15" customHeight="1" x14ac:dyDescent="0.25">
      <c r="B104" s="19" t="s">
        <v>170</v>
      </c>
    </row>
    <row r="105" spans="2:34" ht="15" customHeight="1" x14ac:dyDescent="0.25">
      <c r="B105" s="19" t="s">
        <v>171</v>
      </c>
    </row>
    <row r="106" spans="2:34" ht="15" customHeight="1" x14ac:dyDescent="0.25">
      <c r="B106" s="19" t="s">
        <v>172</v>
      </c>
    </row>
    <row r="107" spans="2:34" ht="15" customHeight="1" x14ac:dyDescent="0.25">
      <c r="B107" s="19" t="s">
        <v>173</v>
      </c>
    </row>
    <row r="108" spans="2:34" ht="15" customHeight="1" x14ac:dyDescent="0.25">
      <c r="B108" s="19" t="s">
        <v>174</v>
      </c>
    </row>
    <row r="109" spans="2:34" ht="15" customHeight="1" x14ac:dyDescent="0.25">
      <c r="B109" s="19" t="s">
        <v>175</v>
      </c>
    </row>
    <row r="110" spans="2:34" ht="15" customHeight="1" x14ac:dyDescent="0.25">
      <c r="B110" s="19" t="s">
        <v>176</v>
      </c>
    </row>
    <row r="111" spans="2:34" ht="15" customHeight="1" x14ac:dyDescent="0.25">
      <c r="B111" s="19" t="s">
        <v>177</v>
      </c>
    </row>
    <row r="112" spans="2:34" ht="15" customHeight="1" x14ac:dyDescent="0.25"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</row>
    <row r="308" spans="2:34" ht="15" customHeight="1" x14ac:dyDescent="0.25"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</row>
    <row r="511" spans="2:34" ht="15" customHeight="1" x14ac:dyDescent="0.25"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</row>
    <row r="712" spans="2:34" ht="15" customHeight="1" x14ac:dyDescent="0.25"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</row>
    <row r="887" spans="2:34" ht="15" customHeight="1" x14ac:dyDescent="0.25"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</row>
    <row r="1100" spans="2:34" ht="15" customHeight="1" x14ac:dyDescent="0.25">
      <c r="B1100" s="159"/>
      <c r="C1100" s="15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</row>
    <row r="1227" spans="2:34" ht="15" customHeight="1" x14ac:dyDescent="0.25">
      <c r="B1227" s="159"/>
      <c r="C1227" s="159"/>
      <c r="D1227" s="159"/>
      <c r="E1227" s="159"/>
      <c r="F1227" s="159"/>
      <c r="G1227" s="159"/>
      <c r="H1227" s="159"/>
      <c r="I1227" s="159"/>
      <c r="J1227" s="159"/>
      <c r="K1227" s="159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</row>
    <row r="1390" spans="2:34" ht="15" customHeight="1" x14ac:dyDescent="0.25">
      <c r="B1390" s="159"/>
      <c r="C1390" s="159"/>
      <c r="D1390" s="159"/>
      <c r="E1390" s="159"/>
      <c r="F1390" s="159"/>
      <c r="G1390" s="159"/>
      <c r="H1390" s="159"/>
      <c r="I1390" s="159"/>
      <c r="J1390" s="159"/>
      <c r="K1390" s="159"/>
      <c r="L1390" s="159"/>
      <c r="M1390" s="159"/>
      <c r="N1390" s="159"/>
      <c r="O1390" s="159"/>
      <c r="P1390" s="159"/>
      <c r="Q1390" s="159"/>
      <c r="R1390" s="159"/>
      <c r="S1390" s="159"/>
      <c r="T1390" s="159"/>
      <c r="U1390" s="159"/>
      <c r="V1390" s="159"/>
      <c r="W1390" s="159"/>
      <c r="X1390" s="159"/>
      <c r="Y1390" s="159"/>
      <c r="Z1390" s="159"/>
      <c r="AA1390" s="159"/>
      <c r="AB1390" s="159"/>
      <c r="AC1390" s="159"/>
      <c r="AD1390" s="159"/>
      <c r="AE1390" s="159"/>
      <c r="AF1390" s="159"/>
      <c r="AG1390" s="159"/>
      <c r="AH1390" s="159"/>
    </row>
    <row r="1502" spans="2:34" ht="15" customHeight="1" x14ac:dyDescent="0.25">
      <c r="B1502" s="159"/>
      <c r="C1502" s="159"/>
      <c r="D1502" s="159"/>
      <c r="E1502" s="159"/>
      <c r="F1502" s="159"/>
      <c r="G1502" s="159"/>
      <c r="H1502" s="159"/>
      <c r="I1502" s="159"/>
      <c r="J1502" s="159"/>
      <c r="K1502" s="159"/>
      <c r="L1502" s="159"/>
      <c r="M1502" s="159"/>
      <c r="N1502" s="159"/>
      <c r="O1502" s="159"/>
      <c r="P1502" s="159"/>
      <c r="Q1502" s="159"/>
      <c r="R1502" s="159"/>
      <c r="S1502" s="159"/>
      <c r="T1502" s="159"/>
      <c r="U1502" s="159"/>
      <c r="V1502" s="159"/>
      <c r="W1502" s="159"/>
      <c r="X1502" s="159"/>
      <c r="Y1502" s="159"/>
      <c r="Z1502" s="159"/>
      <c r="AA1502" s="159"/>
      <c r="AB1502" s="159"/>
      <c r="AC1502" s="159"/>
      <c r="AD1502" s="159"/>
      <c r="AE1502" s="159"/>
      <c r="AF1502" s="159"/>
      <c r="AG1502" s="159"/>
      <c r="AH1502" s="159"/>
    </row>
    <row r="1604" spans="2:34" ht="15" customHeight="1" x14ac:dyDescent="0.25">
      <c r="B1604" s="159"/>
      <c r="C1604" s="159"/>
      <c r="D1604" s="159"/>
      <c r="E1604" s="159"/>
      <c r="F1604" s="159"/>
      <c r="G1604" s="159"/>
      <c r="H1604" s="159"/>
      <c r="I1604" s="159"/>
      <c r="J1604" s="159"/>
      <c r="K1604" s="159"/>
      <c r="L1604" s="159"/>
      <c r="M1604" s="159"/>
      <c r="N1604" s="159"/>
      <c r="O1604" s="159"/>
      <c r="P1604" s="159"/>
      <c r="Q1604" s="159"/>
      <c r="R1604" s="159"/>
      <c r="S1604" s="159"/>
      <c r="T1604" s="159"/>
      <c r="U1604" s="159"/>
      <c r="V1604" s="159"/>
      <c r="W1604" s="159"/>
      <c r="X1604" s="159"/>
      <c r="Y1604" s="159"/>
      <c r="Z1604" s="159"/>
      <c r="AA1604" s="159"/>
      <c r="AB1604" s="159"/>
      <c r="AC1604" s="159"/>
      <c r="AD1604" s="159"/>
      <c r="AE1604" s="159"/>
      <c r="AF1604" s="159"/>
      <c r="AG1604" s="159"/>
      <c r="AH1604" s="159"/>
    </row>
    <row r="1698" spans="2:34" ht="15" customHeight="1" x14ac:dyDescent="0.25">
      <c r="B1698" s="159"/>
      <c r="C1698" s="159"/>
      <c r="D1698" s="159"/>
      <c r="E1698" s="159"/>
      <c r="F1698" s="159"/>
      <c r="G1698" s="159"/>
      <c r="H1698" s="159"/>
      <c r="I1698" s="159"/>
      <c r="J1698" s="159"/>
      <c r="K1698" s="159"/>
      <c r="L1698" s="159"/>
      <c r="M1698" s="159"/>
      <c r="N1698" s="159"/>
      <c r="O1698" s="159"/>
      <c r="P1698" s="159"/>
      <c r="Q1698" s="159"/>
      <c r="R1698" s="159"/>
      <c r="S1698" s="159"/>
      <c r="T1698" s="159"/>
      <c r="U1698" s="159"/>
      <c r="V1698" s="159"/>
      <c r="W1698" s="159"/>
      <c r="X1698" s="159"/>
      <c r="Y1698" s="159"/>
      <c r="Z1698" s="159"/>
      <c r="AA1698" s="159"/>
      <c r="AB1698" s="159"/>
      <c r="AC1698" s="159"/>
      <c r="AD1698" s="159"/>
      <c r="AE1698" s="159"/>
      <c r="AF1698" s="159"/>
      <c r="AG1698" s="159"/>
      <c r="AH1698" s="159"/>
    </row>
    <row r="1945" spans="2:34" ht="15" customHeight="1" x14ac:dyDescent="0.25">
      <c r="B1945" s="159"/>
      <c r="C1945" s="159"/>
      <c r="D1945" s="159"/>
      <c r="E1945" s="159"/>
      <c r="F1945" s="159"/>
      <c r="G1945" s="159"/>
      <c r="H1945" s="159"/>
      <c r="I1945" s="159"/>
      <c r="J1945" s="159"/>
      <c r="K1945" s="159"/>
      <c r="L1945" s="159"/>
      <c r="M1945" s="159"/>
      <c r="N1945" s="159"/>
      <c r="O1945" s="159"/>
      <c r="P1945" s="159"/>
      <c r="Q1945" s="159"/>
      <c r="R1945" s="159"/>
      <c r="S1945" s="159"/>
      <c r="T1945" s="159"/>
      <c r="U1945" s="159"/>
      <c r="V1945" s="159"/>
      <c r="W1945" s="159"/>
      <c r="X1945" s="159"/>
      <c r="Y1945" s="159"/>
      <c r="Z1945" s="159"/>
      <c r="AA1945" s="159"/>
      <c r="AB1945" s="159"/>
      <c r="AC1945" s="159"/>
      <c r="AD1945" s="159"/>
      <c r="AE1945" s="159"/>
      <c r="AF1945" s="159"/>
      <c r="AG1945" s="159"/>
      <c r="AH1945" s="159"/>
    </row>
    <row r="2031" spans="2:34" ht="15" customHeight="1" x14ac:dyDescent="0.25">
      <c r="B2031" s="159"/>
      <c r="C2031" s="159"/>
      <c r="D2031" s="159"/>
      <c r="E2031" s="159"/>
      <c r="F2031" s="159"/>
      <c r="G2031" s="159"/>
      <c r="H2031" s="159"/>
      <c r="I2031" s="159"/>
      <c r="J2031" s="159"/>
      <c r="K2031" s="159"/>
      <c r="L2031" s="159"/>
      <c r="M2031" s="159"/>
      <c r="N2031" s="159"/>
      <c r="O2031" s="159"/>
      <c r="P2031" s="159"/>
      <c r="Q2031" s="159"/>
      <c r="R2031" s="159"/>
      <c r="S2031" s="159"/>
      <c r="T2031" s="159"/>
      <c r="U2031" s="159"/>
      <c r="V2031" s="159"/>
      <c r="W2031" s="159"/>
      <c r="X2031" s="159"/>
      <c r="Y2031" s="159"/>
      <c r="Z2031" s="159"/>
      <c r="AA2031" s="159"/>
      <c r="AB2031" s="159"/>
      <c r="AC2031" s="159"/>
      <c r="AD2031" s="159"/>
      <c r="AE2031" s="159"/>
      <c r="AF2031" s="159"/>
      <c r="AG2031" s="159"/>
      <c r="AH2031" s="159"/>
    </row>
    <row r="2153" spans="2:34" ht="15" customHeight="1" x14ac:dyDescent="0.25">
      <c r="B2153" s="159"/>
      <c r="C2153" s="159"/>
      <c r="D2153" s="159"/>
      <c r="E2153" s="159"/>
      <c r="F2153" s="159"/>
      <c r="G2153" s="159"/>
      <c r="H2153" s="159"/>
      <c r="I2153" s="159"/>
      <c r="J2153" s="159"/>
      <c r="K2153" s="159"/>
      <c r="L2153" s="159"/>
      <c r="M2153" s="159"/>
      <c r="N2153" s="159"/>
      <c r="O2153" s="159"/>
      <c r="P2153" s="159"/>
      <c r="Q2153" s="159"/>
      <c r="R2153" s="159"/>
      <c r="S2153" s="159"/>
      <c r="T2153" s="159"/>
      <c r="U2153" s="159"/>
      <c r="V2153" s="159"/>
      <c r="W2153" s="159"/>
      <c r="X2153" s="159"/>
      <c r="Y2153" s="159"/>
      <c r="Z2153" s="159"/>
      <c r="AA2153" s="159"/>
      <c r="AB2153" s="159"/>
      <c r="AC2153" s="159"/>
      <c r="AD2153" s="159"/>
      <c r="AE2153" s="159"/>
      <c r="AF2153" s="159"/>
      <c r="AG2153" s="159"/>
      <c r="AH2153" s="159"/>
    </row>
    <row r="2317" spans="2:34" ht="15" customHeight="1" x14ac:dyDescent="0.25">
      <c r="B2317" s="159"/>
      <c r="C2317" s="159"/>
      <c r="D2317" s="159"/>
      <c r="E2317" s="159"/>
      <c r="F2317" s="159"/>
      <c r="G2317" s="159"/>
      <c r="H2317" s="159"/>
      <c r="I2317" s="159"/>
      <c r="J2317" s="159"/>
      <c r="K2317" s="159"/>
      <c r="L2317" s="159"/>
      <c r="M2317" s="159"/>
      <c r="N2317" s="159"/>
      <c r="O2317" s="159"/>
      <c r="P2317" s="159"/>
      <c r="Q2317" s="159"/>
      <c r="R2317" s="159"/>
      <c r="S2317" s="159"/>
      <c r="T2317" s="159"/>
      <c r="U2317" s="159"/>
      <c r="V2317" s="159"/>
      <c r="W2317" s="159"/>
      <c r="X2317" s="159"/>
      <c r="Y2317" s="159"/>
      <c r="Z2317" s="159"/>
      <c r="AA2317" s="159"/>
      <c r="AB2317" s="159"/>
      <c r="AC2317" s="159"/>
      <c r="AD2317" s="159"/>
      <c r="AE2317" s="159"/>
      <c r="AF2317" s="159"/>
      <c r="AG2317" s="159"/>
      <c r="AH2317" s="159"/>
    </row>
    <row r="2419" spans="2:34" ht="15" customHeight="1" x14ac:dyDescent="0.25">
      <c r="B2419" s="159"/>
      <c r="C2419" s="159"/>
      <c r="D2419" s="159"/>
      <c r="E2419" s="159"/>
      <c r="F2419" s="159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  <c r="V2419" s="159"/>
      <c r="W2419" s="159"/>
      <c r="X2419" s="159"/>
      <c r="Y2419" s="159"/>
      <c r="Z2419" s="159"/>
      <c r="AA2419" s="159"/>
      <c r="AB2419" s="159"/>
      <c r="AC2419" s="159"/>
      <c r="AD2419" s="159"/>
      <c r="AE2419" s="159"/>
      <c r="AF2419" s="159"/>
      <c r="AG2419" s="159"/>
      <c r="AH2419" s="159"/>
    </row>
    <row r="2509" spans="2:34" ht="15" customHeight="1" x14ac:dyDescent="0.25">
      <c r="B2509" s="159"/>
      <c r="C2509" s="159"/>
      <c r="D2509" s="159"/>
      <c r="E2509" s="159"/>
      <c r="F2509" s="159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159"/>
      <c r="W2509" s="159"/>
      <c r="X2509" s="159"/>
      <c r="Y2509" s="159"/>
      <c r="Z2509" s="159"/>
      <c r="AA2509" s="159"/>
      <c r="AB2509" s="159"/>
      <c r="AC2509" s="159"/>
      <c r="AD2509" s="159"/>
      <c r="AE2509" s="159"/>
      <c r="AF2509" s="159"/>
      <c r="AG2509" s="159"/>
      <c r="AH2509" s="159"/>
    </row>
    <row r="2598" spans="2:34" ht="15" customHeight="1" x14ac:dyDescent="0.25">
      <c r="B2598" s="159"/>
      <c r="C2598" s="159"/>
      <c r="D2598" s="159"/>
      <c r="E2598" s="159"/>
      <c r="F2598" s="159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159"/>
      <c r="W2598" s="159"/>
      <c r="X2598" s="159"/>
      <c r="Y2598" s="159"/>
      <c r="Z2598" s="159"/>
      <c r="AA2598" s="159"/>
      <c r="AB2598" s="159"/>
      <c r="AC2598" s="159"/>
      <c r="AD2598" s="159"/>
      <c r="AE2598" s="159"/>
      <c r="AF2598" s="159"/>
      <c r="AG2598" s="159"/>
      <c r="AH2598" s="159"/>
    </row>
    <row r="2719" spans="2:34" ht="15" customHeight="1" x14ac:dyDescent="0.25">
      <c r="B2719" s="159"/>
      <c r="C2719" s="159"/>
      <c r="D2719" s="159"/>
      <c r="E2719" s="159"/>
      <c r="F2719" s="159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159"/>
      <c r="W2719" s="159"/>
      <c r="X2719" s="159"/>
      <c r="Y2719" s="159"/>
      <c r="Z2719" s="159"/>
      <c r="AA2719" s="159"/>
      <c r="AB2719" s="159"/>
      <c r="AC2719" s="159"/>
      <c r="AD2719" s="159"/>
      <c r="AE2719" s="159"/>
      <c r="AF2719" s="159"/>
      <c r="AG2719" s="159"/>
      <c r="AH2719" s="159"/>
    </row>
    <row r="2837" spans="2:34" ht="15" customHeight="1" x14ac:dyDescent="0.25">
      <c r="B2837" s="159"/>
      <c r="C2837" s="159"/>
      <c r="D2837" s="159"/>
      <c r="E2837" s="159"/>
      <c r="F2837" s="159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159"/>
      <c r="W2837" s="159"/>
      <c r="X2837" s="159"/>
      <c r="Y2837" s="159"/>
      <c r="Z2837" s="159"/>
      <c r="AA2837" s="159"/>
      <c r="AB2837" s="159"/>
      <c r="AC2837" s="159"/>
      <c r="AD2837" s="159"/>
      <c r="AE2837" s="159"/>
      <c r="AF2837" s="159"/>
      <c r="AG2837" s="159"/>
      <c r="AH2837" s="159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1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s="12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0.710937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1.4257812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1.8554687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s="12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4" width="9.140625" style="129" customWidth="1"/>
    <col min="5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1.28515625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1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s="12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style="129" customWidth="1"/>
    <col min="2" max="33" width="12.42578125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s="12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39.85546875" style="129" customWidth="1"/>
    <col min="2" max="4" width="9.140625" style="129" customWidth="1"/>
    <col min="5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ColWidth="9.140625" defaultRowHeight="15" customHeight="1" x14ac:dyDescent="0.2"/>
  <cols>
    <col min="1" max="1" width="28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A1" s="29" t="s">
        <v>178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/>
      <c r="B10" s="24"/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179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 x14ac:dyDescent="0.2"/>
    <row r="15" spans="1:35" ht="15" customHeight="1" x14ac:dyDescent="0.2">
      <c r="A15" s="30" t="s">
        <v>180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 x14ac:dyDescent="0.2">
      <c r="B16" s="25" t="s">
        <v>182</v>
      </c>
    </row>
    <row r="17" spans="1:35" ht="15" customHeight="1" x14ac:dyDescent="0.2">
      <c r="A17" s="30" t="s">
        <v>183</v>
      </c>
      <c r="B17" s="25" t="s">
        <v>184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 x14ac:dyDescent="0.2">
      <c r="B19" s="25" t="s">
        <v>185</v>
      </c>
    </row>
    <row r="20" spans="1:35" ht="15" customHeight="1" x14ac:dyDescent="0.25">
      <c r="A20" s="30" t="s">
        <v>186</v>
      </c>
      <c r="B20" s="26" t="s">
        <v>187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 x14ac:dyDescent="0.25">
      <c r="A21" s="30" t="s">
        <v>188</v>
      </c>
      <c r="B21" s="26" t="s">
        <v>189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190</v>
      </c>
      <c r="B22" s="26" t="s">
        <v>191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192</v>
      </c>
      <c r="B23" s="26" t="s">
        <v>193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 x14ac:dyDescent="0.25">
      <c r="A24" s="30" t="s">
        <v>194</v>
      </c>
      <c r="B24" s="26" t="s">
        <v>195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 x14ac:dyDescent="0.25">
      <c r="A25" s="30" t="s">
        <v>196</v>
      </c>
      <c r="B25" s="26" t="s">
        <v>197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 x14ac:dyDescent="0.25">
      <c r="A26" s="30" t="s">
        <v>198</v>
      </c>
      <c r="B26" s="26" t="s">
        <v>199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 x14ac:dyDescent="0.25">
      <c r="A27" s="30" t="s">
        <v>200</v>
      </c>
      <c r="B27" s="26" t="s">
        <v>201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 x14ac:dyDescent="0.25">
      <c r="A28" s="30" t="s">
        <v>202</v>
      </c>
      <c r="B28" s="26" t="s">
        <v>203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 x14ac:dyDescent="0.25">
      <c r="A29" s="30" t="s">
        <v>204</v>
      </c>
      <c r="B29" s="26" t="s">
        <v>205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 x14ac:dyDescent="0.25">
      <c r="A30" s="30" t="s">
        <v>206</v>
      </c>
      <c r="B30" s="26" t="s">
        <v>207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 x14ac:dyDescent="0.25">
      <c r="A31" s="30" t="s">
        <v>208</v>
      </c>
      <c r="B31" s="26" t="s">
        <v>209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 x14ac:dyDescent="0.25">
      <c r="A32" s="30" t="s">
        <v>210</v>
      </c>
      <c r="B32" s="26" t="s">
        <v>211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 x14ac:dyDescent="0.25">
      <c r="A33" s="30" t="s">
        <v>212</v>
      </c>
      <c r="B33" s="26" t="s">
        <v>213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 x14ac:dyDescent="0.2">
      <c r="A34" s="30" t="s">
        <v>214</v>
      </c>
      <c r="B34" s="25" t="s">
        <v>131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 x14ac:dyDescent="0.2">
      <c r="B36" s="25" t="s">
        <v>215</v>
      </c>
    </row>
    <row r="37" spans="1:35" ht="15" customHeight="1" x14ac:dyDescent="0.2">
      <c r="A37" s="30" t="s">
        <v>216</v>
      </c>
      <c r="B37" s="25" t="s">
        <v>217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 x14ac:dyDescent="0.2">
      <c r="B39" s="25" t="s">
        <v>218</v>
      </c>
    </row>
    <row r="40" spans="1:35" ht="15" customHeight="1" x14ac:dyDescent="0.2">
      <c r="B40" s="25" t="s">
        <v>219</v>
      </c>
    </row>
    <row r="41" spans="1:35" ht="15" customHeight="1" x14ac:dyDescent="0.25">
      <c r="A41" s="30" t="s">
        <v>220</v>
      </c>
      <c r="B41" s="26" t="s">
        <v>221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 x14ac:dyDescent="0.25">
      <c r="A42" s="30" t="s">
        <v>222</v>
      </c>
      <c r="B42" s="26" t="s">
        <v>223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 x14ac:dyDescent="0.25">
      <c r="A43" s="30" t="s">
        <v>224</v>
      </c>
      <c r="B43" s="26" t="s">
        <v>225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 x14ac:dyDescent="0.25">
      <c r="A44" s="30" t="s">
        <v>226</v>
      </c>
      <c r="B44" s="26" t="s">
        <v>227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 x14ac:dyDescent="0.25">
      <c r="A45" s="30" t="s">
        <v>228</v>
      </c>
      <c r="B45" s="26" t="s">
        <v>229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 x14ac:dyDescent="0.25">
      <c r="A46" s="30" t="s">
        <v>230</v>
      </c>
      <c r="B46" s="26" t="s">
        <v>231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232</v>
      </c>
      <c r="B47" s="26" t="s">
        <v>233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 x14ac:dyDescent="0.25">
      <c r="A48" s="30" t="s">
        <v>234</v>
      </c>
      <c r="B48" s="26" t="s">
        <v>235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 x14ac:dyDescent="0.25">
      <c r="A49" s="30" t="s">
        <v>236</v>
      </c>
      <c r="B49" s="26" t="s">
        <v>237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238</v>
      </c>
      <c r="B50" s="26" t="s">
        <v>239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 x14ac:dyDescent="0.2">
      <c r="A51" s="30" t="s">
        <v>240</v>
      </c>
      <c r="B51" s="25" t="s">
        <v>241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 x14ac:dyDescent="0.2">
      <c r="B53" s="25" t="s">
        <v>242</v>
      </c>
    </row>
    <row r="54" spans="1:35" ht="15" customHeight="1" x14ac:dyDescent="0.2">
      <c r="A54" s="30" t="s">
        <v>243</v>
      </c>
      <c r="B54" s="25" t="s">
        <v>244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 x14ac:dyDescent="0.2">
      <c r="B57" s="25" t="s">
        <v>245</v>
      </c>
    </row>
    <row r="58" spans="1:35" ht="15" customHeight="1" x14ac:dyDescent="0.2">
      <c r="B58" s="25" t="s">
        <v>246</v>
      </c>
    </row>
    <row r="59" spans="1:35" ht="15" customHeight="1" x14ac:dyDescent="0.25">
      <c r="A59" s="30" t="s">
        <v>247</v>
      </c>
      <c r="B59" s="26" t="s">
        <v>221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 x14ac:dyDescent="0.25">
      <c r="A60" s="30" t="s">
        <v>248</v>
      </c>
      <c r="B60" s="26" t="s">
        <v>223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 x14ac:dyDescent="0.25">
      <c r="A61" s="30" t="s">
        <v>249</v>
      </c>
      <c r="B61" s="26" t="s">
        <v>225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 x14ac:dyDescent="0.25">
      <c r="A62" s="30" t="s">
        <v>250</v>
      </c>
      <c r="B62" s="26" t="s">
        <v>227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 x14ac:dyDescent="0.25">
      <c r="A63" s="30" t="s">
        <v>251</v>
      </c>
      <c r="B63" s="26" t="s">
        <v>229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 x14ac:dyDescent="0.25">
      <c r="A64" s="30" t="s">
        <v>252</v>
      </c>
      <c r="B64" s="26" t="s">
        <v>231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 x14ac:dyDescent="0.25">
      <c r="A65" s="30" t="s">
        <v>253</v>
      </c>
      <c r="B65" s="26" t="s">
        <v>233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 x14ac:dyDescent="0.25">
      <c r="A66" s="30" t="s">
        <v>254</v>
      </c>
      <c r="B66" s="26" t="s">
        <v>235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 x14ac:dyDescent="0.25">
      <c r="A67" s="30" t="s">
        <v>255</v>
      </c>
      <c r="B67" s="26" t="s">
        <v>256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 x14ac:dyDescent="0.25">
      <c r="A68" s="30" t="s">
        <v>257</v>
      </c>
      <c r="B68" s="26" t="s">
        <v>239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 x14ac:dyDescent="0.2">
      <c r="A69" s="30" t="s">
        <v>258</v>
      </c>
      <c r="B69" s="25" t="s">
        <v>131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 x14ac:dyDescent="0.2">
      <c r="B71" s="25" t="s">
        <v>259</v>
      </c>
    </row>
    <row r="72" spans="1:35" ht="15" customHeight="1" x14ac:dyDescent="0.2">
      <c r="B72" s="25" t="s">
        <v>260</v>
      </c>
    </row>
    <row r="73" spans="1:35" ht="15" customHeight="1" x14ac:dyDescent="0.25">
      <c r="A73" s="30" t="s">
        <v>261</v>
      </c>
      <c r="B73" s="26" t="s">
        <v>262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 x14ac:dyDescent="0.25">
      <c r="A74" s="30" t="s">
        <v>263</v>
      </c>
      <c r="B74" s="26" t="s">
        <v>235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 x14ac:dyDescent="0.25">
      <c r="A75" s="30" t="s">
        <v>264</v>
      </c>
      <c r="B75" s="26" t="s">
        <v>265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 x14ac:dyDescent="0.25">
      <c r="A76" s="30" t="s">
        <v>266</v>
      </c>
      <c r="B76" s="26" t="s">
        <v>267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 x14ac:dyDescent="0.2">
      <c r="A77" s="30" t="s">
        <v>268</v>
      </c>
      <c r="B77" s="25" t="s">
        <v>241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 x14ac:dyDescent="0.2">
      <c r="B78" s="25" t="s">
        <v>269</v>
      </c>
    </row>
    <row r="79" spans="1:35" ht="15" customHeight="1" x14ac:dyDescent="0.25">
      <c r="A79" s="30" t="s">
        <v>270</v>
      </c>
      <c r="B79" s="26" t="s">
        <v>262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 x14ac:dyDescent="0.25">
      <c r="A80" s="30" t="s">
        <v>271</v>
      </c>
      <c r="B80" s="26" t="s">
        <v>235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5">
      <c r="A81" s="30" t="s">
        <v>272</v>
      </c>
      <c r="B81" s="26" t="s">
        <v>265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 x14ac:dyDescent="0.25">
      <c r="A82" s="30" t="s">
        <v>273</v>
      </c>
      <c r="B82" s="26" t="s">
        <v>267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 x14ac:dyDescent="0.2">
      <c r="A83" s="30" t="s">
        <v>274</v>
      </c>
      <c r="B83" s="25" t="s">
        <v>241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 x14ac:dyDescent="0.2">
      <c r="B84" s="25" t="s">
        <v>275</v>
      </c>
    </row>
    <row r="85" spans="1:35" ht="15" customHeight="1" x14ac:dyDescent="0.25">
      <c r="A85" s="30" t="s">
        <v>276</v>
      </c>
      <c r="B85" s="26" t="s">
        <v>277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 x14ac:dyDescent="0.25">
      <c r="A86" s="30" t="s">
        <v>278</v>
      </c>
      <c r="B86" s="26" t="s">
        <v>279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 x14ac:dyDescent="0.2">
      <c r="B88" s="25" t="s">
        <v>280</v>
      </c>
    </row>
    <row r="89" spans="1:35" ht="15" customHeight="1" x14ac:dyDescent="0.2">
      <c r="B89" s="25" t="s">
        <v>281</v>
      </c>
    </row>
    <row r="90" spans="1:35" ht="15" customHeight="1" x14ac:dyDescent="0.25">
      <c r="A90" s="30" t="s">
        <v>282</v>
      </c>
      <c r="B90" s="26" t="s">
        <v>283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 x14ac:dyDescent="0.25">
      <c r="A91" s="30" t="s">
        <v>284</v>
      </c>
      <c r="B91" s="26" t="s">
        <v>285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 x14ac:dyDescent="0.25">
      <c r="A92" s="30" t="s">
        <v>286</v>
      </c>
      <c r="B92" s="26" t="s">
        <v>287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 x14ac:dyDescent="0.2">
      <c r="A93" s="30" t="s">
        <v>288</v>
      </c>
      <c r="B93" s="25" t="s">
        <v>289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 x14ac:dyDescent="0.25"/>
    <row r="95" spans="1:35" ht="15" customHeight="1" x14ac:dyDescent="0.2">
      <c r="B95" s="130" t="s">
        <v>290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1:35" ht="15" customHeight="1" x14ac:dyDescent="0.2">
      <c r="B96" s="31" t="s">
        <v>291</v>
      </c>
    </row>
    <row r="97" spans="2:2" ht="15" customHeight="1" x14ac:dyDescent="0.2">
      <c r="B97" s="31" t="s">
        <v>292</v>
      </c>
    </row>
    <row r="98" spans="2:2" ht="15" customHeight="1" x14ac:dyDescent="0.2">
      <c r="B98" s="31" t="s">
        <v>293</v>
      </c>
    </row>
    <row r="99" spans="2:2" ht="15" customHeight="1" x14ac:dyDescent="0.2">
      <c r="B99" s="31" t="s">
        <v>294</v>
      </c>
    </row>
    <row r="100" spans="2:2" ht="15" customHeight="1" x14ac:dyDescent="0.2">
      <c r="B100" s="31" t="s">
        <v>295</v>
      </c>
    </row>
    <row r="101" spans="2:2" ht="15" customHeight="1" x14ac:dyDescent="0.2">
      <c r="B101" s="31" t="s">
        <v>296</v>
      </c>
    </row>
    <row r="102" spans="2:2" ht="15" customHeight="1" x14ac:dyDescent="0.2">
      <c r="B102" s="31" t="s">
        <v>297</v>
      </c>
    </row>
    <row r="103" spans="2:2" ht="15" customHeight="1" x14ac:dyDescent="0.2">
      <c r="B103" s="31" t="s">
        <v>298</v>
      </c>
    </row>
    <row r="104" spans="2:2" ht="15" customHeight="1" x14ac:dyDescent="0.2">
      <c r="B104" s="31" t="s">
        <v>299</v>
      </c>
    </row>
    <row r="105" spans="2:2" ht="15" customHeight="1" x14ac:dyDescent="0.2">
      <c r="B105" s="31" t="s">
        <v>300</v>
      </c>
    </row>
    <row r="106" spans="2:2" ht="15" customHeight="1" x14ac:dyDescent="0.2">
      <c r="B106" s="31" t="s">
        <v>301</v>
      </c>
    </row>
    <row r="107" spans="2:2" ht="15" customHeight="1" x14ac:dyDescent="0.2">
      <c r="B107" s="31" t="s">
        <v>302</v>
      </c>
    </row>
    <row r="108" spans="2:2" ht="15" customHeight="1" x14ac:dyDescent="0.2">
      <c r="B108" s="31" t="s">
        <v>303</v>
      </c>
    </row>
    <row r="109" spans="2:2" ht="15" customHeight="1" x14ac:dyDescent="0.2">
      <c r="B109" s="31" t="s">
        <v>304</v>
      </c>
    </row>
    <row r="110" spans="2:2" ht="15" customHeight="1" x14ac:dyDescent="0.2">
      <c r="B110" s="31" t="s">
        <v>305</v>
      </c>
    </row>
    <row r="111" spans="2:2" ht="15" customHeight="1" x14ac:dyDescent="0.2">
      <c r="B111" s="31" t="s">
        <v>306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307</v>
      </c>
      <c r="B10" s="24" t="s">
        <v>308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309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310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312</v>
      </c>
      <c r="B18" s="26" t="s">
        <v>187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 x14ac:dyDescent="0.25">
      <c r="A19" s="30" t="s">
        <v>313</v>
      </c>
      <c r="B19" s="26" t="s">
        <v>189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 x14ac:dyDescent="0.25">
      <c r="A20" s="30" t="s">
        <v>314</v>
      </c>
      <c r="B20" s="26" t="s">
        <v>315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 x14ac:dyDescent="0.25">
      <c r="A21" s="30" t="s">
        <v>316</v>
      </c>
      <c r="B21" s="26" t="s">
        <v>197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317</v>
      </c>
      <c r="B22" s="26" t="s">
        <v>199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318</v>
      </c>
      <c r="B23" s="26" t="s">
        <v>201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 x14ac:dyDescent="0.25">
      <c r="A24" s="30" t="s">
        <v>319</v>
      </c>
      <c r="B24" s="26" t="s">
        <v>320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 x14ac:dyDescent="0.25">
      <c r="A25" s="30" t="s">
        <v>321</v>
      </c>
      <c r="B25" s="26" t="s">
        <v>322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323</v>
      </c>
      <c r="B26" s="26" t="s">
        <v>213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 x14ac:dyDescent="0.2">
      <c r="A27" s="30" t="s">
        <v>324</v>
      </c>
      <c r="B27" s="25" t="s">
        <v>131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325</v>
      </c>
    </row>
    <row r="30" spans="1:35" ht="15" customHeight="1" x14ac:dyDescent="0.2">
      <c r="B30" s="25" t="s">
        <v>326</v>
      </c>
    </row>
    <row r="31" spans="1:35" ht="15" customHeight="1" x14ac:dyDescent="0.25">
      <c r="A31" s="30" t="s">
        <v>327</v>
      </c>
      <c r="B31" s="26" t="s">
        <v>187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 x14ac:dyDescent="0.25">
      <c r="A32" s="30" t="s">
        <v>328</v>
      </c>
      <c r="B32" s="26" t="s">
        <v>189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329</v>
      </c>
      <c r="B33" s="26" t="s">
        <v>315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330</v>
      </c>
      <c r="B34" s="26" t="s">
        <v>197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331</v>
      </c>
      <c r="B35" s="26" t="s">
        <v>199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332</v>
      </c>
      <c r="B36" s="26" t="s">
        <v>201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333</v>
      </c>
      <c r="B37" s="26" t="s">
        <v>320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334</v>
      </c>
      <c r="B38" s="26" t="s">
        <v>322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335</v>
      </c>
      <c r="B39" s="26" t="s">
        <v>213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">
      <c r="A40" s="30" t="s">
        <v>336</v>
      </c>
      <c r="B40" s="25" t="s">
        <v>131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 x14ac:dyDescent="0.2">
      <c r="B42" s="25" t="s">
        <v>337</v>
      </c>
    </row>
    <row r="43" spans="1:35" ht="15" customHeight="1" x14ac:dyDescent="0.2">
      <c r="A43" s="30" t="s">
        <v>338</v>
      </c>
      <c r="B43" s="25" t="s">
        <v>217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 x14ac:dyDescent="0.2">
      <c r="B45" s="25" t="s">
        <v>339</v>
      </c>
    </row>
    <row r="46" spans="1:35" ht="15" customHeight="1" x14ac:dyDescent="0.2">
      <c r="B46" s="25" t="s">
        <v>260</v>
      </c>
    </row>
    <row r="47" spans="1:35" ht="15" customHeight="1" x14ac:dyDescent="0.25">
      <c r="A47" s="30" t="s">
        <v>340</v>
      </c>
      <c r="B47" s="26" t="s">
        <v>262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 x14ac:dyDescent="0.25">
      <c r="A48" s="30" t="s">
        <v>341</v>
      </c>
      <c r="B48" s="26" t="s">
        <v>235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 x14ac:dyDescent="0.25">
      <c r="A49" s="30" t="s">
        <v>342</v>
      </c>
      <c r="B49" s="26" t="s">
        <v>343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344</v>
      </c>
      <c r="B50" s="26" t="s">
        <v>267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">
      <c r="A51" s="30" t="s">
        <v>345</v>
      </c>
      <c r="B51" s="25" t="s">
        <v>241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 x14ac:dyDescent="0.2">
      <c r="B52" s="25" t="s">
        <v>269</v>
      </c>
    </row>
    <row r="53" spans="1:35" ht="15" customHeight="1" x14ac:dyDescent="0.25">
      <c r="A53" s="30" t="s">
        <v>346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347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348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349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350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275</v>
      </c>
    </row>
    <row r="59" spans="1:35" ht="15" customHeight="1" x14ac:dyDescent="0.25">
      <c r="A59" s="30" t="s">
        <v>351</v>
      </c>
      <c r="B59" s="26" t="s">
        <v>277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352</v>
      </c>
      <c r="B60" s="26" t="s">
        <v>279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 x14ac:dyDescent="0.25"/>
    <row r="62" spans="1:35" ht="15" customHeight="1" x14ac:dyDescent="0.2">
      <c r="B62" s="130" t="s">
        <v>353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</row>
    <row r="63" spans="1:35" ht="15" customHeight="1" x14ac:dyDescent="0.2">
      <c r="B63" s="31" t="s">
        <v>354</v>
      </c>
    </row>
    <row r="64" spans="1:35" ht="15" customHeight="1" x14ac:dyDescent="0.2">
      <c r="B64" s="31" t="s">
        <v>355</v>
      </c>
    </row>
    <row r="65" spans="2:2" ht="15" customHeight="1" x14ac:dyDescent="0.2">
      <c r="B65" s="31" t="s">
        <v>356</v>
      </c>
    </row>
    <row r="66" spans="2:2" ht="15" customHeight="1" x14ac:dyDescent="0.2">
      <c r="B66" s="31" t="s">
        <v>357</v>
      </c>
    </row>
    <row r="67" spans="2:2" ht="15" customHeight="1" x14ac:dyDescent="0.2">
      <c r="B67" s="31" t="s">
        <v>300</v>
      </c>
    </row>
    <row r="68" spans="2:2" ht="15" customHeight="1" x14ac:dyDescent="0.2">
      <c r="B68" s="31" t="s">
        <v>301</v>
      </c>
    </row>
    <row r="69" spans="2:2" ht="15" customHeight="1" x14ac:dyDescent="0.2">
      <c r="B69" s="31" t="s">
        <v>302</v>
      </c>
    </row>
    <row r="70" spans="2:2" ht="15" customHeight="1" x14ac:dyDescent="0.2">
      <c r="B70" s="31" t="s">
        <v>303</v>
      </c>
    </row>
    <row r="71" spans="2:2" ht="15" customHeight="1" x14ac:dyDescent="0.2">
      <c r="B71" s="31" t="s">
        <v>304</v>
      </c>
    </row>
    <row r="72" spans="2:2" ht="15" customHeight="1" x14ac:dyDescent="0.2">
      <c r="B72" s="31" t="s">
        <v>358</v>
      </c>
    </row>
    <row r="73" spans="2:2" ht="15" customHeight="1" x14ac:dyDescent="0.2">
      <c r="B73" s="31" t="s">
        <v>359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63.140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22</v>
      </c>
      <c r="D3" s="32" t="s">
        <v>360</v>
      </c>
      <c r="E3" s="32"/>
      <c r="F3" s="32"/>
      <c r="G3" s="32"/>
      <c r="H3" s="32"/>
    </row>
    <row r="4" spans="1:35" ht="15" customHeight="1" x14ac:dyDescent="0.2">
      <c r="C4" s="32" t="s">
        <v>24</v>
      </c>
      <c r="D4" s="32" t="s">
        <v>361</v>
      </c>
      <c r="E4" s="32"/>
      <c r="F4" s="32"/>
      <c r="G4" s="32" t="s">
        <v>26</v>
      </c>
      <c r="H4" s="32"/>
    </row>
    <row r="5" spans="1:35" ht="15" customHeight="1" x14ac:dyDescent="0.2">
      <c r="C5" s="32" t="s">
        <v>27</v>
      </c>
      <c r="D5" s="32" t="s">
        <v>362</v>
      </c>
      <c r="E5" s="32"/>
      <c r="F5" s="32"/>
      <c r="G5" s="32"/>
      <c r="H5" s="32"/>
    </row>
    <row r="6" spans="1:35" ht="15" customHeight="1" x14ac:dyDescent="0.2">
      <c r="C6" s="32" t="s">
        <v>29</v>
      </c>
      <c r="D6" s="32"/>
      <c r="E6" s="32" t="s">
        <v>363</v>
      </c>
      <c r="F6" s="32"/>
      <c r="G6" s="32"/>
      <c r="H6" s="32"/>
    </row>
    <row r="10" spans="1:35" ht="15" customHeight="1" x14ac:dyDescent="0.25">
      <c r="A10" s="30" t="s">
        <v>364</v>
      </c>
      <c r="B10" s="24" t="s">
        <v>365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367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368</v>
      </c>
      <c r="B18" s="26" t="s">
        <v>187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 x14ac:dyDescent="0.25">
      <c r="A19" s="30" t="s">
        <v>369</v>
      </c>
      <c r="B19" s="26" t="s">
        <v>189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 x14ac:dyDescent="0.25">
      <c r="A20" s="30" t="s">
        <v>370</v>
      </c>
      <c r="B20" s="26" t="s">
        <v>315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 x14ac:dyDescent="0.25">
      <c r="A21" s="30" t="s">
        <v>371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372</v>
      </c>
      <c r="B22" s="26" t="s">
        <v>197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373</v>
      </c>
      <c r="B23" s="26" t="s">
        <v>199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 x14ac:dyDescent="0.25">
      <c r="A24" s="30" t="s">
        <v>374</v>
      </c>
      <c r="B24" s="26" t="s">
        <v>201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 x14ac:dyDescent="0.25">
      <c r="A25" s="30" t="s">
        <v>375</v>
      </c>
      <c r="B25" s="26" t="s">
        <v>320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 x14ac:dyDescent="0.25">
      <c r="A26" s="30" t="s">
        <v>376</v>
      </c>
      <c r="B26" s="26" t="s">
        <v>322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 x14ac:dyDescent="0.25">
      <c r="A27" s="30" t="s">
        <v>377</v>
      </c>
      <c r="B27" s="26" t="s">
        <v>213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 x14ac:dyDescent="0.2">
      <c r="A28" s="30" t="s">
        <v>378</v>
      </c>
      <c r="B28" s="25" t="s">
        <v>131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 x14ac:dyDescent="0.2">
      <c r="B30" s="25" t="s">
        <v>325</v>
      </c>
    </row>
    <row r="31" spans="1:35" ht="15" customHeight="1" x14ac:dyDescent="0.2">
      <c r="B31" s="25" t="s">
        <v>326</v>
      </c>
    </row>
    <row r="32" spans="1:35" ht="15" customHeight="1" x14ac:dyDescent="0.25">
      <c r="A32" s="30" t="s">
        <v>379</v>
      </c>
      <c r="B32" s="26" t="s">
        <v>187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380</v>
      </c>
      <c r="B33" s="26" t="s">
        <v>189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381</v>
      </c>
      <c r="B34" s="26" t="s">
        <v>315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382</v>
      </c>
      <c r="B35" s="26" t="s">
        <v>193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383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384</v>
      </c>
      <c r="B37" s="26" t="s">
        <v>199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385</v>
      </c>
      <c r="B38" s="26" t="s">
        <v>201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386</v>
      </c>
      <c r="B39" s="26" t="s">
        <v>320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387</v>
      </c>
      <c r="B40" s="26" t="s">
        <v>322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388</v>
      </c>
      <c r="B41" s="26" t="s">
        <v>213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">
      <c r="A42" s="30" t="s">
        <v>389</v>
      </c>
      <c r="B42" s="25" t="s">
        <v>131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 x14ac:dyDescent="0.2">
      <c r="B44" s="25" t="s">
        <v>337</v>
      </c>
    </row>
    <row r="45" spans="1:35" ht="15" customHeight="1" x14ac:dyDescent="0.2">
      <c r="A45" s="30" t="s">
        <v>390</v>
      </c>
      <c r="B45" s="25" t="s">
        <v>217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 x14ac:dyDescent="0.2">
      <c r="B47" s="25" t="s">
        <v>339</v>
      </c>
    </row>
    <row r="48" spans="1:35" ht="15" customHeight="1" x14ac:dyDescent="0.2">
      <c r="B48" s="25" t="s">
        <v>260</v>
      </c>
    </row>
    <row r="49" spans="1:35" ht="15" customHeight="1" x14ac:dyDescent="0.25">
      <c r="A49" s="30" t="s">
        <v>391</v>
      </c>
      <c r="B49" s="26" t="s">
        <v>262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392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393</v>
      </c>
      <c r="B51" s="26" t="s">
        <v>343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394</v>
      </c>
      <c r="B52" s="26" t="s">
        <v>267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">
      <c r="A53" s="30" t="s">
        <v>395</v>
      </c>
      <c r="B53" s="25" t="s">
        <v>241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 x14ac:dyDescent="0.2">
      <c r="B54" s="25" t="s">
        <v>269</v>
      </c>
    </row>
    <row r="55" spans="1:35" ht="15" customHeight="1" x14ac:dyDescent="0.25">
      <c r="A55" s="30" t="s">
        <v>396</v>
      </c>
      <c r="B55" s="26" t="s">
        <v>262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397</v>
      </c>
      <c r="B56" s="26" t="s">
        <v>235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5">
      <c r="A57" s="30" t="s">
        <v>398</v>
      </c>
      <c r="B57" s="26" t="s">
        <v>343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 x14ac:dyDescent="0.25">
      <c r="A58" s="30" t="s">
        <v>399</v>
      </c>
      <c r="B58" s="26" t="s">
        <v>267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 x14ac:dyDescent="0.2">
      <c r="A59" s="30" t="s">
        <v>400</v>
      </c>
      <c r="B59" s="25" t="s">
        <v>241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 x14ac:dyDescent="0.2">
      <c r="B60" s="25" t="s">
        <v>275</v>
      </c>
    </row>
    <row r="61" spans="1:35" ht="15" customHeight="1" x14ac:dyDescent="0.25">
      <c r="A61" s="30" t="s">
        <v>401</v>
      </c>
      <c r="B61" s="26" t="s">
        <v>277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 x14ac:dyDescent="0.3">
      <c r="A62" s="30" t="s">
        <v>402</v>
      </c>
      <c r="B62" s="26" t="s">
        <v>279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B63" s="130" t="s">
        <v>353</v>
      </c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</row>
    <row r="64" spans="1:35" ht="15" customHeight="1" x14ac:dyDescent="0.2">
      <c r="B64" s="31" t="s">
        <v>403</v>
      </c>
    </row>
    <row r="65" spans="2:2" ht="15" customHeight="1" x14ac:dyDescent="0.2">
      <c r="B65" s="31" t="s">
        <v>355</v>
      </c>
    </row>
    <row r="66" spans="2:2" ht="15" customHeight="1" x14ac:dyDescent="0.2">
      <c r="B66" s="31" t="s">
        <v>356</v>
      </c>
    </row>
    <row r="67" spans="2:2" ht="15" customHeight="1" x14ac:dyDescent="0.2">
      <c r="B67" s="31" t="s">
        <v>357</v>
      </c>
    </row>
    <row r="68" spans="2:2" ht="15" customHeight="1" x14ac:dyDescent="0.2">
      <c r="B68" s="31" t="s">
        <v>300</v>
      </c>
    </row>
    <row r="69" spans="2:2" ht="15" customHeight="1" x14ac:dyDescent="0.2">
      <c r="B69" s="31" t="s">
        <v>301</v>
      </c>
    </row>
    <row r="70" spans="2:2" ht="15" customHeight="1" x14ac:dyDescent="0.2">
      <c r="B70" s="31" t="s">
        <v>302</v>
      </c>
    </row>
    <row r="71" spans="2:2" ht="15" customHeight="1" x14ac:dyDescent="0.2">
      <c r="B71" s="31" t="s">
        <v>303</v>
      </c>
    </row>
    <row r="72" spans="2:2" ht="15" customHeight="1" x14ac:dyDescent="0.2">
      <c r="B72" s="31" t="s">
        <v>304</v>
      </c>
    </row>
    <row r="73" spans="2:2" ht="15" customHeight="1" x14ac:dyDescent="0.2">
      <c r="B73" s="31" t="s">
        <v>358</v>
      </c>
    </row>
    <row r="74" spans="2:2" ht="15" customHeight="1" x14ac:dyDescent="0.2">
      <c r="B74" s="31" t="s">
        <v>359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ColWidth="9.140625" defaultRowHeight="15" customHeight="1" x14ac:dyDescent="0.2"/>
  <cols>
    <col min="1" max="1" width="31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22</v>
      </c>
      <c r="D3" s="32" t="s">
        <v>360</v>
      </c>
      <c r="E3" s="32"/>
      <c r="F3" s="32"/>
      <c r="G3" s="32"/>
      <c r="H3" s="32"/>
    </row>
    <row r="4" spans="1:35" ht="15" customHeight="1" x14ac:dyDescent="0.2">
      <c r="C4" s="32" t="s">
        <v>24</v>
      </c>
      <c r="D4" s="32" t="s">
        <v>361</v>
      </c>
      <c r="E4" s="32"/>
      <c r="F4" s="32"/>
      <c r="G4" s="32" t="s">
        <v>26</v>
      </c>
      <c r="H4" s="32"/>
    </row>
    <row r="5" spans="1:35" ht="15" customHeight="1" x14ac:dyDescent="0.2">
      <c r="C5" s="32" t="s">
        <v>27</v>
      </c>
      <c r="D5" s="32" t="s">
        <v>362</v>
      </c>
      <c r="E5" s="32"/>
      <c r="F5" s="32"/>
      <c r="G5" s="32"/>
      <c r="H5" s="32"/>
    </row>
    <row r="6" spans="1:35" ht="15" customHeight="1" x14ac:dyDescent="0.2">
      <c r="C6" s="32" t="s">
        <v>29</v>
      </c>
      <c r="D6" s="32"/>
      <c r="E6" s="32" t="s">
        <v>363</v>
      </c>
      <c r="F6" s="32"/>
      <c r="G6" s="32"/>
      <c r="H6" s="32"/>
    </row>
    <row r="10" spans="1:35" ht="15" customHeight="1" x14ac:dyDescent="0.25">
      <c r="A10" s="30" t="s">
        <v>404</v>
      </c>
      <c r="B10" s="24" t="s">
        <v>405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406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">
      <c r="B18" s="25" t="s">
        <v>407</v>
      </c>
    </row>
    <row r="19" spans="1:35" ht="15" customHeight="1" x14ac:dyDescent="0.25">
      <c r="A19" s="30" t="s">
        <v>408</v>
      </c>
      <c r="B19" s="26" t="s">
        <v>221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 x14ac:dyDescent="0.25">
      <c r="A20" s="30" t="s">
        <v>409</v>
      </c>
      <c r="B20" s="26" t="s">
        <v>223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 x14ac:dyDescent="0.25">
      <c r="A21" s="30" t="s">
        <v>410</v>
      </c>
      <c r="B21" s="26" t="s">
        <v>411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 x14ac:dyDescent="0.25">
      <c r="A22" s="30" t="s">
        <v>412</v>
      </c>
      <c r="B22" s="26" t="s">
        <v>227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 x14ac:dyDescent="0.25">
      <c r="A23" s="30" t="s">
        <v>413</v>
      </c>
      <c r="B23" s="26" t="s">
        <v>231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 x14ac:dyDescent="0.25">
      <c r="A24" s="30" t="s">
        <v>414</v>
      </c>
      <c r="B24" s="26" t="s">
        <v>233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 x14ac:dyDescent="0.25">
      <c r="A25" s="30" t="s">
        <v>415</v>
      </c>
      <c r="B25" s="26" t="s">
        <v>235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 x14ac:dyDescent="0.25">
      <c r="A26" s="30" t="s">
        <v>416</v>
      </c>
      <c r="B26" s="26" t="s">
        <v>237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 x14ac:dyDescent="0.25">
      <c r="A27" s="30" t="s">
        <v>417</v>
      </c>
      <c r="B27" s="26" t="s">
        <v>418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 x14ac:dyDescent="0.25">
      <c r="A28" s="30" t="s">
        <v>419</v>
      </c>
      <c r="B28" s="26" t="s">
        <v>239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 x14ac:dyDescent="0.25">
      <c r="A29" s="30" t="s">
        <v>420</v>
      </c>
      <c r="B29" s="26" t="s">
        <v>421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 x14ac:dyDescent="0.2">
      <c r="B30" s="25" t="s">
        <v>422</v>
      </c>
    </row>
    <row r="31" spans="1:35" ht="15" customHeight="1" x14ac:dyDescent="0.25">
      <c r="A31" s="30" t="s">
        <v>423</v>
      </c>
      <c r="B31" s="26" t="s">
        <v>424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 x14ac:dyDescent="0.25">
      <c r="A32" s="30" t="s">
        <v>425</v>
      </c>
      <c r="B32" s="26" t="s">
        <v>426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 x14ac:dyDescent="0.25">
      <c r="A33" s="30" t="s">
        <v>427</v>
      </c>
      <c r="B33" s="26" t="s">
        <v>428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 x14ac:dyDescent="0.25">
      <c r="A34" s="30" t="s">
        <v>429</v>
      </c>
      <c r="B34" s="26" t="s">
        <v>235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 x14ac:dyDescent="0.25">
      <c r="A35" s="30" t="s">
        <v>430</v>
      </c>
      <c r="B35" s="26" t="s">
        <v>431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">
      <c r="A36" s="30" t="s">
        <v>432</v>
      </c>
      <c r="B36" s="25" t="s">
        <v>433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 x14ac:dyDescent="0.2">
      <c r="B38" s="25" t="s">
        <v>325</v>
      </c>
    </row>
    <row r="39" spans="1:35" ht="15" customHeight="1" x14ac:dyDescent="0.2">
      <c r="B39" s="25" t="s">
        <v>326</v>
      </c>
    </row>
    <row r="40" spans="1:35" ht="15" customHeight="1" x14ac:dyDescent="0.2">
      <c r="B40" s="25" t="s">
        <v>407</v>
      </c>
    </row>
    <row r="41" spans="1:35" ht="15" customHeight="1" x14ac:dyDescent="0.25">
      <c r="A41" s="30" t="s">
        <v>434</v>
      </c>
      <c r="B41" s="26" t="s">
        <v>221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435</v>
      </c>
      <c r="B42" s="26" t="s">
        <v>223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436</v>
      </c>
      <c r="B43" s="26" t="s">
        <v>411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437</v>
      </c>
      <c r="B44" s="26" t="s">
        <v>227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438</v>
      </c>
      <c r="B45" s="26" t="s">
        <v>231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5">
      <c r="A46" s="30" t="s">
        <v>439</v>
      </c>
      <c r="B46" s="26" t="s">
        <v>233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 x14ac:dyDescent="0.25">
      <c r="A47" s="30" t="s">
        <v>440</v>
      </c>
      <c r="B47" s="26" t="s">
        <v>235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 x14ac:dyDescent="0.25">
      <c r="A48" s="30" t="s">
        <v>441</v>
      </c>
      <c r="B48" s="26" t="s">
        <v>237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 x14ac:dyDescent="0.25">
      <c r="A49" s="30" t="s">
        <v>442</v>
      </c>
      <c r="B49" s="26" t="s">
        <v>418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443</v>
      </c>
      <c r="B50" s="26" t="s">
        <v>239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444</v>
      </c>
      <c r="B51" s="26" t="s">
        <v>421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">
      <c r="B52" s="25" t="s">
        <v>422</v>
      </c>
    </row>
    <row r="53" spans="1:35" ht="15" customHeight="1" x14ac:dyDescent="0.25">
      <c r="A53" s="30" t="s">
        <v>445</v>
      </c>
      <c r="B53" s="26" t="s">
        <v>424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446</v>
      </c>
      <c r="B54" s="26" t="s">
        <v>428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447</v>
      </c>
      <c r="B55" s="26" t="s">
        <v>235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448</v>
      </c>
      <c r="B56" s="26" t="s">
        <v>431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449</v>
      </c>
      <c r="B57" s="25" t="s">
        <v>433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 x14ac:dyDescent="0.2">
      <c r="B59" s="25" t="s">
        <v>215</v>
      </c>
    </row>
    <row r="60" spans="1:35" ht="15" customHeight="1" x14ac:dyDescent="0.2">
      <c r="A60" s="30" t="s">
        <v>450</v>
      </c>
      <c r="B60" s="25" t="s">
        <v>217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 x14ac:dyDescent="0.2">
      <c r="B62" s="25" t="s">
        <v>451</v>
      </c>
    </row>
    <row r="63" spans="1:35" ht="15" customHeight="1" x14ac:dyDescent="0.2">
      <c r="B63" s="25" t="s">
        <v>260</v>
      </c>
    </row>
    <row r="64" spans="1:35" ht="15" customHeight="1" x14ac:dyDescent="0.25">
      <c r="A64" s="30" t="s">
        <v>452</v>
      </c>
      <c r="B64" s="26" t="s">
        <v>262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 x14ac:dyDescent="0.25">
      <c r="A65" s="30" t="s">
        <v>453</v>
      </c>
      <c r="B65" s="26" t="s">
        <v>235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x14ac:dyDescent="0.25">
      <c r="A66" s="30" t="s">
        <v>454</v>
      </c>
      <c r="B66" s="26" t="s">
        <v>343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5">
      <c r="A67" s="30" t="s">
        <v>455</v>
      </c>
      <c r="B67" s="26" t="s">
        <v>456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 x14ac:dyDescent="0.2">
      <c r="A68" s="30" t="s">
        <v>457</v>
      </c>
      <c r="B68" s="25" t="s">
        <v>241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 x14ac:dyDescent="0.2">
      <c r="B69" s="25" t="s">
        <v>269</v>
      </c>
    </row>
    <row r="70" spans="1:35" ht="15" customHeight="1" x14ac:dyDescent="0.25">
      <c r="A70" s="30" t="s">
        <v>458</v>
      </c>
      <c r="B70" s="26" t="s">
        <v>262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 x14ac:dyDescent="0.25">
      <c r="A71" s="30" t="s">
        <v>459</v>
      </c>
      <c r="B71" s="26" t="s">
        <v>235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 x14ac:dyDescent="0.25">
      <c r="A72" s="30" t="s">
        <v>460</v>
      </c>
      <c r="B72" s="26" t="s">
        <v>343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 x14ac:dyDescent="0.25">
      <c r="A73" s="30" t="s">
        <v>461</v>
      </c>
      <c r="B73" s="26" t="s">
        <v>456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 x14ac:dyDescent="0.2">
      <c r="A74" s="30" t="s">
        <v>462</v>
      </c>
      <c r="B74" s="25" t="s">
        <v>241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 x14ac:dyDescent="0.2">
      <c r="B75" s="25" t="s">
        <v>275</v>
      </c>
    </row>
    <row r="76" spans="1:35" ht="15" customHeight="1" x14ac:dyDescent="0.25">
      <c r="A76" s="30" t="s">
        <v>463</v>
      </c>
      <c r="B76" s="26" t="s">
        <v>277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 x14ac:dyDescent="0.25">
      <c r="A77" s="30" t="s">
        <v>464</v>
      </c>
      <c r="B77" s="26" t="s">
        <v>279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 x14ac:dyDescent="0.25"/>
    <row r="79" spans="1:35" ht="15" customHeight="1" x14ac:dyDescent="0.2">
      <c r="B79" s="130" t="s">
        <v>353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</row>
    <row r="80" spans="1:35" ht="15" customHeight="1" x14ac:dyDescent="0.2">
      <c r="B80" s="31" t="s">
        <v>403</v>
      </c>
    </row>
    <row r="81" spans="2:2" ht="15" customHeight="1" x14ac:dyDescent="0.2">
      <c r="B81" s="31" t="s">
        <v>465</v>
      </c>
    </row>
    <row r="82" spans="2:2" ht="15" customHeight="1" x14ac:dyDescent="0.2">
      <c r="B82" s="31" t="s">
        <v>466</v>
      </c>
    </row>
    <row r="83" spans="2:2" ht="15" customHeight="1" x14ac:dyDescent="0.2">
      <c r="B83" s="31" t="s">
        <v>467</v>
      </c>
    </row>
    <row r="84" spans="2:2" ht="15" customHeight="1" x14ac:dyDescent="0.2">
      <c r="B84" s="31" t="s">
        <v>468</v>
      </c>
    </row>
    <row r="85" spans="2:2" ht="15" customHeight="1" x14ac:dyDescent="0.2">
      <c r="B85" s="31" t="s">
        <v>300</v>
      </c>
    </row>
    <row r="86" spans="2:2" ht="15" customHeight="1" x14ac:dyDescent="0.2">
      <c r="B86" s="31" t="s">
        <v>301</v>
      </c>
    </row>
    <row r="87" spans="2:2" ht="15" customHeight="1" x14ac:dyDescent="0.2">
      <c r="B87" s="31" t="s">
        <v>302</v>
      </c>
    </row>
    <row r="88" spans="2:2" ht="15" customHeight="1" x14ac:dyDescent="0.2">
      <c r="B88" s="31" t="s">
        <v>303</v>
      </c>
    </row>
    <row r="89" spans="2:2" ht="15" customHeight="1" x14ac:dyDescent="0.2">
      <c r="B89" s="31" t="s">
        <v>304</v>
      </c>
    </row>
    <row r="90" spans="2:2" ht="15" customHeight="1" x14ac:dyDescent="0.2">
      <c r="B90" s="31" t="s">
        <v>358</v>
      </c>
    </row>
    <row r="91" spans="2:2" ht="15" customHeight="1" x14ac:dyDescent="0.2">
      <c r="B91" s="31" t="s">
        <v>359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.140625" defaultRowHeight="15" customHeight="1" x14ac:dyDescent="0.2"/>
  <cols>
    <col min="1" max="1" width="20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469</v>
      </c>
      <c r="B10" s="24" t="s">
        <v>470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471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s="55" customFormat="1" ht="15" customHeight="1" x14ac:dyDescent="0.25">
      <c r="A18" s="53" t="s">
        <v>472</v>
      </c>
      <c r="B18" s="39" t="s">
        <v>187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 x14ac:dyDescent="0.25">
      <c r="A19" s="53" t="s">
        <v>473</v>
      </c>
      <c r="B19" s="39" t="s">
        <v>189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 x14ac:dyDescent="0.25">
      <c r="A20" s="53" t="s">
        <v>474</v>
      </c>
      <c r="B20" s="39" t="s">
        <v>315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 x14ac:dyDescent="0.25">
      <c r="A21" s="53" t="s">
        <v>475</v>
      </c>
      <c r="B21" s="39" t="s">
        <v>199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 x14ac:dyDescent="0.25">
      <c r="A22" s="53" t="s">
        <v>476</v>
      </c>
      <c r="B22" s="39" t="s">
        <v>201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 x14ac:dyDescent="0.25">
      <c r="A23" s="53" t="s">
        <v>477</v>
      </c>
      <c r="B23" s="39" t="s">
        <v>320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 x14ac:dyDescent="0.25">
      <c r="A24" s="53" t="s">
        <v>478</v>
      </c>
      <c r="B24" s="39" t="s">
        <v>213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 x14ac:dyDescent="0.2">
      <c r="A25" s="30" t="s">
        <v>479</v>
      </c>
      <c r="B25" s="25" t="s">
        <v>131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 x14ac:dyDescent="0.2">
      <c r="B27" s="25" t="s">
        <v>325</v>
      </c>
    </row>
    <row r="28" spans="1:35" ht="15" customHeight="1" x14ac:dyDescent="0.2">
      <c r="B28" s="25" t="s">
        <v>326</v>
      </c>
    </row>
    <row r="29" spans="1:35" ht="15" customHeight="1" x14ac:dyDescent="0.25">
      <c r="A29" s="30" t="s">
        <v>480</v>
      </c>
      <c r="B29" s="26" t="s">
        <v>187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 x14ac:dyDescent="0.25">
      <c r="A30" s="30" t="s">
        <v>481</v>
      </c>
      <c r="B30" s="26" t="s">
        <v>189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 x14ac:dyDescent="0.25">
      <c r="A31" s="30" t="s">
        <v>482</v>
      </c>
      <c r="B31" s="26" t="s">
        <v>315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 x14ac:dyDescent="0.25">
      <c r="A32" s="30" t="s">
        <v>483</v>
      </c>
      <c r="B32" s="26" t="s">
        <v>199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484</v>
      </c>
      <c r="B33" s="26" t="s">
        <v>201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485</v>
      </c>
      <c r="B34" s="26" t="s">
        <v>320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486</v>
      </c>
      <c r="B35" s="26" t="s">
        <v>213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">
      <c r="A36" s="30" t="s">
        <v>487</v>
      </c>
      <c r="B36" s="25" t="s">
        <v>131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 x14ac:dyDescent="0.2">
      <c r="B38" s="25" t="s">
        <v>488</v>
      </c>
    </row>
    <row r="39" spans="1:35" ht="15" customHeight="1" x14ac:dyDescent="0.2">
      <c r="A39" s="30" t="s">
        <v>489</v>
      </c>
      <c r="B39" s="25" t="s">
        <v>217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 x14ac:dyDescent="0.2">
      <c r="B41" s="25" t="s">
        <v>490</v>
      </c>
    </row>
    <row r="42" spans="1:35" ht="15" customHeight="1" x14ac:dyDescent="0.2">
      <c r="B42" s="25" t="s">
        <v>260</v>
      </c>
    </row>
    <row r="43" spans="1:35" ht="15" customHeight="1" x14ac:dyDescent="0.25">
      <c r="A43" s="30" t="s">
        <v>491</v>
      </c>
      <c r="B43" s="26" t="s">
        <v>262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492</v>
      </c>
      <c r="B44" s="26" t="s">
        <v>235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493</v>
      </c>
      <c r="B45" s="26" t="s">
        <v>343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5">
      <c r="A46" s="30" t="s">
        <v>494</v>
      </c>
      <c r="B46" s="26" t="s">
        <v>495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 x14ac:dyDescent="0.2">
      <c r="A47" s="30" t="s">
        <v>496</v>
      </c>
      <c r="B47" s="25" t="s">
        <v>241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 x14ac:dyDescent="0.2">
      <c r="B48" s="25" t="s">
        <v>269</v>
      </c>
    </row>
    <row r="49" spans="1:35" ht="15" customHeight="1" x14ac:dyDescent="0.25">
      <c r="A49" s="30" t="s">
        <v>497</v>
      </c>
      <c r="B49" s="26" t="s">
        <v>262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498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499</v>
      </c>
      <c r="B51" s="26" t="s">
        <v>343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500</v>
      </c>
      <c r="B52" s="26" t="s">
        <v>495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">
      <c r="A53" s="30" t="s">
        <v>501</v>
      </c>
      <c r="B53" s="25" t="s">
        <v>241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 x14ac:dyDescent="0.2">
      <c r="B54" s="25" t="s">
        <v>275</v>
      </c>
    </row>
    <row r="55" spans="1:35" ht="15" customHeight="1" x14ac:dyDescent="0.25">
      <c r="A55" s="30" t="s">
        <v>502</v>
      </c>
      <c r="B55" s="26" t="s">
        <v>277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 x14ac:dyDescent="0.3">
      <c r="A56" s="30" t="s">
        <v>503</v>
      </c>
      <c r="B56" s="26" t="s">
        <v>279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B57" s="130" t="s">
        <v>353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</row>
    <row r="58" spans="1:35" ht="15" customHeight="1" x14ac:dyDescent="0.2">
      <c r="B58" s="31" t="s">
        <v>504</v>
      </c>
    </row>
    <row r="59" spans="1:35" ht="15" customHeight="1" x14ac:dyDescent="0.2">
      <c r="B59" s="31" t="s">
        <v>505</v>
      </c>
    </row>
    <row r="60" spans="1:35" ht="15" customHeight="1" x14ac:dyDescent="0.2">
      <c r="B60" s="31" t="s">
        <v>506</v>
      </c>
    </row>
    <row r="61" spans="1:35" ht="15" customHeight="1" x14ac:dyDescent="0.2">
      <c r="B61" s="31" t="s">
        <v>300</v>
      </c>
    </row>
    <row r="62" spans="1:35" ht="15" customHeight="1" x14ac:dyDescent="0.2">
      <c r="B62" s="31" t="s">
        <v>301</v>
      </c>
    </row>
    <row r="63" spans="1:35" ht="15" customHeight="1" x14ac:dyDescent="0.2">
      <c r="B63" s="31" t="s">
        <v>302</v>
      </c>
    </row>
    <row r="64" spans="1:35" ht="15" customHeight="1" x14ac:dyDescent="0.2">
      <c r="B64" s="31" t="s">
        <v>303</v>
      </c>
    </row>
    <row r="65" spans="2:2" ht="15" customHeight="1" x14ac:dyDescent="0.2">
      <c r="B65" s="31" t="s">
        <v>304</v>
      </c>
    </row>
    <row r="66" spans="2:2" ht="15" customHeight="1" x14ac:dyDescent="0.2">
      <c r="B66" s="31" t="s">
        <v>358</v>
      </c>
    </row>
    <row r="67" spans="2:2" ht="15" customHeight="1" x14ac:dyDescent="0.2">
      <c r="B67" s="31" t="s">
        <v>359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40625" defaultRowHeight="15" customHeight="1" x14ac:dyDescent="0.2"/>
  <cols>
    <col min="1" max="1" width="3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507</v>
      </c>
      <c r="B10" s="24" t="s">
        <v>508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509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s="55" customFormat="1" ht="15" customHeight="1" x14ac:dyDescent="0.25">
      <c r="A18" s="53" t="s">
        <v>510</v>
      </c>
      <c r="B18" s="39" t="s">
        <v>189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 x14ac:dyDescent="0.25">
      <c r="A19" s="53" t="s">
        <v>511</v>
      </c>
      <c r="B19" s="39" t="s">
        <v>187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 x14ac:dyDescent="0.25">
      <c r="A20" s="53" t="s">
        <v>512</v>
      </c>
      <c r="B20" s="39" t="s">
        <v>315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 x14ac:dyDescent="0.25">
      <c r="A21" s="53" t="s">
        <v>513</v>
      </c>
      <c r="B21" s="39" t="s">
        <v>193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 x14ac:dyDescent="0.25">
      <c r="A22" s="53" t="s">
        <v>514</v>
      </c>
      <c r="B22" s="39" t="s">
        <v>197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 x14ac:dyDescent="0.25">
      <c r="A23" s="53" t="s">
        <v>515</v>
      </c>
      <c r="B23" s="39" t="s">
        <v>199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 x14ac:dyDescent="0.25">
      <c r="A24" s="53" t="s">
        <v>516</v>
      </c>
      <c r="B24" s="39" t="s">
        <v>201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 x14ac:dyDescent="0.25">
      <c r="A25" s="53" t="s">
        <v>517</v>
      </c>
      <c r="B25" s="39" t="s">
        <v>320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 x14ac:dyDescent="0.25">
      <c r="A26" s="53" t="s">
        <v>518</v>
      </c>
      <c r="B26" s="39" t="s">
        <v>519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 x14ac:dyDescent="0.25">
      <c r="A27" s="53" t="s">
        <v>520</v>
      </c>
      <c r="B27" s="39" t="s">
        <v>521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 x14ac:dyDescent="0.25">
      <c r="A28" s="53" t="s">
        <v>522</v>
      </c>
      <c r="B28" s="39" t="s">
        <v>322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 x14ac:dyDescent="0.25">
      <c r="A29" s="53" t="s">
        <v>523</v>
      </c>
      <c r="B29" s="39" t="s">
        <v>213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 x14ac:dyDescent="0.2">
      <c r="A30" s="53" t="s">
        <v>524</v>
      </c>
      <c r="B30" s="56" t="s">
        <v>131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 x14ac:dyDescent="0.2">
      <c r="B32" s="25" t="s">
        <v>325</v>
      </c>
    </row>
    <row r="33" spans="1:35" ht="15" customHeight="1" x14ac:dyDescent="0.2">
      <c r="B33" s="25" t="s">
        <v>326</v>
      </c>
    </row>
    <row r="34" spans="1:35" ht="15" customHeight="1" x14ac:dyDescent="0.25">
      <c r="A34" s="30" t="s">
        <v>525</v>
      </c>
      <c r="B34" s="26" t="s">
        <v>189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526</v>
      </c>
      <c r="B35" s="26" t="s">
        <v>187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527</v>
      </c>
      <c r="B36" s="26" t="s">
        <v>315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528</v>
      </c>
      <c r="B37" s="26" t="s">
        <v>193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529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530</v>
      </c>
      <c r="B39" s="26" t="s">
        <v>199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531</v>
      </c>
      <c r="B40" s="26" t="s">
        <v>201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532</v>
      </c>
      <c r="B41" s="26" t="s">
        <v>320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533</v>
      </c>
      <c r="B42" s="26" t="s">
        <v>519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534</v>
      </c>
      <c r="B43" s="26" t="s">
        <v>521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535</v>
      </c>
      <c r="B44" s="26" t="s">
        <v>322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536</v>
      </c>
      <c r="B45" s="26" t="s">
        <v>213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">
      <c r="A46" s="30" t="s">
        <v>537</v>
      </c>
      <c r="B46" s="25" t="s">
        <v>131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 x14ac:dyDescent="0.2">
      <c r="B48" s="25" t="s">
        <v>337</v>
      </c>
    </row>
    <row r="49" spans="1:35" ht="15" customHeight="1" x14ac:dyDescent="0.2">
      <c r="A49" s="30" t="s">
        <v>538</v>
      </c>
      <c r="B49" s="25" t="s">
        <v>217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 x14ac:dyDescent="0.2">
      <c r="B51" s="25" t="s">
        <v>339</v>
      </c>
    </row>
    <row r="52" spans="1:35" ht="15" customHeight="1" x14ac:dyDescent="0.2">
      <c r="B52" s="25" t="s">
        <v>260</v>
      </c>
    </row>
    <row r="53" spans="1:35" ht="15" customHeight="1" x14ac:dyDescent="0.25">
      <c r="A53" s="30" t="s">
        <v>539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540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541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542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543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269</v>
      </c>
    </row>
    <row r="59" spans="1:35" ht="15" customHeight="1" x14ac:dyDescent="0.25">
      <c r="A59" s="30" t="s">
        <v>544</v>
      </c>
      <c r="B59" s="26" t="s">
        <v>262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545</v>
      </c>
      <c r="B60" s="26" t="s">
        <v>235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x14ac:dyDescent="0.25">
      <c r="A61" s="30" t="s">
        <v>546</v>
      </c>
      <c r="B61" s="26" t="s">
        <v>343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x14ac:dyDescent="0.25">
      <c r="A62" s="30" t="s">
        <v>547</v>
      </c>
      <c r="B62" s="26" t="s">
        <v>267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A63" s="30" t="s">
        <v>548</v>
      </c>
      <c r="B63" s="25" t="s">
        <v>241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 x14ac:dyDescent="0.2">
      <c r="B64" s="25" t="s">
        <v>275</v>
      </c>
    </row>
    <row r="65" spans="1:35" ht="15" customHeight="1" x14ac:dyDescent="0.25">
      <c r="A65" s="30" t="s">
        <v>549</v>
      </c>
      <c r="B65" s="26" t="s">
        <v>277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 x14ac:dyDescent="0.3">
      <c r="A66" s="30" t="s">
        <v>550</v>
      </c>
      <c r="B66" s="26" t="s">
        <v>279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5">
      <c r="B67" s="162" t="s">
        <v>353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</row>
    <row r="68" spans="1:35" ht="15" customHeight="1" x14ac:dyDescent="0.2">
      <c r="B68" s="31" t="s">
        <v>354</v>
      </c>
    </row>
    <row r="69" spans="1:35" ht="15" customHeight="1" x14ac:dyDescent="0.2">
      <c r="B69" s="31" t="s">
        <v>355</v>
      </c>
    </row>
    <row r="70" spans="1:35" ht="15" customHeight="1" x14ac:dyDescent="0.2">
      <c r="B70" s="31" t="s">
        <v>356</v>
      </c>
    </row>
    <row r="71" spans="1:35" ht="15" customHeight="1" x14ac:dyDescent="0.2">
      <c r="B71" s="31" t="s">
        <v>357</v>
      </c>
    </row>
    <row r="72" spans="1:35" ht="15" customHeight="1" x14ac:dyDescent="0.2">
      <c r="B72" s="31" t="s">
        <v>300</v>
      </c>
    </row>
    <row r="73" spans="1:35" ht="15" customHeight="1" x14ac:dyDescent="0.2">
      <c r="B73" s="31" t="s">
        <v>301</v>
      </c>
    </row>
    <row r="74" spans="1:35" ht="15" customHeight="1" x14ac:dyDescent="0.2">
      <c r="B74" s="31" t="s">
        <v>302</v>
      </c>
    </row>
    <row r="75" spans="1:35" ht="15" customHeight="1" x14ac:dyDescent="0.2">
      <c r="B75" s="31" t="s">
        <v>303</v>
      </c>
    </row>
    <row r="76" spans="1:35" ht="15" customHeight="1" x14ac:dyDescent="0.2">
      <c r="B76" s="31" t="s">
        <v>304</v>
      </c>
    </row>
    <row r="77" spans="1:35" ht="15" customHeight="1" x14ac:dyDescent="0.2">
      <c r="B77" s="31" t="s">
        <v>551</v>
      </c>
    </row>
    <row r="78" spans="1:35" ht="15" customHeight="1" x14ac:dyDescent="0.2">
      <c r="B78" s="31" t="s">
        <v>552</v>
      </c>
    </row>
    <row r="79" spans="1:35" ht="15" customHeight="1" x14ac:dyDescent="0.2">
      <c r="B79" s="31" t="s">
        <v>306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140625" defaultRowHeight="15" customHeight="1" x14ac:dyDescent="0.2"/>
  <cols>
    <col min="1" max="1" width="31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553</v>
      </c>
      <c r="B10" s="24" t="s">
        <v>554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555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556</v>
      </c>
      <c r="B18" s="26" t="s">
        <v>189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 x14ac:dyDescent="0.25">
      <c r="A19" s="30" t="s">
        <v>557</v>
      </c>
      <c r="B19" s="26" t="s">
        <v>187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 x14ac:dyDescent="0.25">
      <c r="A20" s="30" t="s">
        <v>558</v>
      </c>
      <c r="B20" s="26" t="s">
        <v>315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 x14ac:dyDescent="0.25">
      <c r="A21" s="30" t="s">
        <v>559</v>
      </c>
      <c r="B21" s="26" t="s">
        <v>197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560</v>
      </c>
      <c r="B22" s="26" t="s">
        <v>199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561</v>
      </c>
      <c r="B23" s="26" t="s">
        <v>201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 x14ac:dyDescent="0.25">
      <c r="A24" s="30" t="s">
        <v>562</v>
      </c>
      <c r="B24" s="26" t="s">
        <v>519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 x14ac:dyDescent="0.25">
      <c r="A25" s="30" t="s">
        <v>563</v>
      </c>
      <c r="B25" s="26" t="s">
        <v>564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 x14ac:dyDescent="0.25">
      <c r="A26" s="30" t="s">
        <v>565</v>
      </c>
      <c r="B26" s="26" t="s">
        <v>320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 x14ac:dyDescent="0.25">
      <c r="A27" s="30" t="s">
        <v>566</v>
      </c>
      <c r="B27" s="26" t="s">
        <v>521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 x14ac:dyDescent="0.25">
      <c r="A28" s="30" t="s">
        <v>567</v>
      </c>
      <c r="B28" s="26" t="s">
        <v>322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 x14ac:dyDescent="0.25">
      <c r="A29" s="30" t="s">
        <v>568</v>
      </c>
      <c r="B29" s="26" t="s">
        <v>213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 x14ac:dyDescent="0.2">
      <c r="A30" s="30" t="s">
        <v>569</v>
      </c>
      <c r="B30" s="25" t="s">
        <v>131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 x14ac:dyDescent="0.2">
      <c r="B32" s="25" t="s">
        <v>325</v>
      </c>
    </row>
    <row r="33" spans="1:35" ht="15" customHeight="1" x14ac:dyDescent="0.2">
      <c r="B33" s="25" t="s">
        <v>326</v>
      </c>
    </row>
    <row r="34" spans="1:35" ht="15" customHeight="1" x14ac:dyDescent="0.25">
      <c r="A34" s="30" t="s">
        <v>570</v>
      </c>
      <c r="B34" s="26" t="s">
        <v>189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571</v>
      </c>
      <c r="B35" s="26" t="s">
        <v>187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572</v>
      </c>
      <c r="B36" s="26" t="s">
        <v>315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573</v>
      </c>
      <c r="B37" s="26" t="s">
        <v>197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574</v>
      </c>
      <c r="B38" s="26" t="s">
        <v>199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575</v>
      </c>
      <c r="B39" s="26" t="s">
        <v>201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576</v>
      </c>
      <c r="B40" s="26" t="s">
        <v>519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577</v>
      </c>
      <c r="B41" s="26" t="s">
        <v>564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578</v>
      </c>
      <c r="B42" s="26" t="s">
        <v>320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579</v>
      </c>
      <c r="B43" s="26" t="s">
        <v>521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580</v>
      </c>
      <c r="B44" s="26" t="s">
        <v>322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581</v>
      </c>
      <c r="B45" s="26" t="s">
        <v>213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">
      <c r="A46" s="30" t="s">
        <v>582</v>
      </c>
      <c r="B46" s="25" t="s">
        <v>131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 x14ac:dyDescent="0.2">
      <c r="B48" s="25" t="s">
        <v>337</v>
      </c>
    </row>
    <row r="49" spans="1:35" ht="15" customHeight="1" x14ac:dyDescent="0.2">
      <c r="A49" s="30" t="s">
        <v>583</v>
      </c>
      <c r="B49" s="25" t="s">
        <v>217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 x14ac:dyDescent="0.2">
      <c r="B51" s="25" t="s">
        <v>339</v>
      </c>
    </row>
    <row r="52" spans="1:35" ht="15" customHeight="1" x14ac:dyDescent="0.2">
      <c r="B52" s="25" t="s">
        <v>260</v>
      </c>
    </row>
    <row r="53" spans="1:35" ht="15" customHeight="1" x14ac:dyDescent="0.25">
      <c r="A53" s="30" t="s">
        <v>584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585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586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587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588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269</v>
      </c>
    </row>
    <row r="59" spans="1:35" ht="15" customHeight="1" x14ac:dyDescent="0.25">
      <c r="A59" s="30" t="s">
        <v>589</v>
      </c>
      <c r="B59" s="26" t="s">
        <v>262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590</v>
      </c>
      <c r="B60" s="26" t="s">
        <v>235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x14ac:dyDescent="0.25">
      <c r="A61" s="30" t="s">
        <v>591</v>
      </c>
      <c r="B61" s="26" t="s">
        <v>343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x14ac:dyDescent="0.25">
      <c r="A62" s="30" t="s">
        <v>592</v>
      </c>
      <c r="B62" s="26" t="s">
        <v>267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A63" s="30" t="s">
        <v>593</v>
      </c>
      <c r="B63" s="25" t="s">
        <v>241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 x14ac:dyDescent="0.2">
      <c r="B64" s="25" t="s">
        <v>275</v>
      </c>
    </row>
    <row r="65" spans="1:35" ht="15" customHeight="1" x14ac:dyDescent="0.25">
      <c r="A65" s="30" t="s">
        <v>594</v>
      </c>
      <c r="B65" s="26" t="s">
        <v>277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 x14ac:dyDescent="0.3">
      <c r="A66" s="30" t="s">
        <v>595</v>
      </c>
      <c r="B66" s="26" t="s">
        <v>279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">
      <c r="B67" s="130" t="s">
        <v>353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</row>
    <row r="68" spans="1:35" ht="15" customHeight="1" x14ac:dyDescent="0.2">
      <c r="B68" s="31" t="s">
        <v>354</v>
      </c>
    </row>
    <row r="69" spans="1:35" ht="15" customHeight="1" x14ac:dyDescent="0.2">
      <c r="B69" s="31" t="s">
        <v>355</v>
      </c>
    </row>
    <row r="70" spans="1:35" ht="15" customHeight="1" x14ac:dyDescent="0.2">
      <c r="B70" s="31" t="s">
        <v>356</v>
      </c>
    </row>
    <row r="71" spans="1:35" ht="15" customHeight="1" x14ac:dyDescent="0.2">
      <c r="B71" s="31" t="s">
        <v>357</v>
      </c>
    </row>
    <row r="72" spans="1:35" ht="15" customHeight="1" x14ac:dyDescent="0.2">
      <c r="B72" s="31" t="s">
        <v>300</v>
      </c>
    </row>
    <row r="73" spans="1:35" ht="15" customHeight="1" x14ac:dyDescent="0.2">
      <c r="B73" s="31" t="s">
        <v>301</v>
      </c>
    </row>
    <row r="74" spans="1:35" ht="15" customHeight="1" x14ac:dyDescent="0.2">
      <c r="B74" s="31" t="s">
        <v>302</v>
      </c>
    </row>
    <row r="75" spans="1:35" ht="15" customHeight="1" x14ac:dyDescent="0.2">
      <c r="B75" s="31" t="s">
        <v>303</v>
      </c>
    </row>
    <row r="76" spans="1:35" ht="15" customHeight="1" x14ac:dyDescent="0.2">
      <c r="B76" s="31" t="s">
        <v>304</v>
      </c>
    </row>
    <row r="77" spans="1:35" ht="15" customHeight="1" x14ac:dyDescent="0.2">
      <c r="B77" s="31" t="s">
        <v>358</v>
      </c>
    </row>
    <row r="78" spans="1:35" ht="15" customHeight="1" x14ac:dyDescent="0.2">
      <c r="B78" s="31" t="s">
        <v>359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2021-07-20T18:21:46Z</dcterms:modified>
</cp:coreProperties>
</file>